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20490" windowHeight="7230" tabRatio="7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<sst xmlns="http://schemas.openxmlformats.org/spreadsheetml/2006/main" count="1133" uniqueCount="603">
  <si>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</si>
  <si>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</si>
  <si>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</si>
  <si>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</si>
  <si>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</si>
  <si>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</si>
  <si>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</si>
  <si>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</si>
  <si>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※平成31年度中に市町村合併した団体で、合併前の団体ごとの決算に基づく連結実質赤字比率を算出していない団体については、グラフを表記しない。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</si>
  <si>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</si>
  <si>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</si>
  <si>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</si>
  <si>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</si>
  <si>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</si>
  <si>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</si>
  <si>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</si>
  <si>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</si>
  <si>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</si>
  <si>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</si>
  <si>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</si>
  <si>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</si>
  <si>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</si>
  <si>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</si>
  <si>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平成31年度中に市町村合併した団体で、合併前の団体ごとの決算に基づく実質公債費比率を算出していない団体については、グラフを表記しない。</t>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</si>
  <si>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</si>
  <si>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</si>
  <si>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</si>
  <si>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</si>
  <si>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</si>
  <si>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</si>
  <si>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</si>
  <si>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</si>
  <si>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</si>
  <si>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</si>
  <si>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</si>
  <si>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</si>
  <si>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</si>
  <si>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</si>
  <si>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</si>
  <si>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</si>
  <si>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</si>
  <si>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</si>
  <si>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</si>
  <si>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</si>
  <si>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</si>
  <si>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</si>
  <si>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※平成31年度中に市町村合併した団体で、合併前の団体ごとの決算に基づく将来負担比率を算出していない団体については、グラフを表記しない。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</si>
  <si>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</si>
  <si>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</si>
  <si>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</si>
  <si>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</si>
  <si>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</si>
  <si>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</si>
  <si>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</si>
  <si>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6"/>
  </si>
  <si>
    <t>財政調整基金残高</t>
    <phoneticPr fontId="6"/>
  </si>
  <si>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</si>
  <si>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</si>
  <si>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</si>
  <si>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</si>
  <si>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</si>
  <si>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</si>
  <si>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</si>
  <si>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6"/>
  </si>
  <si>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</si>
  <si>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</si>
  <si>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</si>
  <si>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</si>
  <si>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</si>
  <si>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</si>
  <si>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</si>
  <si>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</si>
  <si>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</si>
  <si>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</si>
  <si>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</si>
  <si>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</si>
  <si>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9"/>
  </si>
  <si>
    <t>財政調整基金</t>
    <phoneticPr fontId="19"/>
  </si>
  <si>
    <t>減債基金</t>
    <phoneticPr fontId="19"/>
  </si>
  <si>
    <t>その他特定目的基金</t>
    <phoneticPr fontId="19"/>
  </si>
  <si>
    <t>平成30年度　財政状況資料集</t>
    <phoneticPr fontId="6"/>
  </si>
  <si>
    <t>総括表（市町村）</t>
    <rPh sb="0" eb="2">
      <t>ソウカツ</t>
    </rPh>
    <rPh sb="2" eb="3">
      <t>ヒョウ</t>
    </rPh>
    <rPh sb="4" eb="7">
      <t>シチョウソン</t>
    </rPh>
    <phoneticPr fontId="6"/>
  </si>
  <si>
    <t>都道府県名</t>
    <phoneticPr fontId="6"/>
  </si>
  <si>
    <t>茨城県</t>
    <phoneticPr fontId="6"/>
  </si>
  <si>
    <t>市町村類型</t>
    <phoneticPr fontId="6"/>
  </si>
  <si>
    <t>Ⅰ－１</t>
    <phoneticPr fontId="6"/>
  </si>
  <si>
    <t>指定団体等の指定状況</t>
    <phoneticPr fontId="6"/>
  </si>
  <si>
    <t>平成30年度(千円)</t>
    <rPh sb="0" eb="2">
      <t>ヘイセイ</t>
    </rPh>
    <rPh sb="4" eb="6">
      <t>ネンド</t>
    </rPh>
    <rPh sb="7" eb="9">
      <t>センエン</t>
    </rPh>
    <phoneticPr fontId="6"/>
  </si>
  <si>
    <t>平成29年度(千円)</t>
    <rPh sb="0" eb="2">
      <t>ヘイセイ</t>
    </rPh>
    <rPh sb="4" eb="6">
      <t>ネンド</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</si>
  <si>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</si>
  <si>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</si>
  <si>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phoneticPr fontId="2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</si>
  <si>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</si>
  <si>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</si>
  <si>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</si>
  <si>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5"/>
  </si>
  <si>
    <t>経常収支比率</t>
    <rPh sb="0" eb="2">
      <t>ケイジョウ</t>
    </rPh>
    <rPh sb="2" eb="4">
      <t>シュウシ</t>
    </rPh>
    <rPh sb="4" eb="6">
      <t>ヒリツ</t>
    </rPh>
    <phoneticPr fontId="6"/>
  </si>
  <si>
    <t>市町村名</t>
    <rPh sb="0" eb="3">
      <t>シチョウソン</t>
    </rPh>
    <rPh sb="3" eb="4">
      <t>メイ</t>
    </rPh>
    <phoneticPr fontId="6"/>
  </si>
  <si>
    <t>かすみがうら市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</si>
  <si>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</si>
  <si>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</si>
  <si>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</si>
  <si>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歳入歳出差引</t>
    <phoneticPr fontId="2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</si>
  <si>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</si>
  <si>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</si>
  <si>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</si>
  <si>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</si>
  <si>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</si>
  <si>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</si>
  <si>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</si>
  <si>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</si>
  <si>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</si>
  <si>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</si>
  <si>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</si>
  <si>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</si>
  <si>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</si>
  <si>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</si>
  <si>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</si>
  <si>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</si>
  <si>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</si>
  <si>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2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</si>
  <si>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</si>
  <si>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</si>
  <si>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-3.2</t>
    <phoneticPr fontId="6"/>
  </si>
  <si>
    <t>山振</t>
    <rPh sb="0" eb="1">
      <t>ヤマ</t>
    </rPh>
    <rPh sb="1" eb="2">
      <t>フ</t>
    </rPh>
    <phoneticPr fontId="6"/>
  </si>
  <si>
    <t>繰上償還金</t>
    <phoneticPr fontId="25"/>
  </si>
  <si>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</si>
  <si>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</si>
  <si>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</si>
  <si>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</si>
  <si>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31.01.01(人)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</si>
  <si>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</si>
  <si>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</si>
  <si>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</si>
  <si>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</si>
  <si>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2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</si>
  <si>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</si>
  <si>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</si>
  <si>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</si>
  <si>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</si>
  <si>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</si>
  <si>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5"/>
  </si>
  <si>
    <t>　実質公債費比率</t>
    <rPh sb="1" eb="3">
      <t>ジッシツ</t>
    </rPh>
    <rPh sb="3" eb="6">
      <t>コウサイヒ</t>
    </rPh>
    <rPh sb="6" eb="8">
      <t>ヒリツ</t>
    </rPh>
    <phoneticPr fontId="6"/>
  </si>
  <si>
    <t>30.01.01(人)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</si>
  <si>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</si>
  <si>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</si>
  <si>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</si>
  <si>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</si>
  <si>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</si>
  <si>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-0.5</t>
    <phoneticPr fontId="6"/>
  </si>
  <si>
    <t>基準財政需要額</t>
    <phoneticPr fontId="25"/>
  </si>
  <si>
    <t>うち日本人(％)</t>
    <phoneticPr fontId="6"/>
  </si>
  <si>
    <t>-0.7</t>
    <phoneticPr fontId="6"/>
  </si>
  <si>
    <t>第3次</t>
    <rPh sb="0" eb="1">
      <t>ダイ</t>
    </rPh>
    <rPh sb="2" eb="3">
      <t>ジ</t>
    </rPh>
    <phoneticPr fontId="6"/>
  </si>
  <si>
    <t>標準税収入額等</t>
    <phoneticPr fontId="2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</si>
  <si>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</si>
  <si>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</si>
  <si>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6"/>
  </si>
  <si>
    <t>歳入一般財源等</t>
    <rPh sb="0" eb="2">
      <t>サイニュウ</t>
    </rPh>
    <rPh sb="2" eb="4">
      <t>イッパン</t>
    </rPh>
    <rPh sb="4" eb="6">
      <t>ザイゲン</t>
    </rPh>
    <rPh sb="6" eb="7">
      <t>トウ</t>
    </rPh>
    <phoneticPr fontId="2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</si>
  <si>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</si>
  <si>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</si>
  <si>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</si>
  <si>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</si>
  <si>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</si>
  <si>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</si>
  <si>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</si>
  <si>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</si>
  <si>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</si>
  <si>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</si>
  <si>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</si>
  <si>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</si>
  <si>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</si>
  <si>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</si>
  <si>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</si>
  <si>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</si>
  <si>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</si>
  <si>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</si>
  <si>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t>
    <phoneticPr fontId="6"/>
  </si>
  <si>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</si>
  <si>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</si>
  <si>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</si>
  <si>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</si>
  <si>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</si>
  <si>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</si>
  <si>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5"/>
  </si>
  <si>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</si>
  <si>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</si>
  <si>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</si>
  <si>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</si>
  <si>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</si>
  <si>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</si>
  <si>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</si>
  <si>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</si>
  <si>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</si>
  <si>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</si>
  <si>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</si>
  <si>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</si>
  <si>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</si>
  <si>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</si>
  <si>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</si>
  <si>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項番</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</si>
  <si>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</si>
  <si>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</si>
  <si>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</si>
  <si>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</si>
  <si>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</si>
  <si>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</si>
  <si>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</si>
  <si>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</si>
  <si>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</si>
  <si>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29"/>
  </si>
  <si>
    <t>平成30年度</t>
    <phoneticPr fontId="25"/>
  </si>
  <si>
    <t>茨城県かすみがうら市</t>
    <phoneticPr fontId="2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</si>
  <si>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</si>
  <si>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</si>
  <si>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</si>
  <si>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</si>
  <si>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</si>
  <si>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</si>
  <si>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</si>
  <si>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</si>
  <si>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</si>
  <si>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</si>
  <si>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</si>
  <si>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</si>
  <si>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</si>
  <si>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</si>
  <si>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</si>
  <si>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</si>
  <si>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</si>
  <si>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</si>
  <si>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</si>
  <si>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6"/>
  </si>
  <si>
    <t>利子割交付金</t>
  </si>
  <si>
    <t>　　市町村民税</t>
    <phoneticPr fontId="6"/>
  </si>
  <si>
    <t>総務費</t>
  </si>
  <si>
    <t>配当割交付金</t>
    <rPh sb="0" eb="2">
      <t>ハイトウ</t>
    </rPh>
    <rPh sb="2" eb="3">
      <t>ワリ</t>
    </rPh>
    <rPh sb="3" eb="6">
      <t>コウフキン</t>
    </rPh>
    <phoneticPr fontId="2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</si>
  <si>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</si>
  <si>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</si>
  <si>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</si>
  <si>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6"/>
  </si>
  <si>
    <t>衛生費</t>
  </si>
  <si>
    <t>分離課税所得割交付金</t>
    <phoneticPr fontId="25"/>
  </si>
  <si>
    <t>　　　法人均等割</t>
    <phoneticPr fontId="6"/>
  </si>
  <si>
    <t>労働費</t>
  </si>
  <si>
    <t>道府県民税所得割臨時交付金</t>
    <phoneticPr fontId="25"/>
  </si>
  <si>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</si>
  <si>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</si>
  <si>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</si>
  <si>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</si>
  <si>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</si>
  <si>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</si>
  <si>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</si>
  <si>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</si>
  <si>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</si>
  <si>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</si>
  <si>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</si>
  <si>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</si>
  <si>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</si>
  <si>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</si>
  <si>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</si>
  <si>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</si>
  <si>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</si>
  <si>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6"/>
  </si>
  <si>
    <t>　　特別土地保有税</t>
    <phoneticPr fontId="6"/>
  </si>
  <si>
    <t>公債費</t>
  </si>
  <si>
    <t>地方交付税</t>
  </si>
  <si>
    <t>　法定外普通税</t>
    <phoneticPr fontId="6"/>
  </si>
  <si>
    <t>諸支出金</t>
    <rPh sb="3" eb="4">
      <t>キン</t>
    </rPh>
    <phoneticPr fontId="25"/>
  </si>
  <si>
    <t>　普通交付税</t>
    <phoneticPr fontId="6"/>
  </si>
  <si>
    <t>目的税</t>
  </si>
  <si>
    <t>前年度繰上充用金</t>
    <phoneticPr fontId="6"/>
  </si>
  <si>
    <t>　特別交付税</t>
    <phoneticPr fontId="6"/>
  </si>
  <si>
    <t>　法定目的税</t>
    <phoneticPr fontId="6"/>
  </si>
  <si>
    <t>歳出合計</t>
  </si>
  <si>
    <t>　震災復興特別交付税</t>
    <phoneticPr fontId="25"/>
  </si>
  <si>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</si>
  <si>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</si>
  <si>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</si>
  <si>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</si>
  <si>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</si>
  <si>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</si>
  <si>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</si>
  <si>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</si>
  <si>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</si>
  <si>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</si>
  <si>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0"/>
  </si>
  <si>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</si>
  <si>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</si>
  <si>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</si>
  <si>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</si>
  <si>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</si>
  <si>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</si>
  <si>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</si>
  <si>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</si>
  <si>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</si>
  <si>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</si>
  <si>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</si>
  <si>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</si>
  <si>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</si>
  <si>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</si>
  <si>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</si>
  <si>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平成30年度</t>
    <rPh sb="0" eb="2">
      <t>ヘイセイ</t>
    </rPh>
    <rPh sb="4" eb="6">
      <t>ネンド</t>
    </rPh>
    <phoneticPr fontId="6"/>
  </si>
  <si>
    <t>平成29年度</t>
    <rPh sb="0" eb="2">
      <t>ヘイセイ</t>
    </rPh>
    <rPh sb="4" eb="6">
      <t>ネンド</t>
    </rPh>
    <phoneticPr fontId="6"/>
  </si>
  <si>
    <t>内訳</t>
    <rPh sb="0" eb="2">
      <t>ウチワケ</t>
    </rPh>
    <phoneticPr fontId="6"/>
  </si>
  <si>
    <t>財産収入</t>
  </si>
  <si>
    <t>徴収率
(％)</t>
    <rPh sb="0" eb="2">
      <t>チョウシュウ</t>
    </rPh>
    <rPh sb="2" eb="3">
      <t>リツ</t>
    </rPh>
    <phoneticPr fontId="6"/>
  </si>
  <si>
    <t>現年</t>
    <rPh sb="0" eb="1">
      <t>ゲン</t>
    </rPh>
    <rPh sb="1" eb="2">
      <t>ネン</t>
    </rPh>
    <phoneticPr fontId="6"/>
  </si>
  <si>
    <t>　うち元金</t>
    <phoneticPr fontId="25"/>
  </si>
  <si>
    <t>寄附金</t>
  </si>
  <si>
    <t>・計</t>
    <phoneticPr fontId="6"/>
  </si>
  <si>
    <t>市町村民税</t>
    <rPh sb="0" eb="3">
      <t>シチョウソン</t>
    </rPh>
    <rPh sb="3" eb="4">
      <t>ミン</t>
    </rPh>
    <rPh sb="4" eb="5">
      <t>ゼイ</t>
    </rPh>
    <phoneticPr fontId="6"/>
  </si>
  <si>
    <t>　うち利子</t>
    <phoneticPr fontId="25"/>
  </si>
  <si>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</si>
  <si>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</si>
  <si>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</si>
  <si>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</si>
  <si>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</si>
  <si>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</si>
  <si>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</si>
  <si>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</si>
  <si>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</si>
  <si>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</si>
  <si>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</si>
  <si>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</si>
  <si>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</si>
  <si>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6"/>
  </si>
  <si>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</si>
  <si>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</si>
  <si>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</si>
  <si>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</si>
  <si>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上水道</t>
    <phoneticPr fontId="6"/>
  </si>
  <si>
    <t>加入世帯数(世帯)</t>
  </si>
  <si>
    <t>　　うち一部事務組合負担金</t>
    <phoneticPr fontId="6"/>
  </si>
  <si>
    <t>歳入合計</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</si>
  <si>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</si>
  <si>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</si>
  <si>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</si>
  <si>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</si>
  <si>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</si>
  <si>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</si>
  <si>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</si>
  <si>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</si>
  <si>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</si>
  <si>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</si>
  <si>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</si>
  <si>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</si>
  <si>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</si>
  <si>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</si>
  <si>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</si>
  <si>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</si>
  <si>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</si>
  <si>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</si>
  <si>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</si>
  <si>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</si>
  <si>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</si>
  <si>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</si>
  <si>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</si>
  <si>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</si>
  <si>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</si>
  <si>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平成30年度</t>
  </si>
  <si>
    <t>茨城県かすみがうら市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</si>
  <si>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</si>
  <si>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</si>
  <si>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</si>
  <si>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</si>
  <si>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</si>
  <si>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</si>
  <si>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</si>
  <si>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</si>
  <si>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</si>
  <si>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</si>
  <si>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</si>
  <si>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</si>
  <si>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</si>
  <si>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</si>
  <si>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</si>
  <si>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</si>
  <si>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</si>
  <si>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</si>
  <si>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</si>
  <si>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</si>
  <si>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</si>
  <si>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</si>
  <si>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</si>
  <si>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</si>
  <si>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</si>
  <si>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</si>
  <si>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</si>
  <si>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</si>
  <si>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</si>
  <si>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</si>
  <si>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</si>
  <si>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</si>
  <si>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</si>
  <si>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</si>
  <si>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</si>
  <si>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</si>
  <si>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</si>
  <si>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水道事業会計</t>
    <phoneticPr fontId="6"/>
  </si>
  <si>
    <t>法適用企業</t>
    <phoneticPr fontId="6"/>
  </si>
  <si>
    <t>下水道事業特別会計</t>
    <phoneticPr fontId="6"/>
  </si>
  <si>
    <t>-</t>
    <phoneticPr fontId="6"/>
  </si>
  <si>
    <t>法非適用企業</t>
    <phoneticPr fontId="6"/>
  </si>
  <si>
    <t>農業集落排水事業特別会計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</si>
  <si>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</si>
  <si>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</si>
  <si>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</si>
  <si>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</si>
  <si>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1"/>
  </si>
  <si>
    <t>総収益
（歳入）</t>
    <phoneticPr fontId="6"/>
  </si>
  <si>
    <t>総費用
（歳出）</t>
    <phoneticPr fontId="6"/>
  </si>
  <si>
    <t>純損益
（形式収支）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</si>
  <si>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</si>
  <si>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</si>
  <si>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</si>
  <si>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</si>
  <si>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</si>
  <si>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</si>
  <si>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</si>
  <si>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</si>
  <si>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</si>
  <si>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</si>
  <si>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</si>
  <si>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1"/>
  </si>
  <si>
    <t>平成28年度</t>
    <rPh sb="0" eb="2">
      <t>ヘイセイ</t>
    </rPh>
    <rPh sb="4" eb="6">
      <t>ネンド</t>
    </rPh>
    <phoneticPr fontId="6"/>
  </si>
  <si>
    <t>分母比</t>
    <rPh sb="0" eb="2">
      <t>ブンボ</t>
    </rPh>
    <rPh sb="2" eb="3">
      <t>ヒ</t>
    </rPh>
    <phoneticPr fontId="6"/>
  </si>
  <si>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</si>
  <si>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</si>
  <si>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</si>
  <si>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6"/>
  </si>
  <si>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</si>
  <si>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</si>
  <si>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</si>
  <si>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</si>
  <si>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6"/>
  </si>
  <si>
    <t>いわゆる五省協定等に係るもの</t>
    <rPh sb="4" eb="6">
      <t>ゴショウ</t>
    </rPh>
    <rPh sb="6" eb="9">
      <t>キョウテイトウ</t>
    </rPh>
    <rPh sb="10" eb="11">
      <t>カカ</t>
    </rPh>
    <phoneticPr fontId="31"/>
  </si>
  <si>
    <t>-</t>
    <phoneticPr fontId="6"/>
  </si>
  <si>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</si>
  <si>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</si>
  <si>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</si>
  <si>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</si>
  <si>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</si>
  <si>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</si>
  <si>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</si>
  <si>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6"/>
  </si>
  <si>
    <t>-</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</si>
  <si>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</si>
  <si>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</si>
  <si>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</si>
  <si>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t>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</si>
  <si>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</si>
  <si>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</si>
  <si>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</si>
  <si>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1"/>
  </si>
  <si>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</si>
  <si>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</si>
  <si>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</si>
  <si>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</si>
  <si>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</si>
  <si>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</si>
  <si>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</si>
  <si>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</si>
  <si>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</si>
  <si>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</si>
  <si>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</si>
  <si>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</si>
  <si>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</si>
  <si>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6"/>
  </si>
  <si>
    <t xml:space="preserve">充当可能特定歳入 </t>
    <rPh sb="0" eb="2">
      <t>ジュウトウ</t>
    </rPh>
    <rPh sb="2" eb="4">
      <t>カノウ</t>
    </rPh>
    <rPh sb="4" eb="6">
      <t>トクテイ</t>
    </rPh>
    <rPh sb="6" eb="8">
      <t>サイニュウ</t>
    </rPh>
    <phoneticPr fontId="31"/>
  </si>
  <si>
    <t>農業集落排水事業特別会計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</si>
  <si>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</si>
  <si>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6"/>
  </si>
  <si>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</si>
  <si>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</si>
  <si>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</si>
  <si>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</si>
  <si>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</si>
  <si>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</si>
  <si>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</si>
  <si>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</si>
  <si>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平成30年度</t>
    <rPh sb="0" eb="2">
      <t>ヘイセイ</t>
    </rPh>
    <rPh sb="4" eb="6">
      <t>ネンド</t>
    </rPh>
    <phoneticPr fontId="2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</si>
  <si>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</si>
  <si>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</si>
  <si>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</si>
  <si>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</si>
  <si>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</si>
  <si>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</si>
  <si>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</si>
  <si>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6"/>
  </si>
  <si>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</si>
  <si>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</si>
  <si>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</si>
  <si>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0"/>
  </si>
  <si>
    <t>(Ｃ)－(Ｄ)</t>
    <phoneticPr fontId="6"/>
  </si>
  <si>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</si>
  <si>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</si>
  <si>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</si>
  <si>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</si>
  <si>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</si>
  <si>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</si>
  <si>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</si>
  <si>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</si>
  <si>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</si>
  <si>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</si>
  <si>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</si>
  <si>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</si>
  <si>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</si>
  <si>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</si>
  <si>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</si>
  <si>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</si>
  <si>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</si>
  <si>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</si>
  <si>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</si>
  <si>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</si>
  <si>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</si>
  <si>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</si>
  <si>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</si>
  <si>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</si>
  <si>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</si>
  <si>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</si>
  <si>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</si>
  <si>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</si>
  <si>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</si>
  <si>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</si>
  <si>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</si>
  <si>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</si>
  <si>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</si>
  <si>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</si>
  <si>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</si>
  <si>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</si>
  <si>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</si>
  <si>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</si>
  <si>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</si>
  <si>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</si>
  <si>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</si>
  <si>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</si>
  <si>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</si>
  <si>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</si>
  <si>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</si>
  <si>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</si>
  <si>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</si>
  <si>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</si>
  <si>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H26</t>
  </si>
  <si>
    <t>うち単独分</t>
    <rPh sb="2" eb="4">
      <t>タンドク</t>
    </rPh>
    <rPh sb="4" eb="5">
      <t>ブン</t>
    </rPh>
    <phoneticPr fontId="6"/>
  </si>
  <si>
    <t xml:space="preserve"> H27</t>
  </si>
  <si>
    <t xml:space="preserve"> H28</t>
  </si>
  <si>
    <t xml:space="preserve"> H29</t>
  </si>
  <si>
    <t xml:space="preserve"> H30</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</si>
  <si>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</si>
  <si>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</si>
  <si>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</si>
  <si>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</si>
  <si>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H26</t>
  </si>
  <si>
    <t>H27</t>
  </si>
  <si>
    <t>H28</t>
  </si>
  <si>
    <t>H29</t>
  </si>
  <si>
    <t>H30</t>
  </si>
  <si>
    <t>▲ 2.50</t>
  </si>
  <si>
    <t>▲ 3.18</t>
  </si>
  <si>
    <t>▲ 0.89</t>
  </si>
  <si>
    <t>一般会計</t>
  </si>
  <si>
    <t>水道事業会計</t>
  </si>
  <si>
    <t>介護保険特別会計</t>
  </si>
  <si>
    <t>国民健康保険特別会計</t>
  </si>
  <si>
    <t>後期高齢者医療特別会計</t>
  </si>
  <si>
    <t>下水道事業特別会計</t>
  </si>
  <si>
    <t>農業集落排水事業特別会計</t>
  </si>
  <si>
    <t>その他会計（赤字）</t>
  </si>
  <si>
    <t>その他会計（黒字）</t>
  </si>
  <si>
    <t>H25末</t>
    <phoneticPr fontId="6"/>
  </si>
  <si>
    <t>H26末</t>
    <phoneticPr fontId="6"/>
  </si>
  <si>
    <t>H27末</t>
    <phoneticPr fontId="6"/>
  </si>
  <si>
    <t>H28末</t>
    <phoneticPr fontId="6"/>
  </si>
  <si>
    <t>H29末</t>
    <phoneticPr fontId="6"/>
  </si>
  <si>
    <t>茨城県市町村総合事務組合（一般会計）</t>
    <rPh sb="13" eb="15">
      <t>イッパン</t>
    </rPh>
    <rPh sb="15" eb="17">
      <t>カイケイ</t>
    </rPh>
    <phoneticPr fontId="29"/>
  </si>
  <si>
    <t>茨城県市町村総合事務組合（特別会計）</t>
    <rPh sb="13" eb="15">
      <t>トクベツ</t>
    </rPh>
    <phoneticPr fontId="29"/>
  </si>
  <si>
    <t>茨城租税債権管理機構</t>
  </si>
  <si>
    <t>茨城県後期高齢者医療広域連合（一般会計）</t>
    <rPh sb="15" eb="17">
      <t>イッパン</t>
    </rPh>
    <rPh sb="17" eb="19">
      <t>カイケイ</t>
    </rPh>
    <phoneticPr fontId="29"/>
  </si>
  <si>
    <t>茨城県後期高齢者医療広域連合（特別会計）</t>
    <rPh sb="15" eb="17">
      <t>トクベツ</t>
    </rPh>
    <phoneticPr fontId="29"/>
  </si>
  <si>
    <t>湖北環境衛生組合</t>
  </si>
  <si>
    <t>新治地方広域事務組合</t>
  </si>
  <si>
    <t>石岡地方斎場組合</t>
  </si>
  <si>
    <t>土浦・かすみがうら土地区画整理一部事務組合</t>
  </si>
  <si>
    <t>かすみがうら未来づくりカンパニー</t>
    <phoneticPr fontId="3"/>
  </si>
  <si>
    <t>地域振興基金</t>
    <rPh sb="0" eb="2">
      <t>チイキ</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</si>
  <si>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</si>
  <si>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地域づくり基金</t>
    <rPh sb="0" eb="2">
      <t>チイキ</t>
    </rPh>
    <rPh sb="5" eb="7">
      <t>キキン</t>
    </rPh>
    <phoneticPr fontId="11"/>
  </si>
  <si>
    <t>地域福祉基金</t>
    <rPh sb="0" eb="2">
      <t>チイキ</t>
    </rPh>
    <rPh sb="2" eb="4">
      <t>フクシ</t>
    </rPh>
    <rPh sb="4" eb="6">
      <t>キキン</t>
    </rPh>
    <phoneticPr fontId="11"/>
  </si>
  <si>
    <t>霞ヶ浦水質浄化基金</t>
    <rPh sb="0" eb="3">
      <t>カスミガウラ</t>
    </rPh>
    <rPh sb="3" eb="5">
      <t>スイシツ</t>
    </rPh>
    <rPh sb="5" eb="7">
      <t>ジョウカ</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</si>
  <si>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</si>
  <si>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</si>
  <si>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</si>
  <si>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</si>
  <si>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</si>
  <si>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</si>
  <si>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</si>
  <si>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</si>
  <si>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</si>
  <si>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</si>
  <si>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実質公債費比率</t>
    <phoneticPr fontId="6"/>
  </si>
  <si>
    <t>　将来負担比率については、継続的に神立駅周辺整備事業を始めとした大型事業を実施しているため、類似団体平均より8.0ポイント上回っている。
　有形固定資産減価償却率については、類似団体と同水準であるが、50パーセントを超えており、今後も将来負担比率の推移に注視しつつ、公共施設等マネジメント計画に基づく老朽化対策を実施していく必要がある。</t>
    <rPh sb="1" eb="3">
      <t>ショウライ</t>
    </rPh>
    <rPh sb="3" eb="5">
      <t>フタン</t>
    </rPh>
    <rPh sb="5" eb="7">
      <t>ヒリツ</t>
    </rPh>
    <rPh sb="13" eb="16">
      <t>ケイゾクテキ</t>
    </rPh>
    <rPh sb="17" eb="20">
      <t>カンダツエキ</t>
    </rPh>
    <rPh sb="20" eb="22">
      <t>シュウヘン</t>
    </rPh>
    <rPh sb="22" eb="24">
      <t>セイビ</t>
    </rPh>
    <rPh sb="24" eb="26">
      <t>ジギョウ</t>
    </rPh>
    <rPh sb="27" eb="28">
      <t>ハジ</t>
    </rPh>
    <rPh sb="32" eb="34">
      <t>オオガタ</t>
    </rPh>
    <rPh sb="34" eb="36">
      <t>ジギョウ</t>
    </rPh>
    <rPh sb="37" eb="39">
      <t>ジッシ</t>
    </rPh>
    <rPh sb="46" eb="48">
      <t>ルイジ</t>
    </rPh>
    <rPh sb="48" eb="50">
      <t>ダンタイ</t>
    </rPh>
    <rPh sb="50" eb="52">
      <t>ヘイキン</t>
    </rPh>
    <rPh sb="61" eb="63">
      <t>ウワマワ</t>
    </rPh>
    <rPh sb="70" eb="72">
      <t>ユウケイ</t>
    </rPh>
    <rPh sb="72" eb="74">
      <t>コテイ</t>
    </rPh>
    <rPh sb="74" eb="76">
      <t>シサン</t>
    </rPh>
    <rPh sb="76" eb="78">
      <t>ゲンカ</t>
    </rPh>
    <rPh sb="78" eb="80">
      <t>ショウキャク</t>
    </rPh>
    <rPh sb="80" eb="81">
      <t>リツ</t>
    </rPh>
    <rPh sb="87" eb="89">
      <t>ルイジ</t>
    </rPh>
    <rPh sb="89" eb="91">
      <t>ダンタイ</t>
    </rPh>
    <rPh sb="92" eb="95">
      <t>ドウスイジュン</t>
    </rPh>
    <rPh sb="108" eb="109">
      <t>コ</t>
    </rPh>
    <rPh sb="114" eb="116">
      <t>コンゴ</t>
    </rPh>
    <rPh sb="117" eb="119">
      <t>ショウライ</t>
    </rPh>
    <rPh sb="119" eb="121">
      <t>フタン</t>
    </rPh>
    <rPh sb="121" eb="123">
      <t>ヒリツ</t>
    </rPh>
    <rPh sb="124" eb="126">
      <t>スイイ</t>
    </rPh>
    <rPh sb="127" eb="129">
      <t>チュウシ</t>
    </rPh>
    <rPh sb="133" eb="135">
      <t>コウキョウ</t>
    </rPh>
    <rPh sb="135" eb="137">
      <t>シセツ</t>
    </rPh>
    <rPh sb="137" eb="138">
      <t>トウ</t>
    </rPh>
    <rPh sb="144" eb="146">
      <t>ケイカク</t>
    </rPh>
    <rPh sb="147" eb="148">
      <t>モト</t>
    </rPh>
    <rPh sb="150" eb="153">
      <t>ロウキュウカ</t>
    </rPh>
    <rPh sb="153" eb="155">
      <t>タイサク</t>
    </rPh>
    <rPh sb="156" eb="158">
      <t>ジッシ</t>
    </rPh>
    <rPh sb="162" eb="164">
      <t>ヒツヨウ</t>
    </rPh>
    <phoneticPr fontId="6"/>
  </si>
  <si>
    <t>　将来負担比率については、一般会計等に係る地方債の償還が進んだことに加え、継続的に充当可能基金の積立てを行うことで、財政の健全化に効果が出ているものの、類似団体と比較すると、依然として高い傾向にある。
　実質公債費比率については、償還が完了したことに伴い、元利償還金が減少したこともあり、平成29年度と比べ大きく下がった。しかし、今後公共施設等マネジメント計画等をもとに施設の除却や学校の統廃合に伴い、学校建設等が予定されているため、地方債発行が増え、各比率に大きく影響を与えることから、事業の年度間の平準化・抑制を図りつつ、事務の効率化など積極的な業務改善の推進に努めていく。</t>
    <rPh sb="1" eb="3">
      <t>ショウライ</t>
    </rPh>
    <rPh sb="3" eb="5">
      <t>フタン</t>
    </rPh>
    <rPh sb="5" eb="7">
      <t>ヒリツ</t>
    </rPh>
    <rPh sb="13" eb="15">
      <t>イッパン</t>
    </rPh>
    <rPh sb="15" eb="17">
      <t>カイケイ</t>
    </rPh>
    <rPh sb="17" eb="18">
      <t>トウ</t>
    </rPh>
    <rPh sb="19" eb="20">
      <t>カカワ</t>
    </rPh>
    <rPh sb="21" eb="24">
      <t>チホウサイ</t>
    </rPh>
    <rPh sb="25" eb="27">
      <t>ショウカン</t>
    </rPh>
    <rPh sb="28" eb="29">
      <t>スス</t>
    </rPh>
    <rPh sb="34" eb="35">
      <t>クワ</t>
    </rPh>
    <rPh sb="37" eb="40">
      <t>ケイゾクテキ</t>
    </rPh>
    <rPh sb="41" eb="43">
      <t>ジュウトウ</t>
    </rPh>
    <rPh sb="43" eb="45">
      <t>カノウ</t>
    </rPh>
    <rPh sb="45" eb="47">
      <t>キキン</t>
    </rPh>
    <rPh sb="48" eb="50">
      <t>ツミタテ</t>
    </rPh>
    <rPh sb="52" eb="53">
      <t>オコナ</t>
    </rPh>
    <rPh sb="58" eb="60">
      <t>ザイセイ</t>
    </rPh>
    <rPh sb="61" eb="64">
      <t>ケンゼンカ</t>
    </rPh>
    <rPh sb="65" eb="67">
      <t>コウカ</t>
    </rPh>
    <rPh sb="68" eb="69">
      <t>デ</t>
    </rPh>
    <rPh sb="76" eb="80">
      <t>ルイジダンタイ</t>
    </rPh>
    <rPh sb="81" eb="83">
      <t>ヒカク</t>
    </rPh>
    <rPh sb="87" eb="89">
      <t>イゼン</t>
    </rPh>
    <rPh sb="92" eb="93">
      <t>タカ</t>
    </rPh>
    <rPh sb="94" eb="96">
      <t>ケイコウ</t>
    </rPh>
    <rPh sb="102" eb="104">
      <t>ジッシツ</t>
    </rPh>
    <rPh sb="104" eb="106">
      <t>コウサイ</t>
    </rPh>
    <rPh sb="106" eb="107">
      <t>ヒ</t>
    </rPh>
    <rPh sb="107" eb="109">
      <t>ヒリツ</t>
    </rPh>
    <rPh sb="115" eb="117">
      <t>ショウカン</t>
    </rPh>
    <rPh sb="118" eb="120">
      <t>カンリョウ</t>
    </rPh>
    <rPh sb="125" eb="126">
      <t>トモナ</t>
    </rPh>
    <rPh sb="128" eb="130">
      <t>ガンリ</t>
    </rPh>
    <rPh sb="130" eb="133">
      <t>ショウカンキン</t>
    </rPh>
    <rPh sb="134" eb="136">
      <t>ゲンショウ</t>
    </rPh>
    <rPh sb="144" eb="146">
      <t>ヘイセイ</t>
    </rPh>
    <rPh sb="148" eb="150">
      <t>ネンド</t>
    </rPh>
    <rPh sb="151" eb="152">
      <t>クラ</t>
    </rPh>
    <rPh sb="153" eb="154">
      <t>オオ</t>
    </rPh>
    <rPh sb="156" eb="157">
      <t>サ</t>
    </rPh>
    <rPh sb="165" eb="167">
      <t>コンゴ</t>
    </rPh>
    <rPh sb="167" eb="169">
      <t>コウキョウ</t>
    </rPh>
    <rPh sb="169" eb="171">
      <t>シセツ</t>
    </rPh>
    <rPh sb="171" eb="172">
      <t>トウ</t>
    </rPh>
    <rPh sb="178" eb="180">
      <t>ケイカク</t>
    </rPh>
    <rPh sb="180" eb="181">
      <t>トウ</t>
    </rPh>
    <rPh sb="185" eb="187">
      <t>シセツ</t>
    </rPh>
    <rPh sb="188" eb="190">
      <t>ジョキャク</t>
    </rPh>
    <rPh sb="191" eb="193">
      <t>ガッコウ</t>
    </rPh>
    <rPh sb="194" eb="197">
      <t>トウハイゴウ</t>
    </rPh>
    <rPh sb="198" eb="199">
      <t>トモナ</t>
    </rPh>
    <rPh sb="201" eb="203">
      <t>ガッコウ</t>
    </rPh>
    <rPh sb="203" eb="205">
      <t>ケンセツ</t>
    </rPh>
    <rPh sb="205" eb="206">
      <t>トウ</t>
    </rPh>
    <rPh sb="207" eb="209">
      <t>ヨテイ</t>
    </rPh>
    <rPh sb="217" eb="220">
      <t>チホウサイ</t>
    </rPh>
    <rPh sb="220" eb="222">
      <t>ハッコウ</t>
    </rPh>
    <rPh sb="223" eb="224">
      <t>フ</t>
    </rPh>
    <rPh sb="226" eb="227">
      <t>カク</t>
    </rPh>
    <rPh sb="227" eb="229">
      <t>ヒリツ</t>
    </rPh>
    <rPh sb="230" eb="231">
      <t>オオ</t>
    </rPh>
    <rPh sb="233" eb="235">
      <t>エイキョウ</t>
    </rPh>
    <rPh sb="236" eb="237">
      <t>アタ</t>
    </rPh>
    <rPh sb="244" eb="246">
      <t>ジギョウ</t>
    </rPh>
    <rPh sb="247" eb="249">
      <t>ネンド</t>
    </rPh>
    <rPh sb="249" eb="250">
      <t>カン</t>
    </rPh>
    <rPh sb="251" eb="254">
      <t>ヘイジュンカ</t>
    </rPh>
    <rPh sb="255" eb="257">
      <t>ヨクセイ</t>
    </rPh>
    <rPh sb="258" eb="259">
      <t>ハカ</t>
    </rPh>
    <rPh sb="263" eb="265">
      <t>ジム</t>
    </rPh>
    <rPh sb="266" eb="269">
      <t>コウリツカ</t>
    </rPh>
    <rPh sb="271" eb="274">
      <t>セッキョクテキ</t>
    </rPh>
    <rPh sb="275" eb="277">
      <t>ギョウム</t>
    </rPh>
    <rPh sb="277" eb="279">
      <t>カイゼン</t>
    </rPh>
    <rPh sb="280" eb="282">
      <t>スイシン</t>
    </rPh>
    <rPh sb="283" eb="284">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</si>
</sst>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2"/>
      <color theme="1"/>
      <name val="ＭＳ 明朝"/>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38" fillId="0" borderId="0">
      <alignment vertical="center"/>
    </xf>
  </cellStyleXfs>
  <cellXfs count="1330">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9"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Border="1" applyAlignment="1">
      <alignment horizontal="center" vertical="center"/>
    </xf>
    <xf numFmtId="0" fontId="20" fillId="0" borderId="0" xfId="11" applyFont="1" applyFill="1">
      <alignment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2" fillId="0" borderId="0" xfId="13">
      <alignment vertical="center"/>
    </xf>
    <xf numFmtId="0" fontId="16" fillId="6" borderId="0" xfId="6" applyFill="1" applyProtection="1">
      <protection hidden="1"/>
    </xf>
    <xf numFmtId="0" fontId="16" fillId="6" borderId="0" xfId="6" applyFill="1"/>
    <xf numFmtId="0" fontId="2" fillId="0" borderId="0" xfId="16" applyFont="1" applyFill="1">
      <alignment vertical="center"/>
    </xf>
    <xf numFmtId="0" fontId="2" fillId="0" borderId="0" xfId="16" applyFont="1" applyFill="1" applyBorder="1">
      <alignment vertical="center"/>
    </xf>
    <xf numFmtId="0" fontId="34"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4"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2" fillId="0" borderId="0" xfId="16" applyFont="1">
      <alignment vertical="center"/>
    </xf>
    <xf numFmtId="0" fontId="16"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8" xfId="16" applyFont="1" applyBorder="1">
      <alignment vertical="center"/>
    </xf>
    <xf numFmtId="0" fontId="34" fillId="0" borderId="0" xfId="16" applyFont="1">
      <alignment vertical="center"/>
    </xf>
    <xf numFmtId="0" fontId="2" fillId="0" borderId="64"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4" xfId="16" applyFont="1" applyBorder="1">
      <alignment vertical="center"/>
    </xf>
    <xf numFmtId="0" fontId="2" fillId="0" borderId="40" xfId="16" applyFont="1" applyBorder="1">
      <alignment vertical="center"/>
    </xf>
    <xf numFmtId="0" fontId="2"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4"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4" xfId="16" applyNumberFormat="1" applyFont="1" applyBorder="1">
      <alignment vertical="center"/>
    </xf>
    <xf numFmtId="189" fontId="2" fillId="0" borderId="54" xfId="16" applyNumberFormat="1" applyFont="1" applyBorder="1">
      <alignment vertical="center"/>
    </xf>
    <xf numFmtId="178" fontId="2" fillId="0" borderId="40" xfId="16" applyNumberFormat="1" applyFont="1" applyBorder="1">
      <alignment vertical="center"/>
    </xf>
    <xf numFmtId="0" fontId="34" fillId="0" borderId="64" xfId="16" applyFont="1" applyBorder="1">
      <alignment vertical="center"/>
    </xf>
    <xf numFmtId="0" fontId="2" fillId="0" borderId="0" xfId="17" applyFont="1">
      <alignment vertical="center"/>
    </xf>
    <xf numFmtId="189" fontId="2"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2"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180" fontId="2"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2" xfId="8" applyFont="1" applyFill="1" applyBorder="1" applyAlignment="1">
      <alignment horizontal="center"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0" fontId="2"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54"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2" fillId="0" borderId="48"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98" xfId="12" applyNumberFormat="1" applyFont="1" applyBorder="1" applyAlignment="1" applyProtection="1">
      <alignment horizontal="right" vertical="center" shrinkToFi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2" fillId="6" borderId="188" xfId="17" applyNumberFormat="1" applyFont="1" applyFill="1" applyBorder="1" applyAlignment="1">
      <alignment horizontal="center" vertical="center"/>
    </xf>
    <xf numFmtId="187" fontId="2" fillId="6" borderId="34" xfId="17" applyNumberFormat="1" applyFont="1" applyFill="1" applyBorder="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0" fontId="2" fillId="0" borderId="0" xfId="16" applyFont="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79" fontId="2" fillId="6" borderId="0" xfId="17" applyNumberFormat="1" applyFont="1" applyFill="1" applyAlignment="1">
      <alignment horizontal="center" vertical="center" wrapText="1"/>
    </xf>
    <xf numFmtId="187" fontId="2" fillId="6" borderId="0" xfId="17" applyNumberFormat="1" applyFont="1" applyFill="1" applyAlignment="1">
      <alignment horizontal="center" vertical="center"/>
    </xf>
    <xf numFmtId="179" fontId="2" fillId="6" borderId="34" xfId="17" applyNumberFormat="1" applyFont="1" applyFill="1" applyBorder="1" applyAlignment="1">
      <alignment horizontal="center" vertical="center" wrapText="1"/>
    </xf>
    <xf numFmtId="179" fontId="2" fillId="0" borderId="0" xfId="17" applyNumberFormat="1" applyFont="1" applyAlignment="1">
      <alignment horizontal="center" vertical="center" wrapText="1"/>
    </xf>
    <xf numFmtId="178" fontId="16" fillId="0" borderId="0" xfId="16" applyNumberFormat="1" applyAlignment="1">
      <alignment horizontal="center" vertical="center"/>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7D93-4407-B148-8BB4CE7F2C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36561</c:v>
                </c:pt>
                <c:pt idx="1">
                  <c:v>88406</c:v>
                </c:pt>
                <c:pt idx="2">
                  <c:v>40363</c:v>
                </c:pt>
                <c:pt idx="3">
                  <c:v>43039</c:v>
                </c:pt>
                <c:pt idx="4">
                  <c:v>38554</c:v>
                </c:pt>
              </c:numCache>
            </c:numRef>
          </c:val>
          <c:smooth val="0"/>
          <c:extLst xmlns:c16r2="http://schemas.microsoft.com/office/drawing/2015/06/chart">
            <c:ext xmlns:c16="http://schemas.microsoft.com/office/drawing/2014/chart" uri="{C3380CC4-5D6E-409C-BE32-E72D297353CC}">
              <c16:uniqueId val="{00000001-7D93-4407-B148-8BB4CE7F2C28}"/>
            </c:ext>
          </c:extLst>
        </c:ser>
        <c:dLbls>
          <c:showLegendKey val="0"/>
          <c:showVal val="0"/>
          <c:showCatName val="0"/>
          <c:showSerName val="0"/>
          <c:showPercent val="0"/>
          <c:showBubbleSize val="0"/>
        </c:dLbls>
        <c:marker val="1"/>
        <c:smooth val="0"/>
        <c:axId val="372672320"/>
        <c:axId val="372671536"/>
      </c:lineChart>
      <c:catAx>
        <c:axId val="372672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671536"/>
        <c:crosses val="autoZero"/>
        <c:auto val="1"/>
        <c:lblAlgn val="ctr"/>
        <c:lblOffset val="100"/>
        <c:tickLblSkip val="1"/>
        <c:tickMarkSkip val="1"/>
        <c:noMultiLvlLbl val="0"/>
      </c:catAx>
      <c:valAx>
        <c:axId val="3726715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672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7.48</c:v>
                </c:pt>
                <c:pt idx="1">
                  <c:v>4.2</c:v>
                </c:pt>
                <c:pt idx="2">
                  <c:v>6.92</c:v>
                </c:pt>
                <c:pt idx="3">
                  <c:v>9.7799999999999994</c:v>
                </c:pt>
                <c:pt idx="4">
                  <c:v>8.85</c:v>
                </c:pt>
              </c:numCache>
            </c:numRef>
          </c:val>
          <c:extLst xmlns:c16r2="http://schemas.microsoft.com/office/drawing/2015/06/chart">
            <c:ext xmlns:c16="http://schemas.microsoft.com/office/drawing/2014/chart" uri="{C3380CC4-5D6E-409C-BE32-E72D297353CC}">
              <c16:uniqueId val="{00000000-2A34-460B-B9D6-99A8394901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17.02</c:v>
                </c:pt>
                <c:pt idx="1">
                  <c:v>16.829999999999998</c:v>
                </c:pt>
                <c:pt idx="2">
                  <c:v>16.66</c:v>
                </c:pt>
                <c:pt idx="3">
                  <c:v>16.8</c:v>
                </c:pt>
                <c:pt idx="4">
                  <c:v>16.78</c:v>
                </c:pt>
              </c:numCache>
            </c:numRef>
          </c:val>
          <c:extLst xmlns:c16r2="http://schemas.microsoft.com/office/drawing/2015/06/chart">
            <c:ext xmlns:c16="http://schemas.microsoft.com/office/drawing/2014/chart" uri="{C3380CC4-5D6E-409C-BE32-E72D297353CC}">
              <c16:uniqueId val="{00000001-2A34-460B-B9D6-99A83949013A}"/>
            </c:ext>
          </c:extLst>
        </c:ser>
        <c:dLbls>
          <c:showLegendKey val="0"/>
          <c:showVal val="0"/>
          <c:showCatName val="0"/>
          <c:showSerName val="0"/>
          <c:showPercent val="0"/>
          <c:showBubbleSize val="0"/>
        </c:dLbls>
        <c:gapWidth val="250"/>
        <c:overlap val="100"/>
        <c:axId val="372669968"/>
        <c:axId val="37267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c:v>
                </c:pt>
                <c:pt idx="1">
                  <c:v>-3.18</c:v>
                </c:pt>
                <c:pt idx="2">
                  <c:v>2.77</c:v>
                </c:pt>
                <c:pt idx="3">
                  <c:v>2.83</c:v>
                </c:pt>
                <c:pt idx="4">
                  <c:v>-0.89</c:v>
                </c:pt>
              </c:numCache>
            </c:numRef>
          </c:val>
          <c:smooth val="0"/>
          <c:extLst xmlns:c16r2="http://schemas.microsoft.com/office/drawing/2015/06/chart">
            <c:ext xmlns:c16="http://schemas.microsoft.com/office/drawing/2014/chart" uri="{C3380CC4-5D6E-409C-BE32-E72D297353CC}">
              <c16:uniqueId val="{00000002-2A34-460B-B9D6-99A83949013A}"/>
            </c:ext>
          </c:extLst>
        </c:ser>
        <c:dLbls>
          <c:showLegendKey val="0"/>
          <c:showVal val="0"/>
          <c:showCatName val="0"/>
          <c:showSerName val="0"/>
          <c:showPercent val="0"/>
          <c:showBubbleSize val="0"/>
        </c:dLbls>
        <c:marker val="1"/>
        <c:smooth val="0"/>
        <c:axId val="372669968"/>
        <c:axId val="372673104"/>
      </c:lineChart>
      <c:catAx>
        <c:axId val="37266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673104"/>
        <c:crosses val="autoZero"/>
        <c:auto val="1"/>
        <c:lblAlgn val="ctr"/>
        <c:lblOffset val="100"/>
        <c:tickLblSkip val="1"/>
        <c:tickMarkSkip val="1"/>
        <c:noMultiLvlLbl val="0"/>
      </c:catAx>
      <c:valAx>
        <c:axId val="37267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66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8EC-431D-94EC-A4C190A533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8EC-431D-94EC-A4C190A533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8EC-431D-94EC-A4C190A5330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7.0000000000000007E-2</c:v>
                </c:pt>
                <c:pt idx="4">
                  <c:v>#N/A</c:v>
                </c:pt>
                <c:pt idx="5">
                  <c:v>7.0000000000000007E-2</c:v>
                </c:pt>
                <c:pt idx="6">
                  <c:v>#N/A</c:v>
                </c:pt>
                <c:pt idx="7">
                  <c:v>0.1</c:v>
                </c:pt>
                <c:pt idx="8">
                  <c:v>#N/A</c:v>
                </c:pt>
                <c:pt idx="9">
                  <c:v>0</c:v>
                </c:pt>
              </c:numCache>
            </c:numRef>
          </c:val>
          <c:extLst xmlns:c16r2="http://schemas.microsoft.com/office/drawing/2015/06/chart">
            <c:ext xmlns:c16="http://schemas.microsoft.com/office/drawing/2014/chart" uri="{C3380CC4-5D6E-409C-BE32-E72D297353CC}">
              <c16:uniqueId val="{00000003-18EC-431D-94EC-A4C190A5330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0.13</c:v>
                </c:pt>
                <c:pt idx="4">
                  <c:v>#N/A</c:v>
                </c:pt>
                <c:pt idx="5">
                  <c:v>0.21</c:v>
                </c:pt>
                <c:pt idx="6">
                  <c:v>#N/A</c:v>
                </c:pt>
                <c:pt idx="7">
                  <c:v>0.15</c:v>
                </c:pt>
                <c:pt idx="8">
                  <c:v>#N/A</c:v>
                </c:pt>
                <c:pt idx="9">
                  <c:v>0</c:v>
                </c:pt>
              </c:numCache>
            </c:numRef>
          </c:val>
          <c:extLst xmlns:c16r2="http://schemas.microsoft.com/office/drawing/2015/06/chart">
            <c:ext xmlns:c16="http://schemas.microsoft.com/office/drawing/2014/chart" uri="{C3380CC4-5D6E-409C-BE32-E72D297353CC}">
              <c16:uniqueId val="{00000004-18EC-431D-94EC-A4C190A5330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5-18EC-431D-94EC-A4C190A5330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1.82</c:v>
                </c:pt>
                <c:pt idx="2">
                  <c:v>#N/A</c:v>
                </c:pt>
                <c:pt idx="3">
                  <c:v>1.43</c:v>
                </c:pt>
                <c:pt idx="4">
                  <c:v>#N/A</c:v>
                </c:pt>
                <c:pt idx="5">
                  <c:v>0.02</c:v>
                </c:pt>
                <c:pt idx="6">
                  <c:v>#N/A</c:v>
                </c:pt>
                <c:pt idx="7">
                  <c:v>0.1</c:v>
                </c:pt>
                <c:pt idx="8">
                  <c:v>#N/A</c:v>
                </c:pt>
                <c:pt idx="9">
                  <c:v>0.17</c:v>
                </c:pt>
              </c:numCache>
            </c:numRef>
          </c:val>
          <c:extLst xmlns:c16r2="http://schemas.microsoft.com/office/drawing/2015/06/chart">
            <c:ext xmlns:c16="http://schemas.microsoft.com/office/drawing/2014/chart" uri="{C3380CC4-5D6E-409C-BE32-E72D297353CC}">
              <c16:uniqueId val="{00000006-18EC-431D-94EC-A4C190A5330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0.37</c:v>
                </c:pt>
                <c:pt idx="2">
                  <c:v>#N/A</c:v>
                </c:pt>
                <c:pt idx="3">
                  <c:v>0.91</c:v>
                </c:pt>
                <c:pt idx="4">
                  <c:v>#N/A</c:v>
                </c:pt>
                <c:pt idx="5">
                  <c:v>0.55000000000000004</c:v>
                </c:pt>
                <c:pt idx="6">
                  <c:v>#N/A</c:v>
                </c:pt>
                <c:pt idx="7">
                  <c:v>1.99</c:v>
                </c:pt>
                <c:pt idx="8">
                  <c:v>#N/A</c:v>
                </c:pt>
                <c:pt idx="9">
                  <c:v>0.72</c:v>
                </c:pt>
              </c:numCache>
            </c:numRef>
          </c:val>
          <c:extLst xmlns:c16r2="http://schemas.microsoft.com/office/drawing/2015/06/chart">
            <c:ext xmlns:c16="http://schemas.microsoft.com/office/drawing/2014/chart" uri="{C3380CC4-5D6E-409C-BE32-E72D297353CC}">
              <c16:uniqueId val="{00000007-18EC-431D-94EC-A4C190A5330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7.02</c:v>
                </c:pt>
                <c:pt idx="2">
                  <c:v>#N/A</c:v>
                </c:pt>
                <c:pt idx="3">
                  <c:v>6.46</c:v>
                </c:pt>
                <c:pt idx="4">
                  <c:v>#N/A</c:v>
                </c:pt>
                <c:pt idx="5">
                  <c:v>5.33</c:v>
                </c:pt>
                <c:pt idx="6">
                  <c:v>#N/A</c:v>
                </c:pt>
                <c:pt idx="7">
                  <c:v>6.66</c:v>
                </c:pt>
                <c:pt idx="8">
                  <c:v>#N/A</c:v>
                </c:pt>
                <c:pt idx="9">
                  <c:v>6.98</c:v>
                </c:pt>
              </c:numCache>
            </c:numRef>
          </c:val>
          <c:extLst xmlns:c16r2="http://schemas.microsoft.com/office/drawing/2015/06/chart">
            <c:ext xmlns:c16="http://schemas.microsoft.com/office/drawing/2014/chart" uri="{C3380CC4-5D6E-409C-BE32-E72D297353CC}">
              <c16:uniqueId val="{00000008-18EC-431D-94EC-A4C190A533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7.47</c:v>
                </c:pt>
                <c:pt idx="2">
                  <c:v>#N/A</c:v>
                </c:pt>
                <c:pt idx="3">
                  <c:v>4.2</c:v>
                </c:pt>
                <c:pt idx="4">
                  <c:v>#N/A</c:v>
                </c:pt>
                <c:pt idx="5">
                  <c:v>6.91</c:v>
                </c:pt>
                <c:pt idx="6">
                  <c:v>#N/A</c:v>
                </c:pt>
                <c:pt idx="7">
                  <c:v>9.77</c:v>
                </c:pt>
                <c:pt idx="8">
                  <c:v>#N/A</c:v>
                </c:pt>
                <c:pt idx="9">
                  <c:v>8.84</c:v>
                </c:pt>
              </c:numCache>
            </c:numRef>
          </c:val>
          <c:extLst xmlns:c16r2="http://schemas.microsoft.com/office/drawing/2015/06/chart">
            <c:ext xmlns:c16="http://schemas.microsoft.com/office/drawing/2014/chart" uri="{C3380CC4-5D6E-409C-BE32-E72D297353CC}">
              <c16:uniqueId val="{00000009-18EC-431D-94EC-A4C190A53307}"/>
            </c:ext>
          </c:extLst>
        </c:ser>
        <c:dLbls>
          <c:showLegendKey val="0"/>
          <c:showVal val="0"/>
          <c:showCatName val="0"/>
          <c:showSerName val="0"/>
          <c:showPercent val="0"/>
          <c:showBubbleSize val="0"/>
        </c:dLbls>
        <c:gapWidth val="150"/>
        <c:overlap val="100"/>
        <c:axId val="470127016"/>
        <c:axId val="470125056"/>
      </c:barChart>
      <c:catAx>
        <c:axId val="470127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125056"/>
        <c:crosses val="autoZero"/>
        <c:auto val="1"/>
        <c:lblAlgn val="ctr"/>
        <c:lblOffset val="100"/>
        <c:tickLblSkip val="1"/>
        <c:tickMarkSkip val="1"/>
        <c:noMultiLvlLbl val="0"/>
      </c:catAx>
      <c:valAx>
        <c:axId val="47012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127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1605</c:v>
                </c:pt>
                <c:pt idx="5">
                  <c:v>1638</c:v>
                </c:pt>
                <c:pt idx="8">
                  <c:v>1752</c:v>
                </c:pt>
                <c:pt idx="11">
                  <c:v>1817</c:v>
                </c:pt>
                <c:pt idx="14">
                  <c:v>1866</c:v>
                </c:pt>
              </c:numCache>
            </c:numRef>
          </c:val>
          <c:extLst xmlns:c16r2="http://schemas.microsoft.com/office/drawing/2015/06/chart">
            <c:ext xmlns:c16="http://schemas.microsoft.com/office/drawing/2014/chart" uri="{C3380CC4-5D6E-409C-BE32-E72D297353CC}">
              <c16:uniqueId val="{00000000-A6ED-4A65-A448-366D506F44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6ED-4A65-A448-366D506F44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6ED-4A65-A448-366D506F44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43</c:v>
                </c:pt>
                <c:pt idx="3">
                  <c:v>41</c:v>
                </c:pt>
                <c:pt idx="6">
                  <c:v>45</c:v>
                </c:pt>
                <c:pt idx="9">
                  <c:v>46</c:v>
                </c:pt>
                <c:pt idx="12">
                  <c:v>22</c:v>
                </c:pt>
              </c:numCache>
            </c:numRef>
          </c:val>
          <c:extLst xmlns:c16r2="http://schemas.microsoft.com/office/drawing/2015/06/chart">
            <c:ext xmlns:c16="http://schemas.microsoft.com/office/drawing/2014/chart" uri="{C3380CC4-5D6E-409C-BE32-E72D297353CC}">
              <c16:uniqueId val="{00000003-A6ED-4A65-A448-366D506F44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723</c:v>
                </c:pt>
                <c:pt idx="3">
                  <c:v>719</c:v>
                </c:pt>
                <c:pt idx="6">
                  <c:v>739</c:v>
                </c:pt>
                <c:pt idx="9">
                  <c:v>774</c:v>
                </c:pt>
                <c:pt idx="12">
                  <c:v>778</c:v>
                </c:pt>
              </c:numCache>
            </c:numRef>
          </c:val>
          <c:extLst xmlns:c16r2="http://schemas.microsoft.com/office/drawing/2015/06/chart">
            <c:ext xmlns:c16="http://schemas.microsoft.com/office/drawing/2014/chart" uri="{C3380CC4-5D6E-409C-BE32-E72D297353CC}">
              <c16:uniqueId val="{00000004-A6ED-4A65-A448-366D506F44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10</c:v>
                </c:pt>
                <c:pt idx="3">
                  <c:v>30</c:v>
                </c:pt>
                <c:pt idx="6">
                  <c:v>30</c:v>
                </c:pt>
                <c:pt idx="9">
                  <c:v>30</c:v>
                </c:pt>
                <c:pt idx="12">
                  <c:v>20</c:v>
                </c:pt>
              </c:numCache>
            </c:numRef>
          </c:val>
          <c:extLst xmlns:c16r2="http://schemas.microsoft.com/office/drawing/2015/06/chart">
            <c:ext xmlns:c16="http://schemas.microsoft.com/office/drawing/2014/chart" uri="{C3380CC4-5D6E-409C-BE32-E72D297353CC}">
              <c16:uniqueId val="{00000005-A6ED-4A65-A448-366D506F44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ED-4A65-A448-366D506F44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1811</c:v>
                </c:pt>
                <c:pt idx="3">
                  <c:v>1885</c:v>
                </c:pt>
                <c:pt idx="6">
                  <c:v>1941</c:v>
                </c:pt>
                <c:pt idx="9">
                  <c:v>1923</c:v>
                </c:pt>
                <c:pt idx="12">
                  <c:v>1799</c:v>
                </c:pt>
              </c:numCache>
            </c:numRef>
          </c:val>
          <c:extLst xmlns:c16r2="http://schemas.microsoft.com/office/drawing/2015/06/chart">
            <c:ext xmlns:c16="http://schemas.microsoft.com/office/drawing/2014/chart" uri="{C3380CC4-5D6E-409C-BE32-E72D297353CC}">
              <c16:uniqueId val="{00000007-A6ED-4A65-A448-366D506F44F0}"/>
            </c:ext>
          </c:extLst>
        </c:ser>
        <c:dLbls>
          <c:showLegendKey val="0"/>
          <c:showVal val="0"/>
          <c:showCatName val="0"/>
          <c:showSerName val="0"/>
          <c:showPercent val="0"/>
          <c:showBubbleSize val="0"/>
        </c:dLbls>
        <c:gapWidth val="100"/>
        <c:overlap val="100"/>
        <c:axId val="470128192"/>
        <c:axId val="470127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982</c:v>
                </c:pt>
                <c:pt idx="2">
                  <c:v>#N/A</c:v>
                </c:pt>
                <c:pt idx="3">
                  <c:v>#N/A</c:v>
                </c:pt>
                <c:pt idx="4">
                  <c:v>1037</c:v>
                </c:pt>
                <c:pt idx="5">
                  <c:v>#N/A</c:v>
                </c:pt>
                <c:pt idx="6">
                  <c:v>#N/A</c:v>
                </c:pt>
                <c:pt idx="7">
                  <c:v>1003</c:v>
                </c:pt>
                <c:pt idx="8">
                  <c:v>#N/A</c:v>
                </c:pt>
                <c:pt idx="9">
                  <c:v>#N/A</c:v>
                </c:pt>
                <c:pt idx="10">
                  <c:v>956</c:v>
                </c:pt>
                <c:pt idx="11">
                  <c:v>#N/A</c:v>
                </c:pt>
                <c:pt idx="12">
                  <c:v>#N/A</c:v>
                </c:pt>
                <c:pt idx="13">
                  <c:v>753</c:v>
                </c:pt>
                <c:pt idx="14">
                  <c:v>#N/A</c:v>
                </c:pt>
              </c:numCache>
            </c:numRef>
          </c:val>
          <c:smooth val="0"/>
          <c:extLst xmlns:c16r2="http://schemas.microsoft.com/office/drawing/2015/06/chart">
            <c:ext xmlns:c16="http://schemas.microsoft.com/office/drawing/2014/chart" uri="{C3380CC4-5D6E-409C-BE32-E72D297353CC}">
              <c16:uniqueId val="{00000008-A6ED-4A65-A448-366D506F44F0}"/>
            </c:ext>
          </c:extLst>
        </c:ser>
        <c:dLbls>
          <c:showLegendKey val="0"/>
          <c:showVal val="0"/>
          <c:showCatName val="0"/>
          <c:showSerName val="0"/>
          <c:showPercent val="0"/>
          <c:showBubbleSize val="0"/>
        </c:dLbls>
        <c:marker val="1"/>
        <c:smooth val="0"/>
        <c:axId val="470128192"/>
        <c:axId val="470127408"/>
      </c:lineChart>
      <c:catAx>
        <c:axId val="47012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127408"/>
        <c:crosses val="autoZero"/>
        <c:auto val="1"/>
        <c:lblAlgn val="ctr"/>
        <c:lblOffset val="100"/>
        <c:tickLblSkip val="1"/>
        <c:tickMarkSkip val="1"/>
        <c:noMultiLvlLbl val="0"/>
      </c:catAx>
      <c:valAx>
        <c:axId val="47012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12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19855</c:v>
                </c:pt>
                <c:pt idx="5">
                  <c:v>20792</c:v>
                </c:pt>
                <c:pt idx="8">
                  <c:v>20693</c:v>
                </c:pt>
                <c:pt idx="11">
                  <c:v>20670</c:v>
                </c:pt>
                <c:pt idx="14">
                  <c:v>20012</c:v>
                </c:pt>
              </c:numCache>
            </c:numRef>
          </c:val>
          <c:extLst xmlns:c16r2="http://schemas.microsoft.com/office/drawing/2015/06/chart">
            <c:ext xmlns:c16="http://schemas.microsoft.com/office/drawing/2014/chart" uri="{C3380CC4-5D6E-409C-BE32-E72D297353CC}">
              <c16:uniqueId val="{00000000-14D5-4495-A024-D5B82D61F5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479</c:v>
                </c:pt>
                <c:pt idx="5">
                  <c:v>484</c:v>
                </c:pt>
                <c:pt idx="8">
                  <c:v>544</c:v>
                </c:pt>
                <c:pt idx="11">
                  <c:v>802</c:v>
                </c:pt>
                <c:pt idx="14">
                  <c:v>576</c:v>
                </c:pt>
              </c:numCache>
            </c:numRef>
          </c:val>
          <c:extLst xmlns:c16r2="http://schemas.microsoft.com/office/drawing/2015/06/chart">
            <c:ext xmlns:c16="http://schemas.microsoft.com/office/drawing/2014/chart" uri="{C3380CC4-5D6E-409C-BE32-E72D297353CC}">
              <c16:uniqueId val="{00000001-14D5-4495-A024-D5B82D61F5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5474</c:v>
                </c:pt>
                <c:pt idx="5">
                  <c:v>5741</c:v>
                </c:pt>
                <c:pt idx="8">
                  <c:v>6105</c:v>
                </c:pt>
                <c:pt idx="11">
                  <c:v>6143</c:v>
                </c:pt>
                <c:pt idx="14">
                  <c:v>6494</c:v>
                </c:pt>
              </c:numCache>
            </c:numRef>
          </c:val>
          <c:extLst xmlns:c16r2="http://schemas.microsoft.com/office/drawing/2015/06/chart">
            <c:ext xmlns:c16="http://schemas.microsoft.com/office/drawing/2014/chart" uri="{C3380CC4-5D6E-409C-BE32-E72D297353CC}">
              <c16:uniqueId val="{00000002-14D5-4495-A024-D5B82D61F5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4D5-4495-A024-D5B82D61F5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4D5-4495-A024-D5B82D61F5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0</c:v>
                </c:pt>
                <c:pt idx="6">
                  <c:v>0</c:v>
                </c:pt>
                <c:pt idx="9">
                  <c:v>0</c:v>
                </c:pt>
                <c:pt idx="12">
                  <c:v>7</c:v>
                </c:pt>
              </c:numCache>
            </c:numRef>
          </c:val>
          <c:extLst xmlns:c16r2="http://schemas.microsoft.com/office/drawing/2015/06/chart">
            <c:ext xmlns:c16="http://schemas.microsoft.com/office/drawing/2014/chart" uri="{C3380CC4-5D6E-409C-BE32-E72D297353CC}">
              <c16:uniqueId val="{00000005-14D5-4495-A024-D5B82D61F5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3745</c:v>
                </c:pt>
                <c:pt idx="3">
                  <c:v>3568</c:v>
                </c:pt>
                <c:pt idx="6">
                  <c:v>3301</c:v>
                </c:pt>
                <c:pt idx="9">
                  <c:v>3172</c:v>
                </c:pt>
                <c:pt idx="12">
                  <c:v>3423</c:v>
                </c:pt>
              </c:numCache>
            </c:numRef>
          </c:val>
          <c:extLst xmlns:c16r2="http://schemas.microsoft.com/office/drawing/2015/06/chart">
            <c:ext xmlns:c16="http://schemas.microsoft.com/office/drawing/2014/chart" uri="{C3380CC4-5D6E-409C-BE32-E72D297353CC}">
              <c16:uniqueId val="{00000006-14D5-4495-A024-D5B82D61F5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167</c:v>
                </c:pt>
                <c:pt idx="3">
                  <c:v>122</c:v>
                </c:pt>
                <c:pt idx="6">
                  <c:v>83</c:v>
                </c:pt>
                <c:pt idx="9">
                  <c:v>42</c:v>
                </c:pt>
                <c:pt idx="12">
                  <c:v>7</c:v>
                </c:pt>
              </c:numCache>
            </c:numRef>
          </c:val>
          <c:extLst xmlns:c16r2="http://schemas.microsoft.com/office/drawing/2015/06/chart">
            <c:ext xmlns:c16="http://schemas.microsoft.com/office/drawing/2014/chart" uri="{C3380CC4-5D6E-409C-BE32-E72D297353CC}">
              <c16:uniqueId val="{00000007-14D5-4495-A024-D5B82D61F5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10547</c:v>
                </c:pt>
                <c:pt idx="3">
                  <c:v>10046</c:v>
                </c:pt>
                <c:pt idx="6">
                  <c:v>9721</c:v>
                </c:pt>
                <c:pt idx="9">
                  <c:v>9320</c:v>
                </c:pt>
                <c:pt idx="12">
                  <c:v>8777</c:v>
                </c:pt>
              </c:numCache>
            </c:numRef>
          </c:val>
          <c:extLst xmlns:c16r2="http://schemas.microsoft.com/office/drawing/2015/06/chart">
            <c:ext xmlns:c16="http://schemas.microsoft.com/office/drawing/2014/chart" uri="{C3380CC4-5D6E-409C-BE32-E72D297353CC}">
              <c16:uniqueId val="{00000008-14D5-4495-A024-D5B82D61F5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4D5-4495-A024-D5B82D61F5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19229</c:v>
                </c:pt>
                <c:pt idx="3">
                  <c:v>20324</c:v>
                </c:pt>
                <c:pt idx="6">
                  <c:v>20546</c:v>
                </c:pt>
                <c:pt idx="9">
                  <c:v>20412</c:v>
                </c:pt>
                <c:pt idx="12">
                  <c:v>19981</c:v>
                </c:pt>
              </c:numCache>
            </c:numRef>
          </c:val>
          <c:extLst xmlns:c16r2="http://schemas.microsoft.com/office/drawing/2015/06/chart">
            <c:ext xmlns:c16="http://schemas.microsoft.com/office/drawing/2014/chart" uri="{C3380CC4-5D6E-409C-BE32-E72D297353CC}">
              <c16:uniqueId val="{0000000A-14D5-4495-A024-D5B82D61F513}"/>
            </c:ext>
          </c:extLst>
        </c:ser>
        <c:dLbls>
          <c:showLegendKey val="0"/>
          <c:showVal val="0"/>
          <c:showCatName val="0"/>
          <c:showSerName val="0"/>
          <c:showPercent val="0"/>
          <c:showBubbleSize val="0"/>
        </c:dLbls>
        <c:gapWidth val="100"/>
        <c:overlap val="100"/>
        <c:axId val="470123880"/>
        <c:axId val="470129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7885</c:v>
                </c:pt>
                <c:pt idx="2">
                  <c:v>#N/A</c:v>
                </c:pt>
                <c:pt idx="3">
                  <c:v>#N/A</c:v>
                </c:pt>
                <c:pt idx="4">
                  <c:v>7043</c:v>
                </c:pt>
                <c:pt idx="5">
                  <c:v>#N/A</c:v>
                </c:pt>
                <c:pt idx="6">
                  <c:v>#N/A</c:v>
                </c:pt>
                <c:pt idx="7">
                  <c:v>6310</c:v>
                </c:pt>
                <c:pt idx="8">
                  <c:v>#N/A</c:v>
                </c:pt>
                <c:pt idx="9">
                  <c:v>#N/A</c:v>
                </c:pt>
                <c:pt idx="10">
                  <c:v>5331</c:v>
                </c:pt>
                <c:pt idx="11">
                  <c:v>#N/A</c:v>
                </c:pt>
                <c:pt idx="12">
                  <c:v>#N/A</c:v>
                </c:pt>
                <c:pt idx="13">
                  <c:v>5113</c:v>
                </c:pt>
                <c:pt idx="14">
                  <c:v>#N/A</c:v>
                </c:pt>
              </c:numCache>
            </c:numRef>
          </c:val>
          <c:smooth val="0"/>
          <c:extLst xmlns:c16r2="http://schemas.microsoft.com/office/drawing/2015/06/chart">
            <c:ext xmlns:c16="http://schemas.microsoft.com/office/drawing/2014/chart" uri="{C3380CC4-5D6E-409C-BE32-E72D297353CC}">
              <c16:uniqueId val="{0000000B-14D5-4495-A024-D5B82D61F513}"/>
            </c:ext>
          </c:extLst>
        </c:ser>
        <c:dLbls>
          <c:showLegendKey val="0"/>
          <c:showVal val="0"/>
          <c:showCatName val="0"/>
          <c:showSerName val="0"/>
          <c:showPercent val="0"/>
          <c:showBubbleSize val="0"/>
        </c:dLbls>
        <c:marker val="1"/>
        <c:smooth val="0"/>
        <c:axId val="470123880"/>
        <c:axId val="470129368"/>
      </c:lineChart>
      <c:catAx>
        <c:axId val="470123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129368"/>
        <c:crosses val="autoZero"/>
        <c:auto val="1"/>
        <c:lblAlgn val="ctr"/>
        <c:lblOffset val="100"/>
        <c:tickLblSkip val="1"/>
        <c:tickMarkSkip val="1"/>
        <c:noMultiLvlLbl val="0"/>
      </c:catAx>
      <c:valAx>
        <c:axId val="470129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123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1823</c:v>
                </c:pt>
                <c:pt idx="1">
                  <c:v>1825</c:v>
                </c:pt>
                <c:pt idx="2">
                  <c:v>1827</c:v>
                </c:pt>
              </c:numCache>
            </c:numRef>
          </c:val>
          <c:extLst xmlns:c16r2="http://schemas.microsoft.com/office/drawing/2015/06/chart">
            <c:ext xmlns:c16="http://schemas.microsoft.com/office/drawing/2014/chart" uri="{C3380CC4-5D6E-409C-BE32-E72D297353CC}">
              <c16:uniqueId val="{00000000-E9EA-4A92-A7A5-E8E2A1B980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2578</c:v>
                </c:pt>
                <c:pt idx="1">
                  <c:v>2580</c:v>
                </c:pt>
                <c:pt idx="2">
                  <c:v>2583</c:v>
                </c:pt>
              </c:numCache>
            </c:numRef>
          </c:val>
          <c:extLst xmlns:c16r2="http://schemas.microsoft.com/office/drawing/2015/06/chart">
            <c:ext xmlns:c16="http://schemas.microsoft.com/office/drawing/2014/chart" uri="{C3380CC4-5D6E-409C-BE32-E72D297353CC}">
              <c16:uniqueId val="{00000001-E9EA-4A92-A7A5-E8E2A1B980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2280</c:v>
                </c:pt>
                <c:pt idx="1">
                  <c:v>2241</c:v>
                </c:pt>
                <c:pt idx="2">
                  <c:v>2564</c:v>
                </c:pt>
              </c:numCache>
            </c:numRef>
          </c:val>
          <c:extLst xmlns:c16r2="http://schemas.microsoft.com/office/drawing/2015/06/chart">
            <c:ext xmlns:c16="http://schemas.microsoft.com/office/drawing/2014/chart" uri="{C3380CC4-5D6E-409C-BE32-E72D297353CC}">
              <c16:uniqueId val="{00000002-E9EA-4A92-A7A5-E8E2A1B980C8}"/>
            </c:ext>
          </c:extLst>
        </c:ser>
        <c:dLbls>
          <c:showLegendKey val="0"/>
          <c:showVal val="0"/>
          <c:showCatName val="0"/>
          <c:showSerName val="0"/>
          <c:showPercent val="0"/>
          <c:showBubbleSize val="0"/>
        </c:dLbls>
        <c:gapWidth val="120"/>
        <c:overlap val="100"/>
        <c:axId val="470125840"/>
        <c:axId val="470130936"/>
      </c:barChart>
      <c:catAx>
        <c:axId val="47012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0130936"/>
        <c:crosses val="autoZero"/>
        <c:auto val="1"/>
        <c:lblAlgn val="ctr"/>
        <c:lblOffset val="100"/>
        <c:tickLblSkip val="1"/>
        <c:tickMarkSkip val="1"/>
        <c:noMultiLvlLbl val="0"/>
      </c:catAx>
      <c:valAx>
        <c:axId val="470130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012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052-44AB-8F27-0EDEBCFDAEAC}"/>
                </c:ext>
                <c:ext xmlns:c15="http://schemas.microsoft.com/office/drawing/2012/chart" uri="{CE6537A1-D6FC-4f65-9D91-7224C49458BB}">
                  <c15:dlblFieldTable>
                    <c15:dlblFTEntry>
                      <c15:txfldGUID>{C349113D-8337-461B-A5DE-7AA93E0D8D79}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052-44AB-8F27-0EDEBCFDAEAC}"/>
                </c:ext>
                <c:ext xmlns:c15="http://schemas.microsoft.com/office/drawing/2012/chart" uri="{CE6537A1-D6FC-4f65-9D91-7224C49458BB}">
                  <c15:dlblFieldTable>
                    <c15:dlblFTEntry>
                      <c15:txfldGUID>{4249F3A7-1C8A-4A32-98E9-3233E099B4B7}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052-44AB-8F27-0EDEBCFDAEAC}"/>
                </c:ext>
                <c:ext xmlns:c15="http://schemas.microsoft.com/office/drawing/2012/chart" uri="{CE6537A1-D6FC-4f65-9D91-7224C49458BB}">
                  <c15:dlblFieldTable>
                    <c15:dlblFTEntry>
                      <c15:txfldGUID>{E1C331B2-8AB5-4A89-AE30-C592479BAFD9}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052-44AB-8F27-0EDEBCFDAEAC}"/>
                </c:ext>
                <c:ext xmlns:c15="http://schemas.microsoft.com/office/drawing/2012/chart" uri="{CE6537A1-D6FC-4f65-9D91-7224C49458BB}">
                  <c15:dlblFieldTable>
                    <c15:dlblFTEntry>
                      <c15:txfldGUID>{2DD6EFFA-0B64-4279-AFD1-7C93F83632B8}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052-44AB-8F27-0EDEBCFDAEAC}"/>
                </c:ext>
                <c:ext xmlns:c15="http://schemas.microsoft.com/office/drawing/2012/chart" uri="{CE6537A1-D6FC-4f65-9D91-7224C49458BB}">
                  <c15:dlblFieldTable>
                    <c15:dlblFTEntry>
                      <c15:txfldGUID>{58FF9416-F93A-4A34-B48A-1A1C8D557BEE}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052-44AB-8F27-0EDEBCFDAEAC}"/>
                </c:ext>
                <c:ext xmlns:c15="http://schemas.microsoft.com/office/drawing/2012/chart" uri="{CE6537A1-D6FC-4f65-9D91-7224C49458BB}">
                  <c15:dlblFieldTable>
                    <c15:dlblFTEntry>
                      <c15:txfldGUID>{9CBF7213-C182-4D9F-BFF4-F697D0E61A95}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052-44AB-8F27-0EDEBCFDAEAC}"/>
                </c:ext>
                <c:ext xmlns:c15="http://schemas.microsoft.com/office/drawing/2012/chart" uri="{CE6537A1-D6FC-4f65-9D91-7224C49458BB}">
                  <c15:layout/>
                  <c15:dlblFieldTable>
                    <c15:dlblFTEntry>
                      <c15:txfldGUID>{F97D3A0F-5619-4277-9042-AD5C2B61FA21}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052-44AB-8F27-0EDEBCFDAEAC}"/>
                </c:ext>
                <c:ext xmlns:c15="http://schemas.microsoft.com/office/drawing/2012/chart" uri="{CE6537A1-D6FC-4f65-9D91-7224C49458BB}">
                  <c15:layout/>
                  <c15:dlblFieldTable>
                    <c15:dlblFTEntry>
                      <c15:txfldGUID>{132AC2AF-F162-48E6-B28F-4CFA6D5BC667}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052-44AB-8F27-0EDEBCFDAEAC}"/>
                </c:ext>
                <c:ext xmlns:c15="http://schemas.microsoft.com/office/drawing/2012/chart" uri="{CE6537A1-D6FC-4f65-9D91-7224C49458BB}">
                  <c15:layout/>
                  <c15:dlblFieldTable>
                    <c15:dlblFTEntry>
                      <c15:txfldGUID>{8477824F-6DD2-495C-A4CE-4FBEF924A382}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53.8</c:v>
                </c:pt>
                <c:pt idx="24">
                  <c:v>56.9</c:v>
                </c:pt>
                <c:pt idx="32">
                  <c:v>60.4</c:v>
                </c:pt>
              </c:numCache>
            </c:numRef>
          </c:xVal>
          <c:yVal>
            <c:numRef>
              <c:f>公会計指標分析・財政指標組合せ分析表!$BP$51:$DC$51</c:f>
              <c:numCache>
                <c:formatCode>#,##0.0;"▲ "#,##0.0</c:formatCode>
                <c:ptCount val="40"/>
                <c:pt idx="16">
                  <c:v>68.2</c:v>
                </c:pt>
                <c:pt idx="24">
                  <c:v>58.4</c:v>
                </c:pt>
                <c:pt idx="32">
                  <c:v>55.9</c:v>
                </c:pt>
              </c:numCache>
            </c:numRef>
          </c:yVal>
          <c:smooth val="0"/>
          <c:extLst xmlns:c16r2="http://schemas.microsoft.com/office/drawing/2015/06/chart">
            <c:ext xmlns:c16="http://schemas.microsoft.com/office/drawing/2014/chart" uri="{C3380CC4-5D6E-409C-BE32-E72D297353CC}">
              <c16:uniqueId val="{00000009-9052-44AB-8F27-0EDEBCFDAE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052-44AB-8F27-0EDEBCFDAEAC}"/>
                </c:ext>
                <c:ext xmlns:c15="http://schemas.microsoft.com/office/drawing/2012/chart" uri="{CE6537A1-D6FC-4f65-9D91-7224C49458BB}">
                  <c15:dlblFieldTable>
                    <c15:dlblFTEntry>
                      <c15:txfldGUID>{4260C76C-5647-4E3A-9162-FCEA97B963F7}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052-44AB-8F27-0EDEBCFDAEAC}"/>
                </c:ext>
                <c:ext xmlns:c15="http://schemas.microsoft.com/office/drawing/2012/chart" uri="{CE6537A1-D6FC-4f65-9D91-7224C49458BB}">
                  <c15:dlblFieldTable>
                    <c15:dlblFTEntry>
                      <c15:txfldGUID>{90C36F51-84A0-4DD0-8D3C-F57263708974}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052-44AB-8F27-0EDEBCFDAEAC}"/>
                </c:ext>
                <c:ext xmlns:c15="http://schemas.microsoft.com/office/drawing/2012/chart" uri="{CE6537A1-D6FC-4f65-9D91-7224C49458BB}">
                  <c15:dlblFieldTable>
                    <c15:dlblFTEntry>
                      <c15:txfldGUID>{5AEB5B76-34EE-4699-A666-F868AEFDA7F2}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052-44AB-8F27-0EDEBCFDAEAC}"/>
                </c:ext>
                <c:ext xmlns:c15="http://schemas.microsoft.com/office/drawing/2012/chart" uri="{CE6537A1-D6FC-4f65-9D91-7224C49458BB}">
                  <c15:dlblFieldTable>
                    <c15:dlblFTEntry>
                      <c15:txfldGUID>{D868B70D-0EAC-4933-90B2-803463CFAB41}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052-44AB-8F27-0EDEBCFDAEAC}"/>
                </c:ext>
                <c:ext xmlns:c15="http://schemas.microsoft.com/office/drawing/2012/chart" uri="{CE6537A1-D6FC-4f65-9D91-7224C49458BB}">
                  <c15:dlblFieldTable>
                    <c15:dlblFTEntry>
                      <c15:txfldGUID>{4EA88185-4F1C-4D0B-AB75-26D0AEC6DF95}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052-44AB-8F27-0EDEBCFDAEAC}"/>
                </c:ext>
                <c:ext xmlns:c15="http://schemas.microsoft.com/office/drawing/2012/chart" uri="{CE6537A1-D6FC-4f65-9D91-7224C49458BB}">
                  <c15:dlblFieldTable>
                    <c15:dlblFTEntry>
                      <c15:txfldGUID>{294B1C4E-5C35-4F6B-B7A9-2CC633DD335E}</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052-44AB-8F27-0EDEBCFDAEAC}"/>
                </c:ext>
                <c:ext xmlns:c15="http://schemas.microsoft.com/office/drawing/2012/chart" uri="{CE6537A1-D6FC-4f65-9D91-7224C49458BB}">
                  <c15:layout/>
                  <c15:dlblFieldTable>
                    <c15:dlblFTEntry>
                      <c15:txfldGUID>{07D29A6F-BE90-4524-8ABC-99D8C782C3E9}</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052-44AB-8F27-0EDEBCFDAEAC}"/>
                </c:ext>
                <c:ext xmlns:c15="http://schemas.microsoft.com/office/drawing/2012/chart" uri="{CE6537A1-D6FC-4f65-9D91-7224C49458BB}">
                  <c15:layout/>
                  <c15:dlblFieldTable>
                    <c15:dlblFTEntry>
                      <c15:txfldGUID>{1E7773B9-5178-49FF-B9F4-40F3376B6891}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052-44AB-8F27-0EDEBCFDAEAC}"/>
                </c:ext>
                <c:ext xmlns:c15="http://schemas.microsoft.com/office/drawing/2012/chart" uri="{CE6537A1-D6FC-4f65-9D91-7224C49458BB}">
                  <c15:layout/>
                  <c15:dlblFieldTable>
                    <c15:dlblFTEntry>
                      <c15:txfldGUID>{2C33A747-09A5-4E34-BF39-75F488A46B65}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9052-44AB-8F27-0EDEBCFDAEAC}"/>
            </c:ext>
          </c:extLst>
        </c:ser>
        <c:dLbls>
          <c:showLegendKey val="0"/>
          <c:showVal val="1"/>
          <c:showCatName val="0"/>
          <c:showSerName val="0"/>
          <c:showPercent val="0"/>
          <c:showBubbleSize val="0"/>
        </c:dLbls>
        <c:axId val="470130544"/>
        <c:axId val="470124664"/>
      </c:scatterChart>
      <c:valAx>
        <c:axId val="470130544"/>
        <c:scaling>
          <c:orientation val="minMax"/>
          <c:max val="61.1"/>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124664"/>
        <c:crosses val="autoZero"/>
        <c:crossBetween val="midCat"/>
      </c:valAx>
      <c:valAx>
        <c:axId val="470124664"/>
        <c:scaling>
          <c:orientation val="minMax"/>
          <c:max val="72"/>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130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D58-42D7-B9F9-CE024E59C1EA}"/>
                </c:ext>
                <c:ext xmlns:c15="http://schemas.microsoft.com/office/drawing/2012/chart" uri="{CE6537A1-D6FC-4f65-9D91-7224C49458BB}">
                  <c15:layout/>
                  <c15:dlblFieldTable>
                    <c15:dlblFTEntry>
                      <c15:txfldGUID>{26CC8502-AF65-46BC-B1B2-094E6FA3B887}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D58-42D7-B9F9-CE024E59C1EA}"/>
                </c:ext>
                <c:ext xmlns:c15="http://schemas.microsoft.com/office/drawing/2012/chart" uri="{CE6537A1-D6FC-4f65-9D91-7224C49458BB}">
                  <c15:dlblFieldTable>
                    <c15:dlblFTEntry>
                      <c15:txfldGUID>{CB4FF629-175F-4582-A4C4-6BB1EE930AF6}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58-42D7-B9F9-CE024E59C1EA}"/>
                </c:ext>
                <c:ext xmlns:c15="http://schemas.microsoft.com/office/drawing/2012/chart" uri="{CE6537A1-D6FC-4f65-9D91-7224C49458BB}">
                  <c15:dlblFieldTable>
                    <c15:dlblFTEntry>
                      <c15:txfldGUID>{EF198BC1-D538-4CAC-8C29-A0D92319EDDE}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58-42D7-B9F9-CE024E59C1EA}"/>
                </c:ext>
                <c:ext xmlns:c15="http://schemas.microsoft.com/office/drawing/2012/chart" uri="{CE6537A1-D6FC-4f65-9D91-7224C49458BB}">
                  <c15:dlblFieldTable>
                    <c15:dlblFTEntry>
                      <c15:txfldGUID>{170B5441-A49F-4DF0-A6E8-34B25E0649A6}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58-42D7-B9F9-CE024E59C1EA}"/>
                </c:ext>
                <c:ext xmlns:c15="http://schemas.microsoft.com/office/drawing/2012/chart" uri="{CE6537A1-D6FC-4f65-9D91-7224C49458BB}">
                  <c15:dlblFieldTable>
                    <c15:dlblFTEntry>
                      <c15:txfldGUID>{585275A2-79D0-4108-B58A-4776A6A1AA27}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58-42D7-B9F9-CE024E59C1EA}"/>
                </c:ext>
                <c:ext xmlns:c15="http://schemas.microsoft.com/office/drawing/2012/chart" uri="{CE6537A1-D6FC-4f65-9D91-7224C49458BB}">
                  <c15:layout/>
                  <c15:dlblFieldTable>
                    <c15:dlblFTEntry>
                      <c15:txfldGUID>{F045594F-D300-4DDB-9C68-1A43F012BC5D}</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58-42D7-B9F9-CE024E59C1EA}"/>
                </c:ext>
                <c:ext xmlns:c15="http://schemas.microsoft.com/office/drawing/2012/chart" uri="{CE6537A1-D6FC-4f65-9D91-7224C49458BB}">
                  <c15:layout/>
                  <c15:dlblFieldTable>
                    <c15:dlblFTEntry>
                      <c15:txfldGUID>{1857A558-724F-49DB-82BB-75AD549D2518}</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58-42D7-B9F9-CE024E59C1EA}"/>
                </c:ext>
                <c:ext xmlns:c15="http://schemas.microsoft.com/office/drawing/2012/chart" uri="{CE6537A1-D6FC-4f65-9D91-7224C49458BB}">
                  <c15:layout/>
                  <c15:dlblFieldTable>
                    <c15:dlblFTEntry>
                      <c15:txfldGUID>{AFC97326-0C92-4EFF-9F66-960287D45F92}</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58-42D7-B9F9-CE024E59C1EA}"/>
                </c:ext>
                <c:ext xmlns:c15="http://schemas.microsoft.com/office/drawing/2012/chart" uri="{CE6537A1-D6FC-4f65-9D91-7224C49458BB}">
                  <c15:layout/>
                  <c15:dlblFieldTable>
                    <c15:dlblFTEntry>
                      <c15:txfldGUID>{102CC1BA-C5A3-4FC0-A483-ABFB849298F2}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10.7</c:v>
                </c:pt>
                <c:pt idx="16">
                  <c:v>10.9</c:v>
                </c:pt>
                <c:pt idx="24">
                  <c:v>10.8</c:v>
                </c:pt>
                <c:pt idx="32">
                  <c:v>9.9</c:v>
                </c:pt>
              </c:numCache>
            </c:numRef>
          </c:xVal>
          <c:yVal>
            <c:numRef>
              <c:f>公会計指標分析・財政指標組合せ分析表!$BP$73:$DC$73</c:f>
              <c:numCache>
                <c:formatCode>#,##0.0;"▲ "#,##0.0</c:formatCode>
                <c:ptCount val="40"/>
                <c:pt idx="0">
                  <c:v>86.1</c:v>
                </c:pt>
                <c:pt idx="8">
                  <c:v>76.3</c:v>
                </c:pt>
                <c:pt idx="16">
                  <c:v>68.2</c:v>
                </c:pt>
                <c:pt idx="24">
                  <c:v>58.4</c:v>
                </c:pt>
                <c:pt idx="32">
                  <c:v>55.9</c:v>
                </c:pt>
              </c:numCache>
            </c:numRef>
          </c:yVal>
          <c:smooth val="0"/>
          <c:extLst xmlns:c16r2="http://schemas.microsoft.com/office/drawing/2015/06/chart">
            <c:ext xmlns:c16="http://schemas.microsoft.com/office/drawing/2014/chart" uri="{C3380CC4-5D6E-409C-BE32-E72D297353CC}">
              <c16:uniqueId val="{00000009-3D58-42D7-B9F9-CE024E59C1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D58-42D7-B9F9-CE024E59C1EA}"/>
                </c:ext>
                <c:ext xmlns:c15="http://schemas.microsoft.com/office/drawing/2012/chart" uri="{CE6537A1-D6FC-4f65-9D91-7224C49458BB}">
                  <c15:layout/>
                  <c15:dlblFieldTable>
                    <c15:dlblFTEntry>
                      <c15:txfldGUID>{7B687D07-F338-4A60-9789-1A077B2D7922}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D58-42D7-B9F9-CE024E59C1EA}"/>
                </c:ext>
                <c:ext xmlns:c15="http://schemas.microsoft.com/office/drawing/2012/chart" uri="{CE6537A1-D6FC-4f65-9D91-7224C49458BB}">
                  <c15:dlblFieldTable>
                    <c15:dlblFTEntry>
                      <c15:txfldGUID>{D7DAA7F7-7A06-42A9-A632-A85ACF1DFCF2}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D58-42D7-B9F9-CE024E59C1EA}"/>
                </c:ext>
                <c:ext xmlns:c15="http://schemas.microsoft.com/office/drawing/2012/chart" uri="{CE6537A1-D6FC-4f65-9D91-7224C49458BB}">
                  <c15:dlblFieldTable>
                    <c15:dlblFTEntry>
                      <c15:txfldGUID>{0FA4A438-F197-4D13-8C41-216194C38C01}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D58-42D7-B9F9-CE024E59C1EA}"/>
                </c:ext>
                <c:ext xmlns:c15="http://schemas.microsoft.com/office/drawing/2012/chart" uri="{CE6537A1-D6FC-4f65-9D91-7224C49458BB}">
                  <c15:dlblFieldTable>
                    <c15:dlblFTEntry>
                      <c15:txfldGUID>{DB0464C9-E6FD-4A34-BACB-B92EF042B339}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D58-42D7-B9F9-CE024E59C1EA}"/>
                </c:ext>
                <c:ext xmlns:c15="http://schemas.microsoft.com/office/drawing/2012/chart" uri="{CE6537A1-D6FC-4f65-9D91-7224C49458BB}">
                  <c15:dlblFieldTable>
                    <c15:dlblFTEntry>
                      <c15:txfldGUID>{57B432C9-E1AD-4FD8-820D-D701074C66AD}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58-42D7-B9F9-CE024E59C1EA}"/>
                </c:ext>
                <c:ext xmlns:c15="http://schemas.microsoft.com/office/drawing/2012/chart" uri="{CE6537A1-D6FC-4f65-9D91-7224C49458BB}">
                  <c15:layout/>
                  <c15:dlblFieldTable>
                    <c15:dlblFTEntry>
                      <c15:txfldGUID>{7C308026-46A8-4338-96A8-0CE0099404DD}</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58-42D7-B9F9-CE024E59C1EA}"/>
                </c:ext>
                <c:ext xmlns:c15="http://schemas.microsoft.com/office/drawing/2012/chart" uri="{CE6537A1-D6FC-4f65-9D91-7224C49458BB}">
                  <c15:layout/>
                  <c15:dlblFieldTable>
                    <c15:dlblFTEntry>
                      <c15:txfldGUID>{E8D9C807-AF29-4C7D-A8BA-B1CDD7E07E51}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58-42D7-B9F9-CE024E59C1EA}"/>
                </c:ext>
                <c:ext xmlns:c15="http://schemas.microsoft.com/office/drawing/2012/chart" uri="{CE6537A1-D6FC-4f65-9D91-7224C49458BB}">
                  <c15:layout/>
                  <c15:dlblFieldTable>
                    <c15:dlblFTEntry>
                      <c15:txfldGUID>{12560D7A-4DD7-473F-82E6-37A91A8663FB}</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58-42D7-B9F9-CE024E59C1EA}"/>
                </c:ext>
                <c:ext xmlns:c15="http://schemas.microsoft.com/office/drawing/2012/chart" uri="{CE6537A1-D6FC-4f65-9D91-7224C49458BB}">
                  <c15:layout/>
                  <c15:dlblFieldTable>
                    <c15:dlblFTEntry>
                      <c15:txfldGUID>{B0E57682-DA7A-4DD7-8B7D-19B1FB5C2360}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3D58-42D7-B9F9-CE024E59C1EA}"/>
            </c:ext>
          </c:extLst>
        </c:ser>
        <c:dLbls>
          <c:showLegendKey val="0"/>
          <c:showVal val="1"/>
          <c:showCatName val="0"/>
          <c:showSerName val="0"/>
          <c:showPercent val="0"/>
          <c:showBubbleSize val="0"/>
        </c:dLbls>
        <c:axId val="470125448"/>
        <c:axId val="470126232"/>
      </c:scatterChart>
      <c:valAx>
        <c:axId val="470125448"/>
        <c:scaling>
          <c:orientation val="minMax"/>
          <c:max val="11.1"/>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126232"/>
        <c:crosses val="autoZero"/>
        <c:crossBetween val="midCat"/>
      </c:valAx>
      <c:valAx>
        <c:axId val="470126232"/>
        <c:scaling>
          <c:orientation val="minMax"/>
          <c:max val="9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1254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元利償還金については、合併前の金利が高い臨時地方道整備事業等の償還が完了していく中で、合併特例債等の大型事業に伴う地方債の据置期間が終了し元金償還が開始され、また今後予定されている小学校統廃合等に伴う大型事業等があることから横ばいもしくは増加していく傾向にある。</a:t>
          </a:r>
        </a:p>
        <a:p>
          <a:r>
            <a:rPr kumimoji="1" lang="ja-JP" altLang="en-US" sz="1200">
              <a:solidFill>
                <a:sysClr val="windowText" lastClr="000000"/>
              </a:solidFill>
              <a:latin typeface="ＭＳ ゴシック" pitchFamily="49" charset="-128"/>
              <a:ea typeface="ＭＳ ゴシック" pitchFamily="49" charset="-128"/>
            </a:rPr>
            <a:t>　算入公債費等についても、交付税措置が有利な起債である合併特例債等を優先的に借入したことでの元金償還が開始されたこと等により増加している。</a:t>
          </a:r>
        </a:p>
        <a:p>
          <a:r>
            <a:rPr kumimoji="1" lang="ja-JP" altLang="en-US" sz="1200">
              <a:solidFill>
                <a:sysClr val="windowText" lastClr="000000"/>
              </a:solidFill>
              <a:latin typeface="ＭＳ ゴシック" pitchFamily="49" charset="-128"/>
              <a:ea typeface="ＭＳ ゴシック" pitchFamily="49" charset="-128"/>
            </a:rPr>
            <a:t>　今後大型事業等の実施により実質公債費比率は増加していく懸念があるため、長期財政見通しを精査し事業計画の見直しとあわせながら、緊急性や住民ニーズを的確に把握した事業の選択による起債の平準化により、実質公債費比率の急激な上昇を抑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本市については、</a:t>
          </a:r>
          <a:r>
            <a:rPr kumimoji="1" lang="en-US" altLang="ja-JP" sz="1100">
              <a:solidFill>
                <a:sysClr val="windowText" lastClr="000000"/>
              </a:solidFill>
              <a:latin typeface="ＭＳ ゴシック" pitchFamily="49" charset="-128"/>
              <a:ea typeface="ＭＳ ゴシック" pitchFamily="49" charset="-128"/>
            </a:rPr>
            <a:t>15</a:t>
          </a:r>
          <a:r>
            <a:rPr kumimoji="1" lang="ja-JP" altLang="en-US" sz="1100">
              <a:solidFill>
                <a:sysClr val="windowText" lastClr="000000"/>
              </a:solidFill>
              <a:latin typeface="ＭＳ ゴシック" pitchFamily="49" charset="-128"/>
              <a:ea typeface="ＭＳ ゴシック" pitchFamily="49" charset="-128"/>
            </a:rPr>
            <a:t>年償還（２回借換）で、毎年度の積立額は発行額の</a:t>
          </a:r>
          <a:r>
            <a:rPr kumimoji="1" lang="en-US" altLang="ja-JP" sz="1100">
              <a:solidFill>
                <a:sysClr val="windowText" lastClr="000000"/>
              </a:solidFill>
              <a:latin typeface="ＭＳ ゴシック" pitchFamily="49" charset="-128"/>
              <a:ea typeface="ＭＳ ゴシック" pitchFamily="49" charset="-128"/>
            </a:rPr>
            <a:t>6.6%</a:t>
          </a:r>
          <a:r>
            <a:rPr kumimoji="1" lang="ja-JP" altLang="en-US" sz="1100">
              <a:solidFill>
                <a:sysClr val="windowText" lastClr="000000"/>
              </a:solidFill>
              <a:latin typeface="ＭＳ ゴシック" pitchFamily="49" charset="-128"/>
              <a:ea typeface="ＭＳ ゴシック" pitchFamily="49" charset="-128"/>
            </a:rPr>
            <a:t>と設定しているため、減債基金残高と減債基金積立相当額に乖離が生じている。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将来負担比率の分子については、毎年徐々に減少傾向にある。　</a:t>
          </a:r>
        </a:p>
        <a:p>
          <a:r>
            <a:rPr kumimoji="1" lang="ja-JP" altLang="en-US" sz="1400">
              <a:latin typeface="ＭＳ ゴシック" pitchFamily="49" charset="-128"/>
              <a:ea typeface="ＭＳ ゴシック" pitchFamily="49" charset="-128"/>
            </a:rPr>
            <a:t>　一般会計等に係る地方債の現在高について、償還が進んでいく中で、新規発行の地方債については、普通交付税措置の高い有利な起債の活用により、基準財政需要額算入見込額と一部相殺される。併せて、充当可能基金額を毎年積立を行うことで、継続的に将来負担額に充当可能な財源を増額することで財政の健全化に効果が出てきたことが分かる。また、公営企業債等繰入見込額についても利率の高い地方債の償還が終わったことで減少の要因となっているが、各資産の老朽化等による施設整備について今後検討していかなければならない。</a:t>
          </a:r>
        </a:p>
        <a:p>
          <a:r>
            <a:rPr kumimoji="1" lang="ja-JP" altLang="en-US" sz="1400">
              <a:latin typeface="ＭＳ ゴシック" pitchFamily="49" charset="-128"/>
              <a:ea typeface="ＭＳ ゴシック" pitchFamily="49" charset="-128"/>
            </a:rPr>
            <a:t>　今後基金積立や地方債現在高を考慮しつつ、将来負担比率の減少を継続し、財政の健全化に努める。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茨城県かすみがうら市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現在進めている企業立地促進事業の財源として今後活用するため、地域づくり基金に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518</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百万円積立を実施したこと及び今後予定される除却事業の財源として活用するため公共施設等整備基金に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百万円積立を実施したことから、平成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329</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企業立地促進をしていくための補助費等の増を予定していることから、地域づくり基金に継続的に令和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年度を目途に毎年</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百万円程度積立を実施する。併せて老朽化した施設の除却を実施する際の財源として公共施設等整備基金に対して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百万円の積立を実施する。それにより、健全な財政運営となるよう努めていく。</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地域づくり基金：地域づくりに資するために用いる</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地域振興基金：地域住民の連帯の強化又は旧町の区域における地域振興に資するために用いる</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公共施設等整備基金：公共施設等の整備及び保全に関する事業に要する経費に充てるために用いる</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地域福祉基金：地域における高齢者保健福祉の推進、民間福祉活動に対する助成及び保険給付による住民の健康向上等に資するために用いる</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霞ヶ浦水質浄化基金：霞ヶ浦の水質浄化の推進に資するために用いる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年度と比較すると</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323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百万円の増となっている。その要因としては、現在進めている企業立地案件が増えているため企業立地関事業係の財源として地域づくり基金に対して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518</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百万円の積立を実施したことによる。併せて、公共施設等整備基金については、施設の除却や更新等に係る財源として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百万円の積立をしたことに伴う増となっている。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今後、公共施設等整備基金については、公共施設等マネジメント計画を基に施設の老朽化や統合等を進めるための財源として継続的に毎年</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百万円程度実施する。また、企業立地等の地域づくりを実施する事業を進めるために令和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年度を目途に毎年</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百万円程度積立を実施する。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基金の利息の積立てによる増加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今後の大型事業等の実施に伴い必要となる財源の年度間の調整を図るため、財政調整基金の残高は、現状維持の標準財政規模の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％を目途とする。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基金の利息の積立てによる増加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地方債の償還計画では、償還額が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百万円前後で推移していくことが想定され、今後の償還に必要な財源を確保し、将来にわたる財政の健全な運営に資するため、減債基金の残高は、現状維持の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百万円を目途とする。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42,193
41,044
156.60
17,544,272
16,533,721
963,474
10,889,207
19,900,970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有形固定資産減価償却率については、施設の老朽化が進み、前年度と比較して</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ポイント上昇しているものの、類似団体と比較すると</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ポイント下回っており、同水準となっている。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今後は、公共施設等マネジメント計画をもとに、施設の集約化や除却を行っていくため、有形固定資産減価償却率の低下が進むと考えられる。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3" name="フローチャート: 判断 72"/>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9" name="楕円 78"/>
        <xdr:cNvSpPr/>
      </xdr:nvSpPr>
      <xdr:spPr>
        <a:xfrm>
          <a:off x="47117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37905</xdr:rowOff>
    </xdr:from>
    <xdr:ext cx="405111" cy="259045"/>
    <xdr:sp macro="" textlink="">
      <xdr:nvSpPr>
        <xdr:cNvPr id="80" name="有形固定資産減価償却率該当値テキスト"/>
        <xdr:cNvSpPr txBox="1"/>
      </xdr:nvSpPr>
      <xdr:spPr>
        <a:xfrm>
          <a:off x="4813300" y="5952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122449</xdr:rowOff>
    </xdr:from>
    <xdr:to>
      <xdr:col>19</xdr:col>
      <xdr:colOff>187325</xdr:colOff>
      <xdr:row>31</xdr:row>
      <xdr:rowOff>52599</xdr:rowOff>
    </xdr:to>
    <xdr:sp macro="" textlink="">
      <xdr:nvSpPr>
        <xdr:cNvPr id="81" name="楕円 80"/>
        <xdr:cNvSpPr/>
      </xdr:nvSpPr>
      <xdr:spPr>
        <a:xfrm>
          <a:off x="4000500" y="6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31</xdr:row>
      <xdr:rowOff>1799</xdr:rowOff>
    </xdr:to>
    <xdr:cxnSp macro="">
      <xdr:nvCxnSpPr>
        <xdr:cNvPr id="82" name="直線コネクタ 81"/>
        <xdr:cNvCxnSpPr/>
      </xdr:nvCxnSpPr>
      <xdr:spPr>
        <a:xfrm flipV="1">
          <a:off x="4051300" y="6025303"/>
          <a:ext cx="711200" cy="6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6773</xdr:rowOff>
    </xdr:from>
    <xdr:to>
      <xdr:col>15</xdr:col>
      <xdr:colOff>187325</xdr:colOff>
      <xdr:row>31</xdr:row>
      <xdr:rowOff>108373</xdr:rowOff>
    </xdr:to>
    <xdr:sp macro="" textlink="">
      <xdr:nvSpPr>
        <xdr:cNvPr id="83" name="楕円 82"/>
        <xdr:cNvSpPr/>
      </xdr:nvSpPr>
      <xdr:spPr>
        <a:xfrm>
          <a:off x="3238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xdr:rowOff>
    </xdr:from>
    <xdr:to>
      <xdr:col>19</xdr:col>
      <xdr:colOff>136525</xdr:colOff>
      <xdr:row>31</xdr:row>
      <xdr:rowOff>57573</xdr:rowOff>
    </xdr:to>
    <xdr:cxnSp macro="">
      <xdr:nvCxnSpPr>
        <xdr:cNvPr id="84" name="直線コネクタ 83"/>
        <xdr:cNvCxnSpPr/>
      </xdr:nvCxnSpPr>
      <xdr:spPr>
        <a:xfrm flipV="1">
          <a:off x="3289300" y="6088274"/>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5"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6"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87"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43726</xdr:rowOff>
    </xdr:from>
    <xdr:ext cx="405111" cy="259045"/>
    <xdr:sp macro="" textlink="">
      <xdr:nvSpPr>
        <xdr:cNvPr id="88" name="n_1mainValue有形固定資産減価償却率"/>
        <xdr:cNvSpPr txBox="1"/>
      </xdr:nvSpPr>
      <xdr:spPr>
        <a:xfrm>
          <a:off x="3836044" y="613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99500</xdr:rowOff>
    </xdr:from>
    <xdr:ext cx="405111" cy="259045"/>
    <xdr:sp macro="" textlink="">
      <xdr:nvSpPr>
        <xdr:cNvPr id="89" name="n_2mainValue有形固定資産減価償却率"/>
        <xdr:cNvSpPr txBox="1"/>
      </xdr:nvSpPr>
      <xdr:spPr>
        <a:xfrm>
          <a:off x="3086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債務償還比率については、前年度と比較</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ポイント下がっているものの横ばいである。なお、類似団体と比較すると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100">
              <a:latin typeface="ＭＳ Ｐゴシック" panose="020B0600070205080204" pitchFamily="50" charset="-128"/>
              <a:ea typeface="ＭＳ Ｐゴシック" panose="020B0600070205080204" pitchFamily="50" charset="-128"/>
            </a:rPr>
            <a:t>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老朽化していく施設の管理事業等により将来負担額はより増加していく懸念があるなかで、公共施設等マネジメント計画をもとに計画的な管理を進め、その財源等として基金を新設し、積立を実施している。今後も事務事業の見直し等により公共施設等の整備に必要な財源の積立を行うなど、債務償還比率が高くならないよう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5"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152418</xdr:rowOff>
    </xdr:from>
    <xdr:to>
      <xdr:col>76</xdr:col>
      <xdr:colOff>73025</xdr:colOff>
      <xdr:row>31</xdr:row>
      <xdr:rowOff>82568</xdr:rowOff>
    </xdr:to>
    <xdr:sp macro="" textlink="">
      <xdr:nvSpPr>
        <xdr:cNvPr id="133" name="楕円 132"/>
        <xdr:cNvSpPr/>
      </xdr:nvSpPr>
      <xdr:spPr>
        <a:xfrm>
          <a:off x="14744700" y="60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130845</xdr:rowOff>
    </xdr:from>
    <xdr:ext cx="469744" cy="259045"/>
    <xdr:sp macro="" textlink="">
      <xdr:nvSpPr>
        <xdr:cNvPr id="134" name="債務償還比率該当値テキスト"/>
        <xdr:cNvSpPr txBox="1"/>
      </xdr:nvSpPr>
      <xdr:spPr>
        <a:xfrm>
          <a:off x="14846300" y="60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137819</xdr:rowOff>
    </xdr:from>
    <xdr:to>
      <xdr:col>72</xdr:col>
      <xdr:colOff>123825</xdr:colOff>
      <xdr:row>31</xdr:row>
      <xdr:rowOff>67969</xdr:rowOff>
    </xdr:to>
    <xdr:sp macro="" textlink="">
      <xdr:nvSpPr>
        <xdr:cNvPr id="135" name="楕円 134"/>
        <xdr:cNvSpPr/>
      </xdr:nvSpPr>
      <xdr:spPr>
        <a:xfrm>
          <a:off x="14033500" y="60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17169</xdr:rowOff>
    </xdr:from>
    <xdr:to>
      <xdr:col>76</xdr:col>
      <xdr:colOff>22225</xdr:colOff>
      <xdr:row>31</xdr:row>
      <xdr:rowOff>31768</xdr:rowOff>
    </xdr:to>
    <xdr:cxnSp macro="">
      <xdr:nvCxnSpPr>
        <xdr:cNvPr id="136" name="直線コネクタ 135"/>
        <xdr:cNvCxnSpPr/>
      </xdr:nvCxnSpPr>
      <xdr:spPr>
        <a:xfrm>
          <a:off x="14084300" y="6103644"/>
          <a:ext cx="7112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37"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59096</xdr:rowOff>
    </xdr:from>
    <xdr:ext cx="469744" cy="259045"/>
    <xdr:sp macro="" textlink="">
      <xdr:nvSpPr>
        <xdr:cNvPr id="138" name="n_1mainValue債務償還比率"/>
        <xdr:cNvSpPr txBox="1"/>
      </xdr:nvSpPr>
      <xdr:spPr>
        <a:xfrm>
          <a:off x="13836727" y="614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42,193
41,044
156.60
17,544,272
16,533,721
963,474
10,889,207
19,900,970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72" name="楕円 71"/>
        <xdr:cNvSpPr/>
      </xdr:nvSpPr>
      <xdr:spPr>
        <a:xfrm>
          <a:off x="45847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41746</xdr:rowOff>
    </xdr:from>
    <xdr:ext cx="405111" cy="259045"/>
    <xdr:sp macro="" textlink="">
      <xdr:nvSpPr>
        <xdr:cNvPr id="73" name="【道路】&#10;有形固定資産減価償却率該当値テキスト"/>
        <xdr:cNvSpPr txBox="1"/>
      </xdr:nvSpPr>
      <xdr:spPr>
        <a:xfrm>
          <a:off x="4673600" y="60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51526</xdr:rowOff>
    </xdr:from>
    <xdr:to>
      <xdr:col>20</xdr:col>
      <xdr:colOff>38100</xdr:colOff>
      <xdr:row>36</xdr:row>
      <xdr:rowOff>153126</xdr:rowOff>
    </xdr:to>
    <xdr:sp macro="" textlink="">
      <xdr:nvSpPr>
        <xdr:cNvPr id="74" name="楕円 73"/>
        <xdr:cNvSpPr/>
      </xdr:nvSpPr>
      <xdr:spPr>
        <a:xfrm>
          <a:off x="3746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69669</xdr:rowOff>
    </xdr:from>
    <xdr:to>
      <xdr:col>24</xdr:col>
      <xdr:colOff>63500</xdr:colOff>
      <xdr:row>36</xdr:row>
      <xdr:rowOff>102326</xdr:rowOff>
    </xdr:to>
    <xdr:cxnSp macro="">
      <xdr:nvCxnSpPr>
        <xdr:cNvPr id="75" name="直線コネクタ 74"/>
        <xdr:cNvCxnSpPr/>
      </xdr:nvCxnSpPr>
      <xdr:spPr>
        <a:xfrm flipV="1">
          <a:off x="3797300" y="62418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6" name="楕円 75"/>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102326</xdr:rowOff>
    </xdr:from>
    <xdr:to>
      <xdr:col>19</xdr:col>
      <xdr:colOff>177800</xdr:colOff>
      <xdr:row>37</xdr:row>
      <xdr:rowOff>2722</xdr:rowOff>
    </xdr:to>
    <xdr:cxnSp macro="">
      <xdr:nvCxnSpPr>
        <xdr:cNvPr id="77" name="直線コネクタ 76"/>
        <xdr:cNvCxnSpPr/>
      </xdr:nvCxnSpPr>
      <xdr:spPr>
        <a:xfrm flipV="1">
          <a:off x="2908300" y="62745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8"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9"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0" name="n_3aveValue【道路】&#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169653</xdr:rowOff>
    </xdr:from>
    <xdr:ext cx="405111" cy="259045"/>
    <xdr:sp macro="" textlink="">
      <xdr:nvSpPr>
        <xdr:cNvPr id="81" name="n_1mainValue【道路】&#10;有形固定資産減価償却率"/>
        <xdr:cNvSpPr txBox="1"/>
      </xdr:nvSpPr>
      <xdr:spPr>
        <a:xfrm>
          <a:off x="35820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2" name="n_2mainValue【道路】&#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1"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5" name="フローチャート: 判断 114"/>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146120</xdr:rowOff>
    </xdr:from>
    <xdr:to>
      <xdr:col>55</xdr:col>
      <xdr:colOff>50800</xdr:colOff>
      <xdr:row>40</xdr:row>
      <xdr:rowOff>76270</xdr:rowOff>
    </xdr:to>
    <xdr:sp macro="" textlink="">
      <xdr:nvSpPr>
        <xdr:cNvPr id="121" name="楕円 120"/>
        <xdr:cNvSpPr/>
      </xdr:nvSpPr>
      <xdr:spPr>
        <a:xfrm>
          <a:off x="10426700" y="68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124547</xdr:rowOff>
    </xdr:from>
    <xdr:ext cx="534377" cy="259045"/>
    <xdr:sp macro="" textlink="">
      <xdr:nvSpPr>
        <xdr:cNvPr id="122" name="【道路】&#10;一人当たり延長該当値テキスト"/>
        <xdr:cNvSpPr txBox="1"/>
      </xdr:nvSpPr>
      <xdr:spPr>
        <a:xfrm>
          <a:off x="10515600" y="68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147968</xdr:rowOff>
    </xdr:from>
    <xdr:to>
      <xdr:col>50</xdr:col>
      <xdr:colOff>165100</xdr:colOff>
      <xdr:row>40</xdr:row>
      <xdr:rowOff>78118</xdr:rowOff>
    </xdr:to>
    <xdr:sp macro="" textlink="">
      <xdr:nvSpPr>
        <xdr:cNvPr id="123" name="楕円 122"/>
        <xdr:cNvSpPr/>
      </xdr:nvSpPr>
      <xdr:spPr>
        <a:xfrm>
          <a:off x="9588500" y="68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25470</xdr:rowOff>
    </xdr:from>
    <xdr:to>
      <xdr:col>55</xdr:col>
      <xdr:colOff>0</xdr:colOff>
      <xdr:row>40</xdr:row>
      <xdr:rowOff>27318</xdr:rowOff>
    </xdr:to>
    <xdr:cxnSp macro="">
      <xdr:nvCxnSpPr>
        <xdr:cNvPr id="124" name="直線コネクタ 123"/>
        <xdr:cNvCxnSpPr/>
      </xdr:nvCxnSpPr>
      <xdr:spPr>
        <a:xfrm flipV="1">
          <a:off x="9639300" y="6883470"/>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148520</xdr:rowOff>
    </xdr:from>
    <xdr:to>
      <xdr:col>46</xdr:col>
      <xdr:colOff>38100</xdr:colOff>
      <xdr:row>40</xdr:row>
      <xdr:rowOff>78670</xdr:rowOff>
    </xdr:to>
    <xdr:sp macro="" textlink="">
      <xdr:nvSpPr>
        <xdr:cNvPr id="125" name="楕円 124"/>
        <xdr:cNvSpPr/>
      </xdr:nvSpPr>
      <xdr:spPr>
        <a:xfrm>
          <a:off x="8699500" y="68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27318</xdr:rowOff>
    </xdr:from>
    <xdr:to>
      <xdr:col>50</xdr:col>
      <xdr:colOff>114300</xdr:colOff>
      <xdr:row>40</xdr:row>
      <xdr:rowOff>27870</xdr:rowOff>
    </xdr:to>
    <xdr:cxnSp macro="">
      <xdr:nvCxnSpPr>
        <xdr:cNvPr id="126" name="直線コネクタ 125"/>
        <xdr:cNvCxnSpPr/>
      </xdr:nvCxnSpPr>
      <xdr:spPr>
        <a:xfrm flipV="1">
          <a:off x="8750300" y="688531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7"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8"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9"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69245</xdr:rowOff>
    </xdr:from>
    <xdr:ext cx="534377" cy="259045"/>
    <xdr:sp macro="" textlink="">
      <xdr:nvSpPr>
        <xdr:cNvPr id="130" name="n_1mainValue【道路】&#10;一人当たり延長"/>
        <xdr:cNvSpPr txBox="1"/>
      </xdr:nvSpPr>
      <xdr:spPr>
        <a:xfrm>
          <a:off x="9359411" y="69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69797</xdr:rowOff>
    </xdr:from>
    <xdr:ext cx="534377" cy="259045"/>
    <xdr:sp macro="" textlink="">
      <xdr:nvSpPr>
        <xdr:cNvPr id="131" name="n_2mainValue【道路】&#10;一人当たり延長"/>
        <xdr:cNvSpPr txBox="1"/>
      </xdr:nvSpPr>
      <xdr:spPr>
        <a:xfrm>
          <a:off x="8483111" y="69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6" name="フローチャート: 判断 165"/>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72" name="楕円 171"/>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73" name="【橋りょう・トンネル】&#10;有形固定資産減価償却率該当値テキスト"/>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60234</xdr:rowOff>
    </xdr:from>
    <xdr:to>
      <xdr:col>20</xdr:col>
      <xdr:colOff>38100</xdr:colOff>
      <xdr:row>60</xdr:row>
      <xdr:rowOff>161834</xdr:rowOff>
    </xdr:to>
    <xdr:sp macro="" textlink="">
      <xdr:nvSpPr>
        <xdr:cNvPr id="174" name="楕円 173"/>
        <xdr:cNvSpPr/>
      </xdr:nvSpPr>
      <xdr:spPr>
        <a:xfrm>
          <a:off x="3746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111034</xdr:rowOff>
    </xdr:to>
    <xdr:cxnSp macro="">
      <xdr:nvCxnSpPr>
        <xdr:cNvPr id="175" name="直線コネクタ 174"/>
        <xdr:cNvCxnSpPr/>
      </xdr:nvCxnSpPr>
      <xdr:spPr>
        <a:xfrm flipV="1">
          <a:off x="3797300" y="103670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楕円 175"/>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111034</xdr:rowOff>
    </xdr:from>
    <xdr:to>
      <xdr:col>19</xdr:col>
      <xdr:colOff>177800</xdr:colOff>
      <xdr:row>61</xdr:row>
      <xdr:rowOff>0</xdr:rowOff>
    </xdr:to>
    <xdr:cxnSp macro="">
      <xdr:nvCxnSpPr>
        <xdr:cNvPr id="177" name="直線コネクタ 176"/>
        <xdr:cNvCxnSpPr/>
      </xdr:nvCxnSpPr>
      <xdr:spPr>
        <a:xfrm flipV="1">
          <a:off x="2908300" y="1039803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8"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79"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0"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152961</xdr:rowOff>
    </xdr:from>
    <xdr:ext cx="405111" cy="259045"/>
    <xdr:sp macro="" textlink="">
      <xdr:nvSpPr>
        <xdr:cNvPr id="181" name="n_1mainValue【橋りょう・トンネル】&#10;有形固定資産減価償却率"/>
        <xdr:cNvSpPr txBox="1"/>
      </xdr:nvSpPr>
      <xdr:spPr>
        <a:xfrm>
          <a:off x="35820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2" name="n_2main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09"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13" name="フローチャート: 判断 212"/>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3829</xdr:rowOff>
    </xdr:from>
    <xdr:to>
      <xdr:col>55</xdr:col>
      <xdr:colOff>50800</xdr:colOff>
      <xdr:row>62</xdr:row>
      <xdr:rowOff>105429</xdr:rowOff>
    </xdr:to>
    <xdr:sp macro="" textlink="">
      <xdr:nvSpPr>
        <xdr:cNvPr id="219" name="楕円 218"/>
        <xdr:cNvSpPr/>
      </xdr:nvSpPr>
      <xdr:spPr>
        <a:xfrm>
          <a:off x="10426700" y="106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153706</xdr:rowOff>
    </xdr:from>
    <xdr:ext cx="599010" cy="259045"/>
    <xdr:sp macro="" textlink="">
      <xdr:nvSpPr>
        <xdr:cNvPr id="220" name="【橋りょう・トンネル】&#10;一人当たり有形固定資産（償却資産）額該当値テキスト"/>
        <xdr:cNvSpPr txBox="1"/>
      </xdr:nvSpPr>
      <xdr:spPr>
        <a:xfrm>
          <a:off x="10515600" y="106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5325</xdr:rowOff>
    </xdr:from>
    <xdr:to>
      <xdr:col>50</xdr:col>
      <xdr:colOff>165100</xdr:colOff>
      <xdr:row>62</xdr:row>
      <xdr:rowOff>106925</xdr:rowOff>
    </xdr:to>
    <xdr:sp macro="" textlink="">
      <xdr:nvSpPr>
        <xdr:cNvPr id="221" name="楕円 220"/>
        <xdr:cNvSpPr/>
      </xdr:nvSpPr>
      <xdr:spPr>
        <a:xfrm>
          <a:off x="9588500" y="106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54629</xdr:rowOff>
    </xdr:from>
    <xdr:to>
      <xdr:col>55</xdr:col>
      <xdr:colOff>0</xdr:colOff>
      <xdr:row>62</xdr:row>
      <xdr:rowOff>56125</xdr:rowOff>
    </xdr:to>
    <xdr:cxnSp macro="">
      <xdr:nvCxnSpPr>
        <xdr:cNvPr id="222" name="直線コネクタ 221"/>
        <xdr:cNvCxnSpPr/>
      </xdr:nvCxnSpPr>
      <xdr:spPr>
        <a:xfrm flipV="1">
          <a:off x="9639300" y="10684529"/>
          <a:ext cx="8382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7259</xdr:rowOff>
    </xdr:from>
    <xdr:to>
      <xdr:col>46</xdr:col>
      <xdr:colOff>38100</xdr:colOff>
      <xdr:row>62</xdr:row>
      <xdr:rowOff>108859</xdr:rowOff>
    </xdr:to>
    <xdr:sp macro="" textlink="">
      <xdr:nvSpPr>
        <xdr:cNvPr id="223" name="楕円 222"/>
        <xdr:cNvSpPr/>
      </xdr:nvSpPr>
      <xdr:spPr>
        <a:xfrm>
          <a:off x="8699500" y="106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56125</xdr:rowOff>
    </xdr:from>
    <xdr:to>
      <xdr:col>50</xdr:col>
      <xdr:colOff>114300</xdr:colOff>
      <xdr:row>62</xdr:row>
      <xdr:rowOff>58059</xdr:rowOff>
    </xdr:to>
    <xdr:cxnSp macro="">
      <xdr:nvCxnSpPr>
        <xdr:cNvPr id="224" name="直線コネクタ 223"/>
        <xdr:cNvCxnSpPr/>
      </xdr:nvCxnSpPr>
      <xdr:spPr>
        <a:xfrm flipV="1">
          <a:off x="8750300" y="10686025"/>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5"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6"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161220</xdr:rowOff>
    </xdr:from>
    <xdr:ext cx="599010" cy="259045"/>
    <xdr:sp macro="" textlink="">
      <xdr:nvSpPr>
        <xdr:cNvPr id="227" name="n_3aveValue【橋りょう・トンネル】&#10;一人当たり有形固定資産（償却資産）額"/>
        <xdr:cNvSpPr txBox="1"/>
      </xdr:nvSpPr>
      <xdr:spPr>
        <a:xfrm>
          <a:off x="7561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98052</xdr:rowOff>
    </xdr:from>
    <xdr:ext cx="599010" cy="259045"/>
    <xdr:sp macro="" textlink="">
      <xdr:nvSpPr>
        <xdr:cNvPr id="228" name="n_1mainValue【橋りょう・トンネル】&#10;一人当たり有形固定資産（償却資産）額"/>
        <xdr:cNvSpPr txBox="1"/>
      </xdr:nvSpPr>
      <xdr:spPr>
        <a:xfrm>
          <a:off x="9327095" y="1072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99986</xdr:rowOff>
    </xdr:from>
    <xdr:ext cx="599010" cy="259045"/>
    <xdr:sp macro="" textlink="">
      <xdr:nvSpPr>
        <xdr:cNvPr id="229" name="n_2mainValue【橋りょう・トンネル】&#10;一人当たり有形固定資産（償却資産）額"/>
        <xdr:cNvSpPr txBox="1"/>
      </xdr:nvSpPr>
      <xdr:spPr>
        <a:xfrm>
          <a:off x="8450795" y="107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4" name="テキスト ボックス 2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5" name="直線コネクタ 2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6" name="直線コネクタ 2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7" name="テキスト ボックス 2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8" name="直線コネクタ 2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9" name="テキスト ボックス 2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0" name="直線コネクタ 2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1" name="テキスト ボックス 2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2" name="直線コネクタ 2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3" name="テキスト ボックス 2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4" name="直線コネクタ 2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5" name="テキスト ボックス 2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6" name="直線コネクタ 2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7" name="テキスト ボックス 2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8" name="直線コネクタ 2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9" name="テキスト ボックス 2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271" name="直線コネクタ 270"/>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272"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73" name="直線コネクタ 272"/>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4"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5" name="直線コネクタ 27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76"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77" name="フローチャート: 判断 27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278" name="フローチャート: 判断 277"/>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279" name="フローチャート: 判断 278"/>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280" name="フローチャート: 判断 279"/>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1" name="テキスト ボックス 2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2" name="テキスト ボックス 2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3" name="テキスト ボックス 2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4" name="テキスト ボックス 2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5" name="テキスト ボックス 2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80918</xdr:rowOff>
    </xdr:from>
    <xdr:to>
      <xdr:col>24</xdr:col>
      <xdr:colOff>114300</xdr:colOff>
      <xdr:row>102</xdr:row>
      <xdr:rowOff>11068</xdr:rowOff>
    </xdr:to>
    <xdr:sp macro="" textlink="">
      <xdr:nvSpPr>
        <xdr:cNvPr id="286" name="楕円 285"/>
        <xdr:cNvSpPr/>
      </xdr:nvSpPr>
      <xdr:spPr>
        <a:xfrm>
          <a:off x="45847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103795</xdr:rowOff>
    </xdr:from>
    <xdr:ext cx="405111" cy="259045"/>
    <xdr:sp macro="" textlink="">
      <xdr:nvSpPr>
        <xdr:cNvPr id="287" name="【港湾・漁港】&#10;有形固定資産減価償却率該当値テキスト"/>
        <xdr:cNvSpPr txBox="1"/>
      </xdr:nvSpPr>
      <xdr:spPr>
        <a:xfrm>
          <a:off x="4673600" y="1724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110308</xdr:rowOff>
    </xdr:from>
    <xdr:to>
      <xdr:col>20</xdr:col>
      <xdr:colOff>38100</xdr:colOff>
      <xdr:row>102</xdr:row>
      <xdr:rowOff>40458</xdr:rowOff>
    </xdr:to>
    <xdr:sp macro="" textlink="">
      <xdr:nvSpPr>
        <xdr:cNvPr id="288" name="楕円 287"/>
        <xdr:cNvSpPr/>
      </xdr:nvSpPr>
      <xdr:spPr>
        <a:xfrm>
          <a:off x="37465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131718</xdr:rowOff>
    </xdr:from>
    <xdr:to>
      <xdr:col>24</xdr:col>
      <xdr:colOff>63500</xdr:colOff>
      <xdr:row>101</xdr:row>
      <xdr:rowOff>161108</xdr:rowOff>
    </xdr:to>
    <xdr:cxnSp macro="">
      <xdr:nvCxnSpPr>
        <xdr:cNvPr id="289" name="直線コネクタ 288"/>
        <xdr:cNvCxnSpPr/>
      </xdr:nvCxnSpPr>
      <xdr:spPr>
        <a:xfrm flipV="1">
          <a:off x="3797300" y="1744816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170724</xdr:rowOff>
    </xdr:from>
    <xdr:to>
      <xdr:col>15</xdr:col>
      <xdr:colOff>101600</xdr:colOff>
      <xdr:row>102</xdr:row>
      <xdr:rowOff>100874</xdr:rowOff>
    </xdr:to>
    <xdr:sp macro="" textlink="">
      <xdr:nvSpPr>
        <xdr:cNvPr id="290" name="楕円 289"/>
        <xdr:cNvSpPr/>
      </xdr:nvSpPr>
      <xdr:spPr>
        <a:xfrm>
          <a:off x="2857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161108</xdr:rowOff>
    </xdr:from>
    <xdr:to>
      <xdr:col>19</xdr:col>
      <xdr:colOff>177800</xdr:colOff>
      <xdr:row>102</xdr:row>
      <xdr:rowOff>50074</xdr:rowOff>
    </xdr:to>
    <xdr:cxnSp macro="">
      <xdr:nvCxnSpPr>
        <xdr:cNvPr id="291" name="直線コネクタ 290"/>
        <xdr:cNvCxnSpPr/>
      </xdr:nvCxnSpPr>
      <xdr:spPr>
        <a:xfrm flipV="1">
          <a:off x="2908300" y="1747755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292"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293"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294" name="n_3aveValue【港湾・漁港】&#10;有形固定資産減価償却率"/>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56985</xdr:rowOff>
    </xdr:from>
    <xdr:ext cx="405111" cy="259045"/>
    <xdr:sp macro="" textlink="">
      <xdr:nvSpPr>
        <xdr:cNvPr id="295" name="n_1mainValue【港湾・漁港】&#10;有形固定資産減価償却率"/>
        <xdr:cNvSpPr txBox="1"/>
      </xdr:nvSpPr>
      <xdr:spPr>
        <a:xfrm>
          <a:off x="3582044" y="1720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117401</xdr:rowOff>
    </xdr:from>
    <xdr:ext cx="405111" cy="259045"/>
    <xdr:sp macro="" textlink="">
      <xdr:nvSpPr>
        <xdr:cNvPr id="296" name="n_2mainValue【港湾・漁港】&#10;有形固定資産減価償却率"/>
        <xdr:cNvSpPr txBox="1"/>
      </xdr:nvSpPr>
      <xdr:spPr>
        <a:xfrm>
          <a:off x="2705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7" name="直線コネクタ 30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08" name="テキスト ボックス 30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9" name="直線コネクタ 30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10" name="テキスト ボックス 30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1" name="直線コネクタ 31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12" name="テキスト ボックス 31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3" name="直線コネクタ 31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14" name="テキスト ボックス 31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5" name="直線コネクタ 3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16" name="テキスト ボックス 31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318" name="直線コネクタ 317"/>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319"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320" name="直線コネクタ 319"/>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321"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322" name="直線コネクタ 321"/>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323"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324" name="フローチャート: 判断 323"/>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325" name="フローチャート: 判断 324"/>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326" name="フローチャート: 判断 325"/>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100200</xdr:rowOff>
    </xdr:from>
    <xdr:to>
      <xdr:col>41</xdr:col>
      <xdr:colOff>101600</xdr:colOff>
      <xdr:row>108</xdr:row>
      <xdr:rowOff>30350</xdr:rowOff>
    </xdr:to>
    <xdr:sp macro="" textlink="">
      <xdr:nvSpPr>
        <xdr:cNvPr id="327" name="フローチャート: 判断 326"/>
        <xdr:cNvSpPr/>
      </xdr:nvSpPr>
      <xdr:spPr>
        <a:xfrm>
          <a:off x="7810500" y="1844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22140</xdr:rowOff>
    </xdr:from>
    <xdr:to>
      <xdr:col>55</xdr:col>
      <xdr:colOff>50800</xdr:colOff>
      <xdr:row>108</xdr:row>
      <xdr:rowOff>123740</xdr:rowOff>
    </xdr:to>
    <xdr:sp macro="" textlink="">
      <xdr:nvSpPr>
        <xdr:cNvPr id="333" name="楕円 332"/>
        <xdr:cNvSpPr/>
      </xdr:nvSpPr>
      <xdr:spPr>
        <a:xfrm>
          <a:off x="10426700" y="185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108517</xdr:rowOff>
    </xdr:from>
    <xdr:ext cx="469744" cy="259045"/>
    <xdr:sp macro="" textlink="">
      <xdr:nvSpPr>
        <xdr:cNvPr id="334" name="【港湾・漁港】&#10;一人当たり有形固定資産（償却資産）額該当値テキスト"/>
        <xdr:cNvSpPr txBox="1"/>
      </xdr:nvSpPr>
      <xdr:spPr>
        <a:xfrm>
          <a:off x="10515600" y="184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22157</xdr:rowOff>
    </xdr:from>
    <xdr:to>
      <xdr:col>50</xdr:col>
      <xdr:colOff>165100</xdr:colOff>
      <xdr:row>108</xdr:row>
      <xdr:rowOff>123757</xdr:rowOff>
    </xdr:to>
    <xdr:sp macro="" textlink="">
      <xdr:nvSpPr>
        <xdr:cNvPr id="335" name="楕円 334"/>
        <xdr:cNvSpPr/>
      </xdr:nvSpPr>
      <xdr:spPr>
        <a:xfrm>
          <a:off x="9588500" y="185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72940</xdr:rowOff>
    </xdr:from>
    <xdr:to>
      <xdr:col>55</xdr:col>
      <xdr:colOff>0</xdr:colOff>
      <xdr:row>108</xdr:row>
      <xdr:rowOff>72957</xdr:rowOff>
    </xdr:to>
    <xdr:cxnSp macro="">
      <xdr:nvCxnSpPr>
        <xdr:cNvPr id="336" name="直線コネクタ 335"/>
        <xdr:cNvCxnSpPr/>
      </xdr:nvCxnSpPr>
      <xdr:spPr>
        <a:xfrm flipV="1">
          <a:off x="9639300" y="18589540"/>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22178</xdr:rowOff>
    </xdr:from>
    <xdr:to>
      <xdr:col>46</xdr:col>
      <xdr:colOff>38100</xdr:colOff>
      <xdr:row>108</xdr:row>
      <xdr:rowOff>123778</xdr:rowOff>
    </xdr:to>
    <xdr:sp macro="" textlink="">
      <xdr:nvSpPr>
        <xdr:cNvPr id="337" name="楕円 336"/>
        <xdr:cNvSpPr/>
      </xdr:nvSpPr>
      <xdr:spPr>
        <a:xfrm>
          <a:off x="8699500" y="1853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72957</xdr:rowOff>
    </xdr:from>
    <xdr:to>
      <xdr:col>50</xdr:col>
      <xdr:colOff>114300</xdr:colOff>
      <xdr:row>108</xdr:row>
      <xdr:rowOff>72978</xdr:rowOff>
    </xdr:to>
    <xdr:cxnSp macro="">
      <xdr:nvCxnSpPr>
        <xdr:cNvPr id="338" name="直線コネクタ 337"/>
        <xdr:cNvCxnSpPr/>
      </xdr:nvCxnSpPr>
      <xdr:spPr>
        <a:xfrm flipV="1">
          <a:off x="8750300" y="18589557"/>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339"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340"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46877</xdr:rowOff>
    </xdr:from>
    <xdr:ext cx="599010" cy="259045"/>
    <xdr:sp macro="" textlink="">
      <xdr:nvSpPr>
        <xdr:cNvPr id="341" name="n_3aveValue【港湾・漁港】&#10;一人当たり有形固定資産（償却資産）額"/>
        <xdr:cNvSpPr txBox="1"/>
      </xdr:nvSpPr>
      <xdr:spPr>
        <a:xfrm>
          <a:off x="7561795" y="1822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114884</xdr:rowOff>
    </xdr:from>
    <xdr:ext cx="469744" cy="259045"/>
    <xdr:sp macro="" textlink="">
      <xdr:nvSpPr>
        <xdr:cNvPr id="342" name="n_1mainValue【港湾・漁港】&#10;一人当たり有形固定資産（償却資産）額"/>
        <xdr:cNvSpPr txBox="1"/>
      </xdr:nvSpPr>
      <xdr:spPr>
        <a:xfrm>
          <a:off x="9391728" y="1863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114905</xdr:rowOff>
    </xdr:from>
    <xdr:ext cx="469744" cy="259045"/>
    <xdr:sp macro="" textlink="">
      <xdr:nvSpPr>
        <xdr:cNvPr id="343" name="n_2mainValue【港湾・漁港】&#10;一人当たり有形固定資産（償却資産）額"/>
        <xdr:cNvSpPr txBox="1"/>
      </xdr:nvSpPr>
      <xdr:spPr>
        <a:xfrm>
          <a:off x="8515428" y="1863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69" name="直線コネクタ 368"/>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70"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71" name="直線コネクタ 370"/>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3" name="直線コネクタ 37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74"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75" name="フローチャート: 判断 374"/>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6" name="フローチャート: 判断 375"/>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77" name="フローチャート: 判断 376"/>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378" name="フローチャート: 判断 377"/>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84" name="楕円 383"/>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385" name="【認定こども園・幼稚園・保育所】&#10;有形固定資産減価償却率該当値テキスト"/>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386" name="楕円 385"/>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19050</xdr:rowOff>
    </xdr:to>
    <xdr:cxnSp macro="">
      <xdr:nvCxnSpPr>
        <xdr:cNvPr id="387" name="直線コネクタ 386"/>
        <xdr:cNvCxnSpPr/>
      </xdr:nvCxnSpPr>
      <xdr:spPr>
        <a:xfrm>
          <a:off x="15481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98878</xdr:rowOff>
    </xdr:from>
    <xdr:to>
      <xdr:col>76</xdr:col>
      <xdr:colOff>165100</xdr:colOff>
      <xdr:row>38</xdr:row>
      <xdr:rowOff>29028</xdr:rowOff>
    </xdr:to>
    <xdr:sp macro="" textlink="">
      <xdr:nvSpPr>
        <xdr:cNvPr id="388" name="楕円 387"/>
        <xdr:cNvSpPr/>
      </xdr:nvSpPr>
      <xdr:spPr>
        <a:xfrm>
          <a:off x="1454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149678</xdr:rowOff>
    </xdr:to>
    <xdr:cxnSp macro="">
      <xdr:nvCxnSpPr>
        <xdr:cNvPr id="389" name="直線コネクタ 388"/>
        <xdr:cNvCxnSpPr/>
      </xdr:nvCxnSpPr>
      <xdr:spPr>
        <a:xfrm flipV="1">
          <a:off x="14592300" y="6362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90"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91"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123933</xdr:rowOff>
    </xdr:from>
    <xdr:ext cx="405111" cy="259045"/>
    <xdr:sp macro="" textlink="">
      <xdr:nvSpPr>
        <xdr:cNvPr id="392" name="n_3aveValue【認定こども園・幼稚園・保育所】&#10;有形固定資産減価償却率"/>
        <xdr:cNvSpPr txBox="1"/>
      </xdr:nvSpPr>
      <xdr:spPr>
        <a:xfrm>
          <a:off x="13500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60977</xdr:rowOff>
    </xdr:from>
    <xdr:ext cx="405111" cy="259045"/>
    <xdr:sp macro="" textlink="">
      <xdr:nvSpPr>
        <xdr:cNvPr id="393" name="n_1mainValue【認定こども園・幼稚園・保育所】&#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20155</xdr:rowOff>
    </xdr:from>
    <xdr:ext cx="405111" cy="259045"/>
    <xdr:sp macro="" textlink="">
      <xdr:nvSpPr>
        <xdr:cNvPr id="394" name="n_2mainValue【認定こども園・幼稚園・保育所】&#10;有形固定資産減価償却率"/>
        <xdr:cNvSpPr txBox="1"/>
      </xdr:nvSpPr>
      <xdr:spPr>
        <a:xfrm>
          <a:off x="14389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16" name="直線コネクタ 415"/>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1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18" name="直線コネクタ 41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19"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20" name="直線コネクタ 419"/>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21"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22" name="フローチャート: 判断 421"/>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23" name="フローチャート: 判断 422"/>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4" name="フローチャート: 判断 42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25" name="フローチャート: 判断 424"/>
        <xdr:cNvSpPr/>
      </xdr:nvSpPr>
      <xdr:spPr>
        <a:xfrm>
          <a:off x="19494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32258</xdr:rowOff>
    </xdr:from>
    <xdr:to>
      <xdr:col>116</xdr:col>
      <xdr:colOff>114300</xdr:colOff>
      <xdr:row>40</xdr:row>
      <xdr:rowOff>133858</xdr:rowOff>
    </xdr:to>
    <xdr:sp macro="" textlink="">
      <xdr:nvSpPr>
        <xdr:cNvPr id="431" name="楕円 430"/>
        <xdr:cNvSpPr/>
      </xdr:nvSpPr>
      <xdr:spPr>
        <a:xfrm>
          <a:off x="221107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10685</xdr:rowOff>
    </xdr:from>
    <xdr:ext cx="469744" cy="259045"/>
    <xdr:sp macro="" textlink="">
      <xdr:nvSpPr>
        <xdr:cNvPr id="432" name="【認定こども園・幼稚園・保育所】&#10;一人当たり面積該当値テキスト"/>
        <xdr:cNvSpPr txBox="1"/>
      </xdr:nvSpPr>
      <xdr:spPr>
        <a:xfrm>
          <a:off x="22199600"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130556</xdr:rowOff>
    </xdr:from>
    <xdr:to>
      <xdr:col>112</xdr:col>
      <xdr:colOff>38100</xdr:colOff>
      <xdr:row>40</xdr:row>
      <xdr:rowOff>60706</xdr:rowOff>
    </xdr:to>
    <xdr:sp macro="" textlink="">
      <xdr:nvSpPr>
        <xdr:cNvPr id="433" name="楕円 432"/>
        <xdr:cNvSpPr/>
      </xdr:nvSpPr>
      <xdr:spPr>
        <a:xfrm>
          <a:off x="21272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xdr:rowOff>
    </xdr:from>
    <xdr:to>
      <xdr:col>116</xdr:col>
      <xdr:colOff>63500</xdr:colOff>
      <xdr:row>40</xdr:row>
      <xdr:rowOff>83058</xdr:rowOff>
    </xdr:to>
    <xdr:cxnSp macro="">
      <xdr:nvCxnSpPr>
        <xdr:cNvPr id="434" name="直線コネクタ 433"/>
        <xdr:cNvCxnSpPr/>
      </xdr:nvCxnSpPr>
      <xdr:spPr>
        <a:xfrm>
          <a:off x="21323300" y="686790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132842</xdr:rowOff>
    </xdr:from>
    <xdr:to>
      <xdr:col>107</xdr:col>
      <xdr:colOff>101600</xdr:colOff>
      <xdr:row>40</xdr:row>
      <xdr:rowOff>62992</xdr:rowOff>
    </xdr:to>
    <xdr:sp macro="" textlink="">
      <xdr:nvSpPr>
        <xdr:cNvPr id="435" name="楕円 434"/>
        <xdr:cNvSpPr/>
      </xdr:nvSpPr>
      <xdr:spPr>
        <a:xfrm>
          <a:off x="2038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xdr:rowOff>
    </xdr:from>
    <xdr:to>
      <xdr:col>111</xdr:col>
      <xdr:colOff>177800</xdr:colOff>
      <xdr:row>40</xdr:row>
      <xdr:rowOff>12192</xdr:rowOff>
    </xdr:to>
    <xdr:cxnSp macro="">
      <xdr:nvCxnSpPr>
        <xdr:cNvPr id="436" name="直線コネクタ 435"/>
        <xdr:cNvCxnSpPr/>
      </xdr:nvCxnSpPr>
      <xdr:spPr>
        <a:xfrm flipV="1">
          <a:off x="20434300" y="686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37"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38"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164101</xdr:rowOff>
    </xdr:from>
    <xdr:ext cx="469744" cy="259045"/>
    <xdr:sp macro="" textlink="">
      <xdr:nvSpPr>
        <xdr:cNvPr id="439" name="n_3aveValue【認定こども園・幼稚園・保育所】&#10;一人当たり面積"/>
        <xdr:cNvSpPr txBox="1"/>
      </xdr:nvSpPr>
      <xdr:spPr>
        <a:xfrm>
          <a:off x="19310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51833</xdr:rowOff>
    </xdr:from>
    <xdr:ext cx="469744" cy="259045"/>
    <xdr:sp macro="" textlink="">
      <xdr:nvSpPr>
        <xdr:cNvPr id="440" name="n_1mainValue【認定こども園・幼稚園・保育所】&#10;一人当たり面積"/>
        <xdr:cNvSpPr txBox="1"/>
      </xdr:nvSpPr>
      <xdr:spPr>
        <a:xfrm>
          <a:off x="210757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41" name="n_2main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2" name="テキスト ボックス 4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66" name="直線コネクタ 465"/>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67"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68" name="直線コネクタ 467"/>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69"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70" name="直線コネクタ 469"/>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71"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72" name="フローチャート: 判断 471"/>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73" name="フローチャート: 判断 472"/>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74" name="フローチャート: 判断 473"/>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75" name="フローチャート: 判断 474"/>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481" name="楕円 480"/>
        <xdr:cNvSpPr/>
      </xdr:nvSpPr>
      <xdr:spPr>
        <a:xfrm>
          <a:off x="16268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15257</xdr:rowOff>
    </xdr:from>
    <xdr:ext cx="405111" cy="259045"/>
    <xdr:sp macro="" textlink="">
      <xdr:nvSpPr>
        <xdr:cNvPr id="482" name="【学校施設】&#10;有形固定資産減価償却率該当値テキスト"/>
        <xdr:cNvSpPr txBox="1"/>
      </xdr:nvSpPr>
      <xdr:spPr>
        <a:xfrm>
          <a:off x="16357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483" name="楕円 482"/>
        <xdr:cNvSpPr/>
      </xdr:nvSpPr>
      <xdr:spPr>
        <a:xfrm>
          <a:off x="1543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81915</xdr:rowOff>
    </xdr:from>
    <xdr:to>
      <xdr:col>85</xdr:col>
      <xdr:colOff>127000</xdr:colOff>
      <xdr:row>60</xdr:row>
      <xdr:rowOff>87630</xdr:rowOff>
    </xdr:to>
    <xdr:cxnSp macro="">
      <xdr:nvCxnSpPr>
        <xdr:cNvPr id="484" name="直線コネクタ 483"/>
        <xdr:cNvCxnSpPr/>
      </xdr:nvCxnSpPr>
      <xdr:spPr>
        <a:xfrm>
          <a:off x="15481300" y="103689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151130</xdr:rowOff>
    </xdr:from>
    <xdr:to>
      <xdr:col>76</xdr:col>
      <xdr:colOff>165100</xdr:colOff>
      <xdr:row>61</xdr:row>
      <xdr:rowOff>81280</xdr:rowOff>
    </xdr:to>
    <xdr:sp macro="" textlink="">
      <xdr:nvSpPr>
        <xdr:cNvPr id="485" name="楕円 484"/>
        <xdr:cNvSpPr/>
      </xdr:nvSpPr>
      <xdr:spPr>
        <a:xfrm>
          <a:off x="14541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81915</xdr:rowOff>
    </xdr:from>
    <xdr:to>
      <xdr:col>81</xdr:col>
      <xdr:colOff>50800</xdr:colOff>
      <xdr:row>61</xdr:row>
      <xdr:rowOff>30480</xdr:rowOff>
    </xdr:to>
    <xdr:cxnSp macro="">
      <xdr:nvCxnSpPr>
        <xdr:cNvPr id="486" name="直線コネクタ 485"/>
        <xdr:cNvCxnSpPr/>
      </xdr:nvCxnSpPr>
      <xdr:spPr>
        <a:xfrm flipV="1">
          <a:off x="14592300" y="1036891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87"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88"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89"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123842</xdr:rowOff>
    </xdr:from>
    <xdr:ext cx="405111" cy="259045"/>
    <xdr:sp macro="" textlink="">
      <xdr:nvSpPr>
        <xdr:cNvPr id="490" name="n_1mainValue【学校施設】&#10;有形固定資産減価償却率"/>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72407</xdr:rowOff>
    </xdr:from>
    <xdr:ext cx="405111" cy="259045"/>
    <xdr:sp macro="" textlink="">
      <xdr:nvSpPr>
        <xdr:cNvPr id="491" name="n_2mainValue【学校施設】&#10;有形固定資産減価償却率"/>
        <xdr:cNvSpPr txBox="1"/>
      </xdr:nvSpPr>
      <xdr:spPr>
        <a:xfrm>
          <a:off x="14389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2" name="直線コネクタ 5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3" name="テキスト ボックス 5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4" name="直線コネクタ 5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5" name="テキスト ボックス 50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6" name="直線コネクタ 5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07" name="テキスト ボックス 50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8" name="直線コネクタ 5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09" name="テキスト ボックス 50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1" name="テキスト ボックス 51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13" name="直線コネクタ 51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1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15" name="直線コネクタ 51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1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17" name="直線コネクタ 51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18"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19" name="フローチャート: 判断 51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20" name="フローチャート: 判断 51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21" name="フローチャート: 判断 52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522" name="フローチャート: 判断 521"/>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24089</xdr:rowOff>
    </xdr:from>
    <xdr:to>
      <xdr:col>116</xdr:col>
      <xdr:colOff>114300</xdr:colOff>
      <xdr:row>63</xdr:row>
      <xdr:rowOff>125689</xdr:rowOff>
    </xdr:to>
    <xdr:sp macro="" textlink="">
      <xdr:nvSpPr>
        <xdr:cNvPr id="528" name="楕円 527"/>
        <xdr:cNvSpPr/>
      </xdr:nvSpPr>
      <xdr:spPr>
        <a:xfrm>
          <a:off x="22110700" y="108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163770</xdr:rowOff>
    </xdr:from>
    <xdr:ext cx="469744" cy="259045"/>
    <xdr:sp macro="" textlink="">
      <xdr:nvSpPr>
        <xdr:cNvPr id="529" name="【学校施設】&#10;一人当たり面積該当値テキスト"/>
        <xdr:cNvSpPr txBox="1"/>
      </xdr:nvSpPr>
      <xdr:spPr>
        <a:xfrm>
          <a:off x="22199600" y="107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17277</xdr:rowOff>
    </xdr:from>
    <xdr:to>
      <xdr:col>112</xdr:col>
      <xdr:colOff>38100</xdr:colOff>
      <xdr:row>63</xdr:row>
      <xdr:rowOff>118877</xdr:rowOff>
    </xdr:to>
    <xdr:sp macro="" textlink="">
      <xdr:nvSpPr>
        <xdr:cNvPr id="530" name="楕円 529"/>
        <xdr:cNvSpPr/>
      </xdr:nvSpPr>
      <xdr:spPr>
        <a:xfrm>
          <a:off x="21272500" y="1081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68077</xdr:rowOff>
    </xdr:from>
    <xdr:to>
      <xdr:col>116</xdr:col>
      <xdr:colOff>63500</xdr:colOff>
      <xdr:row>63</xdr:row>
      <xdr:rowOff>74889</xdr:rowOff>
    </xdr:to>
    <xdr:cxnSp macro="">
      <xdr:nvCxnSpPr>
        <xdr:cNvPr id="531" name="直線コネクタ 530"/>
        <xdr:cNvCxnSpPr/>
      </xdr:nvCxnSpPr>
      <xdr:spPr>
        <a:xfrm>
          <a:off x="21323300" y="10869427"/>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30445</xdr:rowOff>
    </xdr:from>
    <xdr:to>
      <xdr:col>107</xdr:col>
      <xdr:colOff>101600</xdr:colOff>
      <xdr:row>63</xdr:row>
      <xdr:rowOff>132045</xdr:rowOff>
    </xdr:to>
    <xdr:sp macro="" textlink="">
      <xdr:nvSpPr>
        <xdr:cNvPr id="532" name="楕円 531"/>
        <xdr:cNvSpPr/>
      </xdr:nvSpPr>
      <xdr:spPr>
        <a:xfrm>
          <a:off x="20383500" y="108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68077</xdr:rowOff>
    </xdr:from>
    <xdr:to>
      <xdr:col>111</xdr:col>
      <xdr:colOff>177800</xdr:colOff>
      <xdr:row>63</xdr:row>
      <xdr:rowOff>81245</xdr:rowOff>
    </xdr:to>
    <xdr:cxnSp macro="">
      <xdr:nvCxnSpPr>
        <xdr:cNvPr id="533" name="直線コネクタ 532"/>
        <xdr:cNvCxnSpPr/>
      </xdr:nvCxnSpPr>
      <xdr:spPr>
        <a:xfrm flipV="1">
          <a:off x="20434300" y="10869427"/>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34"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35"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143268</xdr:rowOff>
    </xdr:from>
    <xdr:ext cx="469744" cy="259045"/>
    <xdr:sp macro="" textlink="">
      <xdr:nvSpPr>
        <xdr:cNvPr id="536" name="n_3aveValue【学校施設】&#10;一人当たり面積"/>
        <xdr:cNvSpPr txBox="1"/>
      </xdr:nvSpPr>
      <xdr:spPr>
        <a:xfrm>
          <a:off x="19310427" y="106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110004</xdr:rowOff>
    </xdr:from>
    <xdr:ext cx="469744" cy="259045"/>
    <xdr:sp macro="" textlink="">
      <xdr:nvSpPr>
        <xdr:cNvPr id="537" name="n_1mainValue【学校施設】&#10;一人当たり面積"/>
        <xdr:cNvSpPr txBox="1"/>
      </xdr:nvSpPr>
      <xdr:spPr>
        <a:xfrm>
          <a:off x="21075727" y="1091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123172</xdr:rowOff>
    </xdr:from>
    <xdr:ext cx="469744" cy="259045"/>
    <xdr:sp macro="" textlink="">
      <xdr:nvSpPr>
        <xdr:cNvPr id="538" name="n_2mainValue【学校施設】&#10;一人当たり面積"/>
        <xdr:cNvSpPr txBox="1"/>
      </xdr:nvSpPr>
      <xdr:spPr>
        <a:xfrm>
          <a:off x="20199427" y="1092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9" name="直線コネクタ 5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0" name="テキスト ボックス 54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1" name="直線コネクタ 5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2" name="テキスト ボックス 5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3" name="直線コネクタ 5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4" name="テキスト ボックス 5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5" name="直線コネクタ 5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6" name="テキスト ボックス 5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7" name="直線コネクタ 5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8" name="テキスト ボックス 5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9" name="直線コネクタ 5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0" name="テキスト ボックス 55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64" name="直線コネクタ 563"/>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65"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66" name="直線コネクタ 565"/>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8" name="直線コネクタ 56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569" name="【児童館】&#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70" name="フローチャート: 判断 569"/>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71" name="フローチャート: 判断 570"/>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72" name="フローチャート: 判断 571"/>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5262</xdr:rowOff>
    </xdr:from>
    <xdr:to>
      <xdr:col>72</xdr:col>
      <xdr:colOff>38100</xdr:colOff>
      <xdr:row>81</xdr:row>
      <xdr:rowOff>106862</xdr:rowOff>
    </xdr:to>
    <xdr:sp macro="" textlink="">
      <xdr:nvSpPr>
        <xdr:cNvPr id="573" name="フローチャート: 判断 572"/>
        <xdr:cNvSpPr/>
      </xdr:nvSpPr>
      <xdr:spPr>
        <a:xfrm>
          <a:off x="13652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4" name="テキスト ボックス 5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162016</xdr:rowOff>
    </xdr:from>
    <xdr:to>
      <xdr:col>85</xdr:col>
      <xdr:colOff>177800</xdr:colOff>
      <xdr:row>82</xdr:row>
      <xdr:rowOff>92166</xdr:rowOff>
    </xdr:to>
    <xdr:sp macro="" textlink="">
      <xdr:nvSpPr>
        <xdr:cNvPr id="579" name="楕円 578"/>
        <xdr:cNvSpPr/>
      </xdr:nvSpPr>
      <xdr:spPr>
        <a:xfrm>
          <a:off x="16268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140443</xdr:rowOff>
    </xdr:from>
    <xdr:ext cx="405111" cy="259045"/>
    <xdr:sp macro="" textlink="">
      <xdr:nvSpPr>
        <xdr:cNvPr id="580" name="【児童館】&#10;有形固定資産減価償却率該当値テキスト"/>
        <xdr:cNvSpPr txBox="1"/>
      </xdr:nvSpPr>
      <xdr:spPr>
        <a:xfrm>
          <a:off x="16357600"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28121</xdr:rowOff>
    </xdr:from>
    <xdr:to>
      <xdr:col>81</xdr:col>
      <xdr:colOff>101600</xdr:colOff>
      <xdr:row>82</xdr:row>
      <xdr:rowOff>129721</xdr:rowOff>
    </xdr:to>
    <xdr:sp macro="" textlink="">
      <xdr:nvSpPr>
        <xdr:cNvPr id="581" name="楕円 580"/>
        <xdr:cNvSpPr/>
      </xdr:nvSpPr>
      <xdr:spPr>
        <a:xfrm>
          <a:off x="15430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41366</xdr:rowOff>
    </xdr:from>
    <xdr:to>
      <xdr:col>85</xdr:col>
      <xdr:colOff>127000</xdr:colOff>
      <xdr:row>82</xdr:row>
      <xdr:rowOff>78921</xdr:rowOff>
    </xdr:to>
    <xdr:cxnSp macro="">
      <xdr:nvCxnSpPr>
        <xdr:cNvPr id="582" name="直線コネクタ 581"/>
        <xdr:cNvCxnSpPr/>
      </xdr:nvCxnSpPr>
      <xdr:spPr>
        <a:xfrm flipV="1">
          <a:off x="15481300" y="1410026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83" name="楕円 582"/>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78921</xdr:rowOff>
    </xdr:from>
    <xdr:to>
      <xdr:col>81</xdr:col>
      <xdr:colOff>50800</xdr:colOff>
      <xdr:row>83</xdr:row>
      <xdr:rowOff>38100</xdr:rowOff>
    </xdr:to>
    <xdr:cxnSp macro="">
      <xdr:nvCxnSpPr>
        <xdr:cNvPr id="584" name="直線コネクタ 583"/>
        <xdr:cNvCxnSpPr/>
      </xdr:nvCxnSpPr>
      <xdr:spPr>
        <a:xfrm flipV="1">
          <a:off x="14592300" y="1413782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585"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586"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123389</xdr:rowOff>
    </xdr:from>
    <xdr:ext cx="405111" cy="259045"/>
    <xdr:sp macro="" textlink="">
      <xdr:nvSpPr>
        <xdr:cNvPr id="587" name="n_3aveValue【児童館】&#10;有形固定資産減価償却率"/>
        <xdr:cNvSpPr txBox="1"/>
      </xdr:nvSpPr>
      <xdr:spPr>
        <a:xfrm>
          <a:off x="13500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120848</xdr:rowOff>
    </xdr:from>
    <xdr:ext cx="405111" cy="259045"/>
    <xdr:sp macro="" textlink="">
      <xdr:nvSpPr>
        <xdr:cNvPr id="588" name="n_1mainValue【児童館】&#10;有形固定資産減価償却率"/>
        <xdr:cNvSpPr txBox="1"/>
      </xdr:nvSpPr>
      <xdr:spPr>
        <a:xfrm>
          <a:off x="15266044" y="1417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589" name="n_2mainValue【児童館】&#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0" name="直線コネクタ 59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1" name="テキスト ボックス 60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2" name="直線コネクタ 60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3" name="テキスト ボックス 60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4" name="直線コネクタ 60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5" name="テキスト ボックス 60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6" name="直線コネクタ 60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7" name="テキスト ボックス 60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8" name="直線コネクタ 60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9" name="テキスト ボックス 60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0" name="直線コネクタ 60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1" name="テキスト ボックス 61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15" name="直線コネクタ 614"/>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16"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17" name="直線コネクタ 616"/>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18"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19" name="直線コネクタ 618"/>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1" name="フローチャート: 判断 62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22" name="フローチャート: 判断 621"/>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23" name="フローチャート: 判断 622"/>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24" name="フローチャート: 判断 623"/>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19957</xdr:rowOff>
    </xdr:from>
    <xdr:to>
      <xdr:col>116</xdr:col>
      <xdr:colOff>114300</xdr:colOff>
      <xdr:row>84</xdr:row>
      <xdr:rowOff>121557</xdr:rowOff>
    </xdr:to>
    <xdr:sp macro="" textlink="">
      <xdr:nvSpPr>
        <xdr:cNvPr id="630" name="楕円 629"/>
        <xdr:cNvSpPr/>
      </xdr:nvSpPr>
      <xdr:spPr>
        <a:xfrm>
          <a:off x="22110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169834</xdr:rowOff>
    </xdr:from>
    <xdr:ext cx="469744" cy="259045"/>
    <xdr:sp macro="" textlink="">
      <xdr:nvSpPr>
        <xdr:cNvPr id="631" name="【児童館】&#10;一人当たり面積該当値テキスト"/>
        <xdr:cNvSpPr txBox="1"/>
      </xdr:nvSpPr>
      <xdr:spPr>
        <a:xfrm>
          <a:off x="22199600"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19957</xdr:rowOff>
    </xdr:from>
    <xdr:to>
      <xdr:col>112</xdr:col>
      <xdr:colOff>38100</xdr:colOff>
      <xdr:row>84</xdr:row>
      <xdr:rowOff>121557</xdr:rowOff>
    </xdr:to>
    <xdr:sp macro="" textlink="">
      <xdr:nvSpPr>
        <xdr:cNvPr id="632" name="楕円 631"/>
        <xdr:cNvSpPr/>
      </xdr:nvSpPr>
      <xdr:spPr>
        <a:xfrm>
          <a:off x="21272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70757</xdr:rowOff>
    </xdr:from>
    <xdr:to>
      <xdr:col>116</xdr:col>
      <xdr:colOff>63500</xdr:colOff>
      <xdr:row>84</xdr:row>
      <xdr:rowOff>70757</xdr:rowOff>
    </xdr:to>
    <xdr:cxnSp macro="">
      <xdr:nvCxnSpPr>
        <xdr:cNvPr id="633" name="直線コネクタ 632"/>
        <xdr:cNvCxnSpPr/>
      </xdr:nvCxnSpPr>
      <xdr:spPr>
        <a:xfrm>
          <a:off x="21323300" y="14472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36286</xdr:rowOff>
    </xdr:from>
    <xdr:to>
      <xdr:col>107</xdr:col>
      <xdr:colOff>101600</xdr:colOff>
      <xdr:row>84</xdr:row>
      <xdr:rowOff>137886</xdr:rowOff>
    </xdr:to>
    <xdr:sp macro="" textlink="">
      <xdr:nvSpPr>
        <xdr:cNvPr id="634" name="楕円 633"/>
        <xdr:cNvSpPr/>
      </xdr:nvSpPr>
      <xdr:spPr>
        <a:xfrm>
          <a:off x="2038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70757</xdr:rowOff>
    </xdr:from>
    <xdr:to>
      <xdr:col>111</xdr:col>
      <xdr:colOff>177800</xdr:colOff>
      <xdr:row>84</xdr:row>
      <xdr:rowOff>87086</xdr:rowOff>
    </xdr:to>
    <xdr:cxnSp macro="">
      <xdr:nvCxnSpPr>
        <xdr:cNvPr id="635" name="直線コネクタ 634"/>
        <xdr:cNvCxnSpPr/>
      </xdr:nvCxnSpPr>
      <xdr:spPr>
        <a:xfrm flipV="1">
          <a:off x="20434300" y="144725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36"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37"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38"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112684</xdr:rowOff>
    </xdr:from>
    <xdr:ext cx="469744" cy="259045"/>
    <xdr:sp macro="" textlink="">
      <xdr:nvSpPr>
        <xdr:cNvPr id="639" name="n_1mainValue【児童館】&#10;一人当たり面積"/>
        <xdr:cNvSpPr txBox="1"/>
      </xdr:nvSpPr>
      <xdr:spPr>
        <a:xfrm>
          <a:off x="21075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640" name="n_2mainValue【児童館】&#10;一人当たり面積"/>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2" name="テキスト ボックス 65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2" name="テキスト ボックス 66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66" name="直線コネクタ 665"/>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67"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68" name="直線コネクタ 667"/>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0" name="直線コネクタ 66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1"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72" name="フローチャート: 判断 671"/>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73" name="フローチャート: 判断 672"/>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74" name="フローチャート: 判断 673"/>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675" name="フローチャート: 判断 674"/>
        <xdr:cNvSpPr/>
      </xdr:nvSpPr>
      <xdr:spPr>
        <a:xfrm>
          <a:off x="13652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35198</xdr:rowOff>
    </xdr:from>
    <xdr:to>
      <xdr:col>85</xdr:col>
      <xdr:colOff>177800</xdr:colOff>
      <xdr:row>102</xdr:row>
      <xdr:rowOff>136798</xdr:rowOff>
    </xdr:to>
    <xdr:sp macro="" textlink="">
      <xdr:nvSpPr>
        <xdr:cNvPr id="681" name="楕円 680"/>
        <xdr:cNvSpPr/>
      </xdr:nvSpPr>
      <xdr:spPr>
        <a:xfrm>
          <a:off x="162687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58075</xdr:rowOff>
    </xdr:from>
    <xdr:ext cx="405111" cy="259045"/>
    <xdr:sp macro="" textlink="">
      <xdr:nvSpPr>
        <xdr:cNvPr id="682" name="【公民館】&#10;有形固定資産減価償却率該当値テキスト"/>
        <xdr:cNvSpPr txBox="1"/>
      </xdr:nvSpPr>
      <xdr:spPr>
        <a:xfrm>
          <a:off x="16357600" y="1737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683" name="楕円 682"/>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85998</xdr:rowOff>
    </xdr:from>
    <xdr:to>
      <xdr:col>85</xdr:col>
      <xdr:colOff>127000</xdr:colOff>
      <xdr:row>102</xdr:row>
      <xdr:rowOff>112123</xdr:rowOff>
    </xdr:to>
    <xdr:cxnSp macro="">
      <xdr:nvCxnSpPr>
        <xdr:cNvPr id="684" name="直線コネクタ 683"/>
        <xdr:cNvCxnSpPr/>
      </xdr:nvCxnSpPr>
      <xdr:spPr>
        <a:xfrm flipV="1">
          <a:off x="15481300" y="1757389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685" name="楕円 684"/>
        <xdr:cNvSpPr/>
      </xdr:nvSpPr>
      <xdr:spPr>
        <a:xfrm>
          <a:off x="14541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112123</xdr:rowOff>
    </xdr:from>
    <xdr:to>
      <xdr:col>81</xdr:col>
      <xdr:colOff>50800</xdr:colOff>
      <xdr:row>104</xdr:row>
      <xdr:rowOff>9252</xdr:rowOff>
    </xdr:to>
    <xdr:cxnSp macro="">
      <xdr:nvCxnSpPr>
        <xdr:cNvPr id="686" name="直線コネクタ 685"/>
        <xdr:cNvCxnSpPr/>
      </xdr:nvCxnSpPr>
      <xdr:spPr>
        <a:xfrm flipV="1">
          <a:off x="14592300" y="17600023"/>
          <a:ext cx="889000" cy="2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87"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688"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8000</xdr:rowOff>
    </xdr:from>
    <xdr:ext cx="405111" cy="259045"/>
    <xdr:sp macro="" textlink="">
      <xdr:nvSpPr>
        <xdr:cNvPr id="689" name="n_3aveValue【公民館】&#10;有形固定資産減価償却率"/>
        <xdr:cNvSpPr txBox="1"/>
      </xdr:nvSpPr>
      <xdr:spPr>
        <a:xfrm>
          <a:off x="13500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690" name="n_1mainValue【公民館】&#10;有形固定資産減価償却率"/>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51179</xdr:rowOff>
    </xdr:from>
    <xdr:ext cx="405111" cy="259045"/>
    <xdr:sp macro="" textlink="">
      <xdr:nvSpPr>
        <xdr:cNvPr id="691" name="n_2mainValue【公民館】&#10;有形固定資産減価償却率"/>
        <xdr:cNvSpPr txBox="1"/>
      </xdr:nvSpPr>
      <xdr:spPr>
        <a:xfrm>
          <a:off x="143897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17" name="直線コネクタ 71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9" name="直線コネクタ 71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1" name="直線コネクタ 72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2"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3" name="フローチャート: 判断 72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24" name="フローチャート: 判断 72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5" name="フローチャート: 判断 72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726" name="フローチャート: 判断 725"/>
        <xdr:cNvSpPr/>
      </xdr:nvSpPr>
      <xdr:spPr>
        <a:xfrm>
          <a:off x="19494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732" name="楕円 731"/>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733" name="【公民館】&#10;一人当たり面積該当値テキスト"/>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136434</xdr:rowOff>
    </xdr:from>
    <xdr:to>
      <xdr:col>112</xdr:col>
      <xdr:colOff>38100</xdr:colOff>
      <xdr:row>108</xdr:row>
      <xdr:rowOff>66584</xdr:rowOff>
    </xdr:to>
    <xdr:sp macro="" textlink="">
      <xdr:nvSpPr>
        <xdr:cNvPr id="734" name="楕円 733"/>
        <xdr:cNvSpPr/>
      </xdr:nvSpPr>
      <xdr:spPr>
        <a:xfrm>
          <a:off x="21272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15784</xdr:rowOff>
    </xdr:to>
    <xdr:cxnSp macro="">
      <xdr:nvCxnSpPr>
        <xdr:cNvPr id="735" name="直線コネクタ 734"/>
        <xdr:cNvCxnSpPr/>
      </xdr:nvCxnSpPr>
      <xdr:spPr>
        <a:xfrm flipV="1">
          <a:off x="21323300" y="185307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67855</xdr:rowOff>
    </xdr:from>
    <xdr:to>
      <xdr:col>107</xdr:col>
      <xdr:colOff>101600</xdr:colOff>
      <xdr:row>107</xdr:row>
      <xdr:rowOff>169455</xdr:rowOff>
    </xdr:to>
    <xdr:sp macro="" textlink="">
      <xdr:nvSpPr>
        <xdr:cNvPr id="736" name="楕円 735"/>
        <xdr:cNvSpPr/>
      </xdr:nvSpPr>
      <xdr:spPr>
        <a:xfrm>
          <a:off x="20383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118655</xdr:rowOff>
    </xdr:from>
    <xdr:to>
      <xdr:col>111</xdr:col>
      <xdr:colOff>177800</xdr:colOff>
      <xdr:row>108</xdr:row>
      <xdr:rowOff>15784</xdr:rowOff>
    </xdr:to>
    <xdr:cxnSp macro="">
      <xdr:nvCxnSpPr>
        <xdr:cNvPr id="737" name="直線コネクタ 736"/>
        <xdr:cNvCxnSpPr/>
      </xdr:nvCxnSpPr>
      <xdr:spPr>
        <a:xfrm>
          <a:off x="20434300" y="1846380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38"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39"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740" name="n_3aveValue【公民館】&#10;一人当たり面積"/>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57711</xdr:rowOff>
    </xdr:from>
    <xdr:ext cx="469744" cy="259045"/>
    <xdr:sp macro="" textlink="">
      <xdr:nvSpPr>
        <xdr:cNvPr id="741" name="n_1mainValue【公民館】&#10;一人当たり面積"/>
        <xdr:cNvSpPr txBox="1"/>
      </xdr:nvSpPr>
      <xdr:spPr>
        <a:xfrm>
          <a:off x="21075727" y="1857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160582</xdr:rowOff>
    </xdr:from>
    <xdr:ext cx="469744" cy="259045"/>
    <xdr:sp macro="" textlink="">
      <xdr:nvSpPr>
        <xdr:cNvPr id="742" name="n_2mainValue【公民館】&#10;一人当たり面積"/>
        <xdr:cNvSpPr txBox="1"/>
      </xdr:nvSpPr>
      <xdr:spPr>
        <a:xfrm>
          <a:off x="201994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300">
              <a:latin typeface="ＭＳ Ｐゴシック" panose="020B0600070205080204" pitchFamily="50" charset="-128"/>
              <a:ea typeface="ＭＳ Ｐゴシック" panose="020B0600070205080204" pitchFamily="50" charset="-128"/>
            </a:rPr>
            <a:t>類似団体平均を大きく上回るのは、港湾・漁港である。これは、昭和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年代に取得し、約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年以上経過し、大規模修繕等も実施していないことにより減価償却が進んでいるためである。その他の施設では概ね類似団体平均と同水準もしくは下回っているものの、年々老朽化は進んでいる。平成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年度から既存の施設の集約化にかかる事業等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が予定されて</a:t>
          </a:r>
          <a:r>
            <a:rPr kumimoji="1" lang="ja-JP" altLang="en-US" sz="1300">
              <a:latin typeface="ＭＳ Ｐゴシック" panose="020B0600070205080204" pitchFamily="50" charset="-128"/>
              <a:ea typeface="ＭＳ Ｐゴシック" panose="020B0600070205080204" pitchFamily="50" charset="-128"/>
            </a:rPr>
            <a:t>おり、旧小学校を活用した公共施設の運用開始、旧千代田地区小学校の統廃合による新規学校施設の建設にも着手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する予定となっている。今後、廃校の活用</a:t>
          </a:r>
          <a:r>
            <a:rPr kumimoji="1" lang="ja-JP" altLang="en-US" sz="1300">
              <a:latin typeface="ＭＳ Ｐゴシック" panose="020B0600070205080204" pitchFamily="50" charset="-128"/>
              <a:ea typeface="ＭＳ Ｐゴシック" panose="020B0600070205080204" pitchFamily="50" charset="-128"/>
            </a:rPr>
            <a:t>や除却、既存施設の長寿命化により、学校施設の有形固定資産減価償却率の減少を見込んでいる。また、公民館においても、旧小学校の活用や老朽化した施設の除却により、維持管理に係る経費の減少を進めて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一人当たりの面積は、全施設で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旧小学校の活用も含め検討していく必要がある。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今後、さらに公共施設等マネジメント計画をもとに老朽化した施設の長寿命化及び除却等を積極的に取り組んでいく。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42,193
41,044
156.60
17,544,272
16,533,721
963,474
10,889,207
19,900,970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114300</xdr:rowOff>
    </xdr:from>
    <xdr:to>
      <xdr:col>24</xdr:col>
      <xdr:colOff>114300</xdr:colOff>
      <xdr:row>39</xdr:row>
      <xdr:rowOff>44450</xdr:rowOff>
    </xdr:to>
    <xdr:sp macro="" textlink="">
      <xdr:nvSpPr>
        <xdr:cNvPr id="70" name="楕円 69"/>
        <xdr:cNvSpPr/>
      </xdr:nvSpPr>
      <xdr:spPr>
        <a:xfrm>
          <a:off x="458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1" name="【図書館】&#10;有形固定資産減価償却率該当値テキスト"/>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2" name="楕円 71"/>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165100</xdr:rowOff>
    </xdr:from>
    <xdr:to>
      <xdr:col>24</xdr:col>
      <xdr:colOff>63500</xdr:colOff>
      <xdr:row>39</xdr:row>
      <xdr:rowOff>19050</xdr:rowOff>
    </xdr:to>
    <xdr:cxnSp macro="">
      <xdr:nvCxnSpPr>
        <xdr:cNvPr id="73" name="直線コネクタ 72"/>
        <xdr:cNvCxnSpPr/>
      </xdr:nvCxnSpPr>
      <xdr:spPr>
        <a:xfrm flipV="1">
          <a:off x="3797300" y="6680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166370</xdr:rowOff>
    </xdr:from>
    <xdr:to>
      <xdr:col>15</xdr:col>
      <xdr:colOff>101600</xdr:colOff>
      <xdr:row>39</xdr:row>
      <xdr:rowOff>96520</xdr:rowOff>
    </xdr:to>
    <xdr:sp macro="" textlink="">
      <xdr:nvSpPr>
        <xdr:cNvPr id="74" name="楕円 73"/>
        <xdr:cNvSpPr/>
      </xdr:nvSpPr>
      <xdr:spPr>
        <a:xfrm>
          <a:off x="2857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45720</xdr:rowOff>
    </xdr:to>
    <xdr:cxnSp macro="">
      <xdr:nvCxnSpPr>
        <xdr:cNvPr id="75" name="直線コネクタ 74"/>
        <xdr:cNvCxnSpPr/>
      </xdr:nvCxnSpPr>
      <xdr:spPr>
        <a:xfrm flipV="1">
          <a:off x="2908300" y="6705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6"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7"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86377</xdr:rowOff>
    </xdr:from>
    <xdr:ext cx="405111" cy="259045"/>
    <xdr:sp macro="" textlink="">
      <xdr:nvSpPr>
        <xdr:cNvPr id="79" name="n_1mainValue【図書館】&#10;有形固定資産減価償却率"/>
        <xdr:cNvSpPr txBox="1"/>
      </xdr:nvSpPr>
      <xdr:spPr>
        <a:xfrm>
          <a:off x="3582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87647</xdr:rowOff>
    </xdr:from>
    <xdr:ext cx="405111" cy="259045"/>
    <xdr:sp macro="" textlink="">
      <xdr:nvSpPr>
        <xdr:cNvPr id="80" name="n_2mainValue【図書館】&#10;有形固定資産減価償却率"/>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5"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09" name="フローチャート: 判断 108"/>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162560</xdr:rowOff>
    </xdr:from>
    <xdr:to>
      <xdr:col>55</xdr:col>
      <xdr:colOff>50800</xdr:colOff>
      <xdr:row>40</xdr:row>
      <xdr:rowOff>92710</xdr:rowOff>
    </xdr:to>
    <xdr:sp macro="" textlink="">
      <xdr:nvSpPr>
        <xdr:cNvPr id="115" name="楕円 114"/>
        <xdr:cNvSpPr/>
      </xdr:nvSpPr>
      <xdr:spPr>
        <a:xfrm>
          <a:off x="10426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77487</xdr:rowOff>
    </xdr:from>
    <xdr:ext cx="469744" cy="259045"/>
    <xdr:sp macro="" textlink="">
      <xdr:nvSpPr>
        <xdr:cNvPr id="116" name="【図書館】&#10;一人当たり面積該当値テキスト"/>
        <xdr:cNvSpPr txBox="1"/>
      </xdr:nvSpPr>
      <xdr:spPr>
        <a:xfrm>
          <a:off x="10515600" y="676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162560</xdr:rowOff>
    </xdr:from>
    <xdr:to>
      <xdr:col>50</xdr:col>
      <xdr:colOff>165100</xdr:colOff>
      <xdr:row>40</xdr:row>
      <xdr:rowOff>92710</xdr:rowOff>
    </xdr:to>
    <xdr:sp macro="" textlink="">
      <xdr:nvSpPr>
        <xdr:cNvPr id="117" name="楕円 116"/>
        <xdr:cNvSpPr/>
      </xdr:nvSpPr>
      <xdr:spPr>
        <a:xfrm>
          <a:off x="958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41910</xdr:rowOff>
    </xdr:from>
    <xdr:to>
      <xdr:col>55</xdr:col>
      <xdr:colOff>0</xdr:colOff>
      <xdr:row>40</xdr:row>
      <xdr:rowOff>41910</xdr:rowOff>
    </xdr:to>
    <xdr:cxnSp macro="">
      <xdr:nvCxnSpPr>
        <xdr:cNvPr id="118" name="直線コネクタ 117"/>
        <xdr:cNvCxnSpPr/>
      </xdr:nvCxnSpPr>
      <xdr:spPr>
        <a:xfrm>
          <a:off x="9639300" y="6899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162560</xdr:rowOff>
    </xdr:from>
    <xdr:to>
      <xdr:col>46</xdr:col>
      <xdr:colOff>38100</xdr:colOff>
      <xdr:row>40</xdr:row>
      <xdr:rowOff>92710</xdr:rowOff>
    </xdr:to>
    <xdr:sp macro="" textlink="">
      <xdr:nvSpPr>
        <xdr:cNvPr id="119" name="楕円 118"/>
        <xdr:cNvSpPr/>
      </xdr:nvSpPr>
      <xdr:spPr>
        <a:xfrm>
          <a:off x="8699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41910</xdr:rowOff>
    </xdr:to>
    <xdr:cxnSp macro="">
      <xdr:nvCxnSpPr>
        <xdr:cNvPr id="120" name="直線コネクタ 119"/>
        <xdr:cNvCxnSpPr/>
      </xdr:nvCxnSpPr>
      <xdr:spPr>
        <a:xfrm>
          <a:off x="8750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1"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2"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3"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83837</xdr:rowOff>
    </xdr:from>
    <xdr:ext cx="469744" cy="259045"/>
    <xdr:sp macro="" textlink="">
      <xdr:nvSpPr>
        <xdr:cNvPr id="124" name="n_1mainValue【図書館】&#10;一人当たり面積"/>
        <xdr:cNvSpPr txBox="1"/>
      </xdr:nvSpPr>
      <xdr:spPr>
        <a:xfrm>
          <a:off x="9391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83837</xdr:rowOff>
    </xdr:from>
    <xdr:ext cx="469744" cy="259045"/>
    <xdr:sp macro="" textlink="">
      <xdr:nvSpPr>
        <xdr:cNvPr id="125" name="n_2mainValue【図書館】&#10;一人当たり面積"/>
        <xdr:cNvSpPr txBox="1"/>
      </xdr:nvSpPr>
      <xdr:spPr>
        <a:xfrm>
          <a:off x="8515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59" name="フローチャート: 判断 158"/>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73025</xdr:rowOff>
    </xdr:from>
    <xdr:to>
      <xdr:col>24</xdr:col>
      <xdr:colOff>114300</xdr:colOff>
      <xdr:row>56</xdr:row>
      <xdr:rowOff>3175</xdr:rowOff>
    </xdr:to>
    <xdr:sp macro="" textlink="">
      <xdr:nvSpPr>
        <xdr:cNvPr id="165" name="楕円 164"/>
        <xdr:cNvSpPr/>
      </xdr:nvSpPr>
      <xdr:spPr>
        <a:xfrm>
          <a:off x="45847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22242</xdr:rowOff>
    </xdr:from>
    <xdr:ext cx="405111" cy="259045"/>
    <xdr:sp macro="" textlink="">
      <xdr:nvSpPr>
        <xdr:cNvPr id="166" name="【体育館・プール】&#10;有形固定資産減価償却率該当値テキスト"/>
        <xdr:cNvSpPr txBox="1"/>
      </xdr:nvSpPr>
      <xdr:spPr>
        <a:xfrm>
          <a:off x="4673600" y="945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101600</xdr:rowOff>
    </xdr:from>
    <xdr:to>
      <xdr:col>20</xdr:col>
      <xdr:colOff>38100</xdr:colOff>
      <xdr:row>56</xdr:row>
      <xdr:rowOff>31750</xdr:rowOff>
    </xdr:to>
    <xdr:sp macro="" textlink="">
      <xdr:nvSpPr>
        <xdr:cNvPr id="167" name="楕円 166"/>
        <xdr:cNvSpPr/>
      </xdr:nvSpPr>
      <xdr:spPr>
        <a:xfrm>
          <a:off x="3746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123825</xdr:rowOff>
    </xdr:from>
    <xdr:to>
      <xdr:col>24</xdr:col>
      <xdr:colOff>63500</xdr:colOff>
      <xdr:row>55</xdr:row>
      <xdr:rowOff>152400</xdr:rowOff>
    </xdr:to>
    <xdr:cxnSp macro="">
      <xdr:nvCxnSpPr>
        <xdr:cNvPr id="168" name="直線コネクタ 167"/>
        <xdr:cNvCxnSpPr/>
      </xdr:nvCxnSpPr>
      <xdr:spPr>
        <a:xfrm flipV="1">
          <a:off x="3797300" y="95535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158750</xdr:rowOff>
    </xdr:from>
    <xdr:to>
      <xdr:col>15</xdr:col>
      <xdr:colOff>101600</xdr:colOff>
      <xdr:row>56</xdr:row>
      <xdr:rowOff>88900</xdr:rowOff>
    </xdr:to>
    <xdr:sp macro="" textlink="">
      <xdr:nvSpPr>
        <xdr:cNvPr id="169" name="楕円 168"/>
        <xdr:cNvSpPr/>
      </xdr:nvSpPr>
      <xdr:spPr>
        <a:xfrm>
          <a:off x="2857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152400</xdr:rowOff>
    </xdr:from>
    <xdr:to>
      <xdr:col>19</xdr:col>
      <xdr:colOff>177800</xdr:colOff>
      <xdr:row>56</xdr:row>
      <xdr:rowOff>38100</xdr:rowOff>
    </xdr:to>
    <xdr:cxnSp macro="">
      <xdr:nvCxnSpPr>
        <xdr:cNvPr id="170" name="直線コネクタ 169"/>
        <xdr:cNvCxnSpPr/>
      </xdr:nvCxnSpPr>
      <xdr:spPr>
        <a:xfrm flipV="1">
          <a:off x="2908300" y="9582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73" name="n_3aveValue【体育館・プー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48277</xdr:rowOff>
    </xdr:from>
    <xdr:ext cx="405111" cy="259045"/>
    <xdr:sp macro="" textlink="">
      <xdr:nvSpPr>
        <xdr:cNvPr id="174" name="n_1mainValue【体育館・プール】&#10;有形固定資産減価償却率"/>
        <xdr:cNvSpPr txBox="1"/>
      </xdr:nvSpPr>
      <xdr:spPr>
        <a:xfrm>
          <a:off x="3582044" y="930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105427</xdr:rowOff>
    </xdr:from>
    <xdr:ext cx="405111" cy="259045"/>
    <xdr:sp macro="" textlink="">
      <xdr:nvSpPr>
        <xdr:cNvPr id="175" name="n_2mainValue【体育館・プール】&#10;有形固定資産減価償却率"/>
        <xdr:cNvSpPr txBox="1"/>
      </xdr:nvSpPr>
      <xdr:spPr>
        <a:xfrm>
          <a:off x="27057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02"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206" name="フローチャート: 判断 205"/>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67614</xdr:rowOff>
    </xdr:from>
    <xdr:to>
      <xdr:col>55</xdr:col>
      <xdr:colOff>50800</xdr:colOff>
      <xdr:row>63</xdr:row>
      <xdr:rowOff>169214</xdr:rowOff>
    </xdr:to>
    <xdr:sp macro="" textlink="">
      <xdr:nvSpPr>
        <xdr:cNvPr id="212" name="楕円 211"/>
        <xdr:cNvSpPr/>
      </xdr:nvSpPr>
      <xdr:spPr>
        <a:xfrm>
          <a:off x="10426700" y="108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153991</xdr:rowOff>
    </xdr:from>
    <xdr:ext cx="469744" cy="259045"/>
    <xdr:sp macro="" textlink="">
      <xdr:nvSpPr>
        <xdr:cNvPr id="213" name="【体育館・プール】&#10;一人当たり面積該当値テキスト"/>
        <xdr:cNvSpPr txBox="1"/>
      </xdr:nvSpPr>
      <xdr:spPr>
        <a:xfrm>
          <a:off x="10515600" y="1078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67614</xdr:rowOff>
    </xdr:from>
    <xdr:to>
      <xdr:col>50</xdr:col>
      <xdr:colOff>165100</xdr:colOff>
      <xdr:row>63</xdr:row>
      <xdr:rowOff>169214</xdr:rowOff>
    </xdr:to>
    <xdr:sp macro="" textlink="">
      <xdr:nvSpPr>
        <xdr:cNvPr id="214" name="楕円 213"/>
        <xdr:cNvSpPr/>
      </xdr:nvSpPr>
      <xdr:spPr>
        <a:xfrm>
          <a:off x="9588500" y="108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118414</xdr:rowOff>
    </xdr:from>
    <xdr:to>
      <xdr:col>55</xdr:col>
      <xdr:colOff>0</xdr:colOff>
      <xdr:row>63</xdr:row>
      <xdr:rowOff>118414</xdr:rowOff>
    </xdr:to>
    <xdr:cxnSp macro="">
      <xdr:nvCxnSpPr>
        <xdr:cNvPr id="215" name="直線コネクタ 214"/>
        <xdr:cNvCxnSpPr/>
      </xdr:nvCxnSpPr>
      <xdr:spPr>
        <a:xfrm>
          <a:off x="9639300" y="10919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68986</xdr:rowOff>
    </xdr:from>
    <xdr:to>
      <xdr:col>46</xdr:col>
      <xdr:colOff>38100</xdr:colOff>
      <xdr:row>63</xdr:row>
      <xdr:rowOff>170586</xdr:rowOff>
    </xdr:to>
    <xdr:sp macro="" textlink="">
      <xdr:nvSpPr>
        <xdr:cNvPr id="216" name="楕円 215"/>
        <xdr:cNvSpPr/>
      </xdr:nvSpPr>
      <xdr:spPr>
        <a:xfrm>
          <a:off x="8699500" y="108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118414</xdr:rowOff>
    </xdr:from>
    <xdr:to>
      <xdr:col>50</xdr:col>
      <xdr:colOff>114300</xdr:colOff>
      <xdr:row>63</xdr:row>
      <xdr:rowOff>119786</xdr:rowOff>
    </xdr:to>
    <xdr:cxnSp macro="">
      <xdr:nvCxnSpPr>
        <xdr:cNvPr id="217" name="直線コネクタ 216"/>
        <xdr:cNvCxnSpPr/>
      </xdr:nvCxnSpPr>
      <xdr:spPr>
        <a:xfrm flipV="1">
          <a:off x="8750300" y="1091976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18"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19"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91559</xdr:rowOff>
    </xdr:from>
    <xdr:ext cx="469744" cy="259045"/>
    <xdr:sp macro="" textlink="">
      <xdr:nvSpPr>
        <xdr:cNvPr id="220" name="n_3aveValue【体育館・プール】&#10;一人当たり面積"/>
        <xdr:cNvSpPr txBox="1"/>
      </xdr:nvSpPr>
      <xdr:spPr>
        <a:xfrm>
          <a:off x="7626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160341</xdr:rowOff>
    </xdr:from>
    <xdr:ext cx="469744" cy="259045"/>
    <xdr:sp macro="" textlink="">
      <xdr:nvSpPr>
        <xdr:cNvPr id="221" name="n_1mainValue【体育館・プール】&#10;一人当たり面積"/>
        <xdr:cNvSpPr txBox="1"/>
      </xdr:nvSpPr>
      <xdr:spPr>
        <a:xfrm>
          <a:off x="9391727" y="1096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161713</xdr:rowOff>
    </xdr:from>
    <xdr:ext cx="469744" cy="259045"/>
    <xdr:sp macro="" textlink="">
      <xdr:nvSpPr>
        <xdr:cNvPr id="222" name="n_2mainValue【体育館・プール】&#10;一人当たり面積"/>
        <xdr:cNvSpPr txBox="1"/>
      </xdr:nvSpPr>
      <xdr:spPr>
        <a:xfrm>
          <a:off x="8515427" y="1096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56" name="フローチャート: 判断 255"/>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xdr:rowOff>
    </xdr:from>
    <xdr:to>
      <xdr:col>24</xdr:col>
      <xdr:colOff>114300</xdr:colOff>
      <xdr:row>84</xdr:row>
      <xdr:rowOff>117475</xdr:rowOff>
    </xdr:to>
    <xdr:sp macro="" textlink="">
      <xdr:nvSpPr>
        <xdr:cNvPr id="262" name="楕円 261"/>
        <xdr:cNvSpPr/>
      </xdr:nvSpPr>
      <xdr:spPr>
        <a:xfrm>
          <a:off x="4584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165752</xdr:rowOff>
    </xdr:from>
    <xdr:ext cx="405111" cy="259045"/>
    <xdr:sp macro="" textlink="">
      <xdr:nvSpPr>
        <xdr:cNvPr id="263" name="【福祉施設】&#10;有形固定資産減価償却率該当値テキスト"/>
        <xdr:cNvSpPr txBox="1"/>
      </xdr:nvSpPr>
      <xdr:spPr>
        <a:xfrm>
          <a:off x="46736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55880</xdr:rowOff>
    </xdr:from>
    <xdr:to>
      <xdr:col>20</xdr:col>
      <xdr:colOff>38100</xdr:colOff>
      <xdr:row>84</xdr:row>
      <xdr:rowOff>157480</xdr:rowOff>
    </xdr:to>
    <xdr:sp macro="" textlink="">
      <xdr:nvSpPr>
        <xdr:cNvPr id="264" name="楕円 263"/>
        <xdr:cNvSpPr/>
      </xdr:nvSpPr>
      <xdr:spPr>
        <a:xfrm>
          <a:off x="3746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66675</xdr:rowOff>
    </xdr:from>
    <xdr:to>
      <xdr:col>24</xdr:col>
      <xdr:colOff>63500</xdr:colOff>
      <xdr:row>84</xdr:row>
      <xdr:rowOff>106680</xdr:rowOff>
    </xdr:to>
    <xdr:cxnSp macro="">
      <xdr:nvCxnSpPr>
        <xdr:cNvPr id="265" name="直線コネクタ 264"/>
        <xdr:cNvCxnSpPr/>
      </xdr:nvCxnSpPr>
      <xdr:spPr>
        <a:xfrm flipV="1">
          <a:off x="3797300" y="144684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149225</xdr:rowOff>
    </xdr:from>
    <xdr:to>
      <xdr:col>15</xdr:col>
      <xdr:colOff>101600</xdr:colOff>
      <xdr:row>85</xdr:row>
      <xdr:rowOff>79375</xdr:rowOff>
    </xdr:to>
    <xdr:sp macro="" textlink="">
      <xdr:nvSpPr>
        <xdr:cNvPr id="266" name="楕円 265"/>
        <xdr:cNvSpPr/>
      </xdr:nvSpPr>
      <xdr:spPr>
        <a:xfrm>
          <a:off x="2857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85</xdr:row>
      <xdr:rowOff>28575</xdr:rowOff>
    </xdr:to>
    <xdr:cxnSp macro="">
      <xdr:nvCxnSpPr>
        <xdr:cNvPr id="267" name="直線コネクタ 266"/>
        <xdr:cNvCxnSpPr/>
      </xdr:nvCxnSpPr>
      <xdr:spPr>
        <a:xfrm flipV="1">
          <a:off x="2908300" y="1450848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68"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9"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70"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148607</xdr:rowOff>
    </xdr:from>
    <xdr:ext cx="405111" cy="259045"/>
    <xdr:sp macro="" textlink="">
      <xdr:nvSpPr>
        <xdr:cNvPr id="271" name="n_1mainValue【福祉施設】&#10;有形固定資産減価償却率"/>
        <xdr:cNvSpPr txBox="1"/>
      </xdr:nvSpPr>
      <xdr:spPr>
        <a:xfrm>
          <a:off x="3582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70502</xdr:rowOff>
    </xdr:from>
    <xdr:ext cx="405111" cy="259045"/>
    <xdr:sp macro="" textlink="">
      <xdr:nvSpPr>
        <xdr:cNvPr id="272" name="n_2mainValue【福祉施設】&#10;有形固定資産減価償却率"/>
        <xdr:cNvSpPr txBox="1"/>
      </xdr:nvSpPr>
      <xdr:spPr>
        <a:xfrm>
          <a:off x="27057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01"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305" name="フローチャート: 判断 304"/>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146050</xdr:rowOff>
    </xdr:from>
    <xdr:to>
      <xdr:col>55</xdr:col>
      <xdr:colOff>50800</xdr:colOff>
      <xdr:row>86</xdr:row>
      <xdr:rowOff>76200</xdr:rowOff>
    </xdr:to>
    <xdr:sp macro="" textlink="">
      <xdr:nvSpPr>
        <xdr:cNvPr id="311" name="楕円 310"/>
        <xdr:cNvSpPr/>
      </xdr:nvSpPr>
      <xdr:spPr>
        <a:xfrm>
          <a:off x="10426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12" name="【福祉施設】&#10;一人当たり面積該当値テキスト"/>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13" name="楕円 312"/>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25400</xdr:rowOff>
    </xdr:from>
    <xdr:to>
      <xdr:col>55</xdr:col>
      <xdr:colOff>0</xdr:colOff>
      <xdr:row>86</xdr:row>
      <xdr:rowOff>26670</xdr:rowOff>
    </xdr:to>
    <xdr:cxnSp macro="">
      <xdr:nvCxnSpPr>
        <xdr:cNvPr id="314" name="直線コネクタ 313"/>
        <xdr:cNvCxnSpPr/>
      </xdr:nvCxnSpPr>
      <xdr:spPr>
        <a:xfrm flipV="1">
          <a:off x="9639300" y="147701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147320</xdr:rowOff>
    </xdr:from>
    <xdr:to>
      <xdr:col>46</xdr:col>
      <xdr:colOff>38100</xdr:colOff>
      <xdr:row>86</xdr:row>
      <xdr:rowOff>77470</xdr:rowOff>
    </xdr:to>
    <xdr:sp macro="" textlink="">
      <xdr:nvSpPr>
        <xdr:cNvPr id="315" name="楕円 314"/>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26670</xdr:rowOff>
    </xdr:to>
    <xdr:cxnSp macro="">
      <xdr:nvCxnSpPr>
        <xdr:cNvPr id="316" name="直線コネクタ 315"/>
        <xdr:cNvCxnSpPr/>
      </xdr:nvCxnSpPr>
      <xdr:spPr>
        <a:xfrm>
          <a:off x="8750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17"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18"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165116</xdr:rowOff>
    </xdr:from>
    <xdr:ext cx="469744" cy="259045"/>
    <xdr:sp macro="" textlink="">
      <xdr:nvSpPr>
        <xdr:cNvPr id="319" name="n_3aveValue【福祉施設】&#10;一人当たり面積"/>
        <xdr:cNvSpPr txBox="1"/>
      </xdr:nvSpPr>
      <xdr:spPr>
        <a:xfrm>
          <a:off x="7626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20"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321" name="n_2mainValue【福祉施設】&#10;一人当たり面積"/>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54" name="フローチャート: 判断 353"/>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44450</xdr:rowOff>
    </xdr:from>
    <xdr:to>
      <xdr:col>24</xdr:col>
      <xdr:colOff>114300</xdr:colOff>
      <xdr:row>101</xdr:row>
      <xdr:rowOff>146050</xdr:rowOff>
    </xdr:to>
    <xdr:sp macro="" textlink="">
      <xdr:nvSpPr>
        <xdr:cNvPr id="360" name="楕円 359"/>
        <xdr:cNvSpPr/>
      </xdr:nvSpPr>
      <xdr:spPr>
        <a:xfrm>
          <a:off x="45847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156227</xdr:rowOff>
    </xdr:from>
    <xdr:ext cx="405111" cy="259045"/>
    <xdr:sp macro="" textlink="">
      <xdr:nvSpPr>
        <xdr:cNvPr id="361" name="【市民会館】&#10;有形固定資産減価償却率該当値テキスト"/>
        <xdr:cNvSpPr txBox="1"/>
      </xdr:nvSpPr>
      <xdr:spPr>
        <a:xfrm>
          <a:off x="4673600"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362" name="楕円 361"/>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95250</xdr:rowOff>
    </xdr:from>
    <xdr:to>
      <xdr:col>24</xdr:col>
      <xdr:colOff>63500</xdr:colOff>
      <xdr:row>101</xdr:row>
      <xdr:rowOff>133350</xdr:rowOff>
    </xdr:to>
    <xdr:cxnSp macro="">
      <xdr:nvCxnSpPr>
        <xdr:cNvPr id="363" name="直線コネクタ 362"/>
        <xdr:cNvCxnSpPr/>
      </xdr:nvCxnSpPr>
      <xdr:spPr>
        <a:xfrm flipV="1">
          <a:off x="3797300" y="1741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158750</xdr:rowOff>
    </xdr:from>
    <xdr:to>
      <xdr:col>15</xdr:col>
      <xdr:colOff>101600</xdr:colOff>
      <xdr:row>102</xdr:row>
      <xdr:rowOff>88900</xdr:rowOff>
    </xdr:to>
    <xdr:sp macro="" textlink="">
      <xdr:nvSpPr>
        <xdr:cNvPr id="364" name="楕円 363"/>
        <xdr:cNvSpPr/>
      </xdr:nvSpPr>
      <xdr:spPr>
        <a:xfrm>
          <a:off x="2857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102</xdr:row>
      <xdr:rowOff>38100</xdr:rowOff>
    </xdr:to>
    <xdr:cxnSp macro="">
      <xdr:nvCxnSpPr>
        <xdr:cNvPr id="365" name="直線コネクタ 364"/>
        <xdr:cNvCxnSpPr/>
      </xdr:nvCxnSpPr>
      <xdr:spPr>
        <a:xfrm flipV="1">
          <a:off x="2908300" y="1744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6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6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368" name="n_3aveValue【市民会館】&#10;有形固定資産減価償却率"/>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369" name="n_1mainValue【市民会館】&#10;有形固定資産減価償却率"/>
        <xdr:cNvSpPr txBox="1"/>
      </xdr:nvSpPr>
      <xdr:spPr>
        <a:xfrm>
          <a:off x="358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105427</xdr:rowOff>
    </xdr:from>
    <xdr:ext cx="405111" cy="259045"/>
    <xdr:sp macro="" textlink="">
      <xdr:nvSpPr>
        <xdr:cNvPr id="370" name="n_2mainValue【市民会館】&#10;有形固定資産減価償却率"/>
        <xdr:cNvSpPr txBox="1"/>
      </xdr:nvSpPr>
      <xdr:spPr>
        <a:xfrm>
          <a:off x="2705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99"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403" name="フローチャート: 判断 402"/>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53975</xdr:rowOff>
    </xdr:from>
    <xdr:to>
      <xdr:col>55</xdr:col>
      <xdr:colOff>50800</xdr:colOff>
      <xdr:row>108</xdr:row>
      <xdr:rowOff>155575</xdr:rowOff>
    </xdr:to>
    <xdr:sp macro="" textlink="">
      <xdr:nvSpPr>
        <xdr:cNvPr id="409" name="楕円 408"/>
        <xdr:cNvSpPr/>
      </xdr:nvSpPr>
      <xdr:spPr>
        <a:xfrm>
          <a:off x="104267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140352</xdr:rowOff>
    </xdr:from>
    <xdr:ext cx="469744" cy="259045"/>
    <xdr:sp macro="" textlink="">
      <xdr:nvSpPr>
        <xdr:cNvPr id="410" name="【市民会館】&#10;一人当たり面積該当値テキスト"/>
        <xdr:cNvSpPr txBox="1"/>
      </xdr:nvSpPr>
      <xdr:spPr>
        <a:xfrm>
          <a:off x="10515600" y="1848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53975</xdr:rowOff>
    </xdr:from>
    <xdr:to>
      <xdr:col>50</xdr:col>
      <xdr:colOff>165100</xdr:colOff>
      <xdr:row>108</xdr:row>
      <xdr:rowOff>155575</xdr:rowOff>
    </xdr:to>
    <xdr:sp macro="" textlink="">
      <xdr:nvSpPr>
        <xdr:cNvPr id="411" name="楕円 410"/>
        <xdr:cNvSpPr/>
      </xdr:nvSpPr>
      <xdr:spPr>
        <a:xfrm>
          <a:off x="9588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104775</xdr:rowOff>
    </xdr:from>
    <xdr:to>
      <xdr:col>55</xdr:col>
      <xdr:colOff>0</xdr:colOff>
      <xdr:row>108</xdr:row>
      <xdr:rowOff>104775</xdr:rowOff>
    </xdr:to>
    <xdr:cxnSp macro="">
      <xdr:nvCxnSpPr>
        <xdr:cNvPr id="412" name="直線コネクタ 411"/>
        <xdr:cNvCxnSpPr/>
      </xdr:nvCxnSpPr>
      <xdr:spPr>
        <a:xfrm>
          <a:off x="9639300" y="18621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53975</xdr:rowOff>
    </xdr:from>
    <xdr:to>
      <xdr:col>46</xdr:col>
      <xdr:colOff>38100</xdr:colOff>
      <xdr:row>108</xdr:row>
      <xdr:rowOff>155575</xdr:rowOff>
    </xdr:to>
    <xdr:sp macro="" textlink="">
      <xdr:nvSpPr>
        <xdr:cNvPr id="413" name="楕円 412"/>
        <xdr:cNvSpPr/>
      </xdr:nvSpPr>
      <xdr:spPr>
        <a:xfrm>
          <a:off x="8699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104775</xdr:rowOff>
    </xdr:from>
    <xdr:to>
      <xdr:col>50</xdr:col>
      <xdr:colOff>114300</xdr:colOff>
      <xdr:row>108</xdr:row>
      <xdr:rowOff>104775</xdr:rowOff>
    </xdr:to>
    <xdr:cxnSp macro="">
      <xdr:nvCxnSpPr>
        <xdr:cNvPr id="414" name="直線コネクタ 413"/>
        <xdr:cNvCxnSpPr/>
      </xdr:nvCxnSpPr>
      <xdr:spPr>
        <a:xfrm>
          <a:off x="8750300" y="1862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15"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16"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34941</xdr:rowOff>
    </xdr:from>
    <xdr:ext cx="469744" cy="259045"/>
    <xdr:sp macro="" textlink="">
      <xdr:nvSpPr>
        <xdr:cNvPr id="417" name="n_3aveValue【市民会館】&#10;一人当たり面積"/>
        <xdr:cNvSpPr txBox="1"/>
      </xdr:nvSpPr>
      <xdr:spPr>
        <a:xfrm>
          <a:off x="7626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146702</xdr:rowOff>
    </xdr:from>
    <xdr:ext cx="469744" cy="259045"/>
    <xdr:sp macro="" textlink="">
      <xdr:nvSpPr>
        <xdr:cNvPr id="418" name="n_1mainValue【市民会館】&#10;一人当たり面積"/>
        <xdr:cNvSpPr txBox="1"/>
      </xdr:nvSpPr>
      <xdr:spPr>
        <a:xfrm>
          <a:off x="93917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146702</xdr:rowOff>
    </xdr:from>
    <xdr:ext cx="469744" cy="259045"/>
    <xdr:sp macro="" textlink="">
      <xdr:nvSpPr>
        <xdr:cNvPr id="419" name="n_2mainValue【市民会館】&#10;一人当たり面積"/>
        <xdr:cNvSpPr txBox="1"/>
      </xdr:nvSpPr>
      <xdr:spPr>
        <a:xfrm>
          <a:off x="85154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6" name="直線コネクタ 44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7" name="テキスト ボックス 44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8" name="直線コネクタ 44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9" name="テキスト ボックス 44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0" name="直線コネクタ 44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1" name="テキスト ボックス 45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2" name="直線コネクタ 45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3" name="テキスト ボックス 45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4" name="直線コネクタ 45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5" name="テキスト ボックス 45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6" name="直線コネクタ 45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7" name="テキスト ボックス 45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61" name="直線コネクタ 460"/>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62"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63" name="直線コネクタ 462"/>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6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65" name="直線コネクタ 46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66"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67" name="フローチャート: 判断 466"/>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68" name="フローチャート: 判断 467"/>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69" name="フローチャート: 判断 46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470" name="フローチャート: 判断 469"/>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94524</xdr:rowOff>
    </xdr:from>
    <xdr:to>
      <xdr:col>85</xdr:col>
      <xdr:colOff>177800</xdr:colOff>
      <xdr:row>58</xdr:row>
      <xdr:rowOff>24674</xdr:rowOff>
    </xdr:to>
    <xdr:sp macro="" textlink="">
      <xdr:nvSpPr>
        <xdr:cNvPr id="476" name="楕円 475"/>
        <xdr:cNvSpPr/>
      </xdr:nvSpPr>
      <xdr:spPr>
        <a:xfrm>
          <a:off x="162687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117401</xdr:rowOff>
    </xdr:from>
    <xdr:ext cx="405111" cy="259045"/>
    <xdr:sp macro="" textlink="">
      <xdr:nvSpPr>
        <xdr:cNvPr id="477" name="【保健センター・保健所】&#10;有形固定資産減価償却率該当値テキスト"/>
        <xdr:cNvSpPr txBox="1"/>
      </xdr:nvSpPr>
      <xdr:spPr>
        <a:xfrm>
          <a:off x="16357600" y="971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128815</xdr:rowOff>
    </xdr:from>
    <xdr:to>
      <xdr:col>81</xdr:col>
      <xdr:colOff>101600</xdr:colOff>
      <xdr:row>58</xdr:row>
      <xdr:rowOff>58965</xdr:rowOff>
    </xdr:to>
    <xdr:sp macro="" textlink="">
      <xdr:nvSpPr>
        <xdr:cNvPr id="478" name="楕円 477"/>
        <xdr:cNvSpPr/>
      </xdr:nvSpPr>
      <xdr:spPr>
        <a:xfrm>
          <a:off x="15430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145324</xdr:rowOff>
    </xdr:from>
    <xdr:to>
      <xdr:col>85</xdr:col>
      <xdr:colOff>127000</xdr:colOff>
      <xdr:row>58</xdr:row>
      <xdr:rowOff>8165</xdr:rowOff>
    </xdr:to>
    <xdr:cxnSp macro="">
      <xdr:nvCxnSpPr>
        <xdr:cNvPr id="479" name="直線コネクタ 478"/>
        <xdr:cNvCxnSpPr/>
      </xdr:nvCxnSpPr>
      <xdr:spPr>
        <a:xfrm flipV="1">
          <a:off x="15481300" y="991797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158206</xdr:rowOff>
    </xdr:from>
    <xdr:to>
      <xdr:col>76</xdr:col>
      <xdr:colOff>165100</xdr:colOff>
      <xdr:row>58</xdr:row>
      <xdr:rowOff>88356</xdr:rowOff>
    </xdr:to>
    <xdr:sp macro="" textlink="">
      <xdr:nvSpPr>
        <xdr:cNvPr id="480" name="楕円 479"/>
        <xdr:cNvSpPr/>
      </xdr:nvSpPr>
      <xdr:spPr>
        <a:xfrm>
          <a:off x="14541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8165</xdr:rowOff>
    </xdr:from>
    <xdr:to>
      <xdr:col>81</xdr:col>
      <xdr:colOff>50800</xdr:colOff>
      <xdr:row>58</xdr:row>
      <xdr:rowOff>37556</xdr:rowOff>
    </xdr:to>
    <xdr:cxnSp macro="">
      <xdr:nvCxnSpPr>
        <xdr:cNvPr id="481" name="直線コネクタ 480"/>
        <xdr:cNvCxnSpPr/>
      </xdr:nvCxnSpPr>
      <xdr:spPr>
        <a:xfrm flipV="1">
          <a:off x="14592300" y="99522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482"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83"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484"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75492</xdr:rowOff>
    </xdr:from>
    <xdr:ext cx="405111" cy="259045"/>
    <xdr:sp macro="" textlink="">
      <xdr:nvSpPr>
        <xdr:cNvPr id="485" name="n_1mainValue【保健センター・保健所】&#10;有形固定資産減価償却率"/>
        <xdr:cNvSpPr txBox="1"/>
      </xdr:nvSpPr>
      <xdr:spPr>
        <a:xfrm>
          <a:off x="152660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104883</xdr:rowOff>
    </xdr:from>
    <xdr:ext cx="405111" cy="259045"/>
    <xdr:sp macro="" textlink="">
      <xdr:nvSpPr>
        <xdr:cNvPr id="486" name="n_2mainValue【保健センター・保健所】&#10;有形固定資産減価償却率"/>
        <xdr:cNvSpPr txBox="1"/>
      </xdr:nvSpPr>
      <xdr:spPr>
        <a:xfrm>
          <a:off x="143897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7" name="直線コネクタ 49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8" name="テキスト ボックス 49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9" name="直線コネクタ 49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0" name="テキスト ボックス 49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1" name="直線コネクタ 50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2" name="テキスト ボックス 50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3" name="直線コネクタ 50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4" name="テキスト ボックス 50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5" name="直線コネクタ 50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6" name="テキスト ボックス 50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10" name="直線コネクタ 509"/>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1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12" name="直線コネクタ 51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13"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14" name="直線コネクタ 513"/>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15"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16" name="フローチャート: 判断 515"/>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17" name="フローチャート: 判断 516"/>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18" name="フローチャート: 判断 517"/>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519" name="フローチャート: 判断 518"/>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525" name="楕円 524"/>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526" name="【保健センター・保健所】&#10;一人当たり面積該当値テキスト"/>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527" name="楕円 526"/>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118110</xdr:rowOff>
    </xdr:to>
    <xdr:cxnSp macro="">
      <xdr:nvCxnSpPr>
        <xdr:cNvPr id="528" name="直線コネクタ 527"/>
        <xdr:cNvCxnSpPr/>
      </xdr:nvCxnSpPr>
      <xdr:spPr>
        <a:xfrm>
          <a:off x="21323300" y="1091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529" name="楕円 528"/>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121920</xdr:rowOff>
    </xdr:to>
    <xdr:cxnSp macro="">
      <xdr:nvCxnSpPr>
        <xdr:cNvPr id="530" name="直線コネクタ 529"/>
        <xdr:cNvCxnSpPr/>
      </xdr:nvCxnSpPr>
      <xdr:spPr>
        <a:xfrm flipV="1">
          <a:off x="20434300" y="1091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31"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32"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533" name="n_3aveValue【保健センター・保健所】&#10;一人当たり面積"/>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534" name="n_1mainValue【保健センター・保健所】&#10;一人当たり面積"/>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535" name="n_2mainValue【保健センター・保健所】&#10;一人当たり面積"/>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6" name="直線コネクタ 5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7" name="テキスト ボックス 54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8" name="直線コネクタ 5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9" name="テキスト ボックス 5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0" name="直線コネクタ 5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1" name="テキスト ボックス 5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2" name="直線コネクタ 5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3" name="テキスト ボックス 5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4" name="直線コネクタ 5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5" name="テキスト ボックス 5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6" name="直線コネクタ 5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7" name="テキスト ボックス 55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61" name="直線コネクタ 560"/>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62"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63" name="直線コネクタ 562"/>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64"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65" name="直線コネクタ 56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66"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67" name="フローチャート: 判断 56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68" name="フローチャート: 判断 567"/>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69" name="フローチャート: 判断 56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570" name="フローチャート: 判断 569"/>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82006</xdr:rowOff>
    </xdr:from>
    <xdr:to>
      <xdr:col>85</xdr:col>
      <xdr:colOff>177800</xdr:colOff>
      <xdr:row>79</xdr:row>
      <xdr:rowOff>12156</xdr:rowOff>
    </xdr:to>
    <xdr:sp macro="" textlink="">
      <xdr:nvSpPr>
        <xdr:cNvPr id="576" name="楕円 575"/>
        <xdr:cNvSpPr/>
      </xdr:nvSpPr>
      <xdr:spPr>
        <a:xfrm>
          <a:off x="162687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168383</xdr:rowOff>
    </xdr:from>
    <xdr:ext cx="405111" cy="259045"/>
    <xdr:sp macro="" textlink="">
      <xdr:nvSpPr>
        <xdr:cNvPr id="577" name="【消防施設】&#10;有形固定資産減価償却率該当値テキスト"/>
        <xdr:cNvSpPr txBox="1"/>
      </xdr:nvSpPr>
      <xdr:spPr>
        <a:xfrm>
          <a:off x="16357600" y="1337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86905</xdr:rowOff>
    </xdr:from>
    <xdr:to>
      <xdr:col>81</xdr:col>
      <xdr:colOff>101600</xdr:colOff>
      <xdr:row>79</xdr:row>
      <xdr:rowOff>17055</xdr:rowOff>
    </xdr:to>
    <xdr:sp macro="" textlink="">
      <xdr:nvSpPr>
        <xdr:cNvPr id="578" name="楕円 577"/>
        <xdr:cNvSpPr/>
      </xdr:nvSpPr>
      <xdr:spPr>
        <a:xfrm>
          <a:off x="154305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132806</xdr:rowOff>
    </xdr:from>
    <xdr:to>
      <xdr:col>85</xdr:col>
      <xdr:colOff>127000</xdr:colOff>
      <xdr:row>78</xdr:row>
      <xdr:rowOff>137705</xdr:rowOff>
    </xdr:to>
    <xdr:cxnSp macro="">
      <xdr:nvCxnSpPr>
        <xdr:cNvPr id="579" name="直線コネクタ 578"/>
        <xdr:cNvCxnSpPr/>
      </xdr:nvCxnSpPr>
      <xdr:spPr>
        <a:xfrm flipV="1">
          <a:off x="15481300" y="1350590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165281</xdr:rowOff>
    </xdr:from>
    <xdr:to>
      <xdr:col>76</xdr:col>
      <xdr:colOff>165100</xdr:colOff>
      <xdr:row>79</xdr:row>
      <xdr:rowOff>95431</xdr:rowOff>
    </xdr:to>
    <xdr:sp macro="" textlink="">
      <xdr:nvSpPr>
        <xdr:cNvPr id="580" name="楕円 579"/>
        <xdr:cNvSpPr/>
      </xdr:nvSpPr>
      <xdr:spPr>
        <a:xfrm>
          <a:off x="145415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137705</xdr:rowOff>
    </xdr:from>
    <xdr:to>
      <xdr:col>81</xdr:col>
      <xdr:colOff>50800</xdr:colOff>
      <xdr:row>79</xdr:row>
      <xdr:rowOff>44631</xdr:rowOff>
    </xdr:to>
    <xdr:cxnSp macro="">
      <xdr:nvCxnSpPr>
        <xdr:cNvPr id="581" name="直線コネクタ 580"/>
        <xdr:cNvCxnSpPr/>
      </xdr:nvCxnSpPr>
      <xdr:spPr>
        <a:xfrm flipV="1">
          <a:off x="14592300" y="13510805"/>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582"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583"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584" name="n_3aveValue【消防施設】&#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33582</xdr:rowOff>
    </xdr:from>
    <xdr:ext cx="405111" cy="259045"/>
    <xdr:sp macro="" textlink="">
      <xdr:nvSpPr>
        <xdr:cNvPr id="585" name="n_1mainValue【消防施設】&#10;有形固定資産減価償却率"/>
        <xdr:cNvSpPr txBox="1"/>
      </xdr:nvSpPr>
      <xdr:spPr>
        <a:xfrm>
          <a:off x="15266044" y="1323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111958</xdr:rowOff>
    </xdr:from>
    <xdr:ext cx="405111" cy="259045"/>
    <xdr:sp macro="" textlink="">
      <xdr:nvSpPr>
        <xdr:cNvPr id="586" name="n_2mainValue【消防施設】&#10;有形固定資産減価償却率"/>
        <xdr:cNvSpPr txBox="1"/>
      </xdr:nvSpPr>
      <xdr:spPr>
        <a:xfrm>
          <a:off x="14389744" y="1331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08" name="直線コネクタ 607"/>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09"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10" name="直線コネクタ 609"/>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11"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12" name="直線コネクタ 611"/>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13"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14" name="フローチャート: 判断 613"/>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15" name="フローチャート: 判断 614"/>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16" name="フローチャート: 判断 615"/>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27991</xdr:rowOff>
    </xdr:from>
    <xdr:to>
      <xdr:col>102</xdr:col>
      <xdr:colOff>165100</xdr:colOff>
      <xdr:row>85</xdr:row>
      <xdr:rowOff>129591</xdr:rowOff>
    </xdr:to>
    <xdr:sp macro="" textlink="">
      <xdr:nvSpPr>
        <xdr:cNvPr id="617" name="フローチャート: 判断 616"/>
        <xdr:cNvSpPr/>
      </xdr:nvSpPr>
      <xdr:spPr>
        <a:xfrm>
          <a:off x="19494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83769</xdr:rowOff>
    </xdr:from>
    <xdr:to>
      <xdr:col>116</xdr:col>
      <xdr:colOff>114300</xdr:colOff>
      <xdr:row>86</xdr:row>
      <xdr:rowOff>13919</xdr:rowOff>
    </xdr:to>
    <xdr:sp macro="" textlink="">
      <xdr:nvSpPr>
        <xdr:cNvPr id="623" name="楕円 622"/>
        <xdr:cNvSpPr/>
      </xdr:nvSpPr>
      <xdr:spPr>
        <a:xfrm>
          <a:off x="22110700" y="146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624"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86513</xdr:rowOff>
    </xdr:from>
    <xdr:to>
      <xdr:col>112</xdr:col>
      <xdr:colOff>38100</xdr:colOff>
      <xdr:row>86</xdr:row>
      <xdr:rowOff>16663</xdr:rowOff>
    </xdr:to>
    <xdr:sp macro="" textlink="">
      <xdr:nvSpPr>
        <xdr:cNvPr id="625" name="楕円 624"/>
        <xdr:cNvSpPr/>
      </xdr:nvSpPr>
      <xdr:spPr>
        <a:xfrm>
          <a:off x="21272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134569</xdr:rowOff>
    </xdr:from>
    <xdr:to>
      <xdr:col>116</xdr:col>
      <xdr:colOff>63500</xdr:colOff>
      <xdr:row>85</xdr:row>
      <xdr:rowOff>137313</xdr:rowOff>
    </xdr:to>
    <xdr:cxnSp macro="">
      <xdr:nvCxnSpPr>
        <xdr:cNvPr id="626" name="直線コネクタ 625"/>
        <xdr:cNvCxnSpPr/>
      </xdr:nvCxnSpPr>
      <xdr:spPr>
        <a:xfrm flipV="1">
          <a:off x="21323300" y="1470781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627" name="楕円 626"/>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137313</xdr:rowOff>
    </xdr:from>
    <xdr:to>
      <xdr:col>111</xdr:col>
      <xdr:colOff>177800</xdr:colOff>
      <xdr:row>85</xdr:row>
      <xdr:rowOff>140970</xdr:rowOff>
    </xdr:to>
    <xdr:cxnSp macro="">
      <xdr:nvCxnSpPr>
        <xdr:cNvPr id="628" name="直線コネクタ 627"/>
        <xdr:cNvCxnSpPr/>
      </xdr:nvCxnSpPr>
      <xdr:spPr>
        <a:xfrm flipV="1">
          <a:off x="20434300" y="1471056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29"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30"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146118</xdr:rowOff>
    </xdr:from>
    <xdr:ext cx="469744" cy="259045"/>
    <xdr:sp macro="" textlink="">
      <xdr:nvSpPr>
        <xdr:cNvPr id="631" name="n_3aveValue【消防施設】&#10;一人当たり面積"/>
        <xdr:cNvSpPr txBox="1"/>
      </xdr:nvSpPr>
      <xdr:spPr>
        <a:xfrm>
          <a:off x="19310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7790</xdr:rowOff>
    </xdr:from>
    <xdr:ext cx="469744" cy="259045"/>
    <xdr:sp macro="" textlink="">
      <xdr:nvSpPr>
        <xdr:cNvPr id="632" name="n_1mainValue【消防施設】&#10;一人当たり面積"/>
        <xdr:cNvSpPr txBox="1"/>
      </xdr:nvSpPr>
      <xdr:spPr>
        <a:xfrm>
          <a:off x="210757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33" name="n_2mainValue【消防施設】&#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45" name="テキスト ボックス 64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3" name="テキスト ボックス 6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5" name="テキスト ボックス 6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57" name="直線コネクタ 656"/>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58"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59" name="直線コネクタ 65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0"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1" name="直線コネクタ 660"/>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62"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63" name="フローチャート: 判断 662"/>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64" name="フローチャート: 判断 663"/>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65" name="フローチャート: 判断 664"/>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666" name="フローチャート: 判断 665"/>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41911</xdr:rowOff>
    </xdr:from>
    <xdr:to>
      <xdr:col>85</xdr:col>
      <xdr:colOff>177800</xdr:colOff>
      <xdr:row>104</xdr:row>
      <xdr:rowOff>143511</xdr:rowOff>
    </xdr:to>
    <xdr:sp macro="" textlink="">
      <xdr:nvSpPr>
        <xdr:cNvPr id="672" name="楕円 671"/>
        <xdr:cNvSpPr/>
      </xdr:nvSpPr>
      <xdr:spPr>
        <a:xfrm>
          <a:off x="16268700" y="178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64788</xdr:rowOff>
    </xdr:from>
    <xdr:ext cx="405111" cy="259045"/>
    <xdr:sp macro="" textlink="">
      <xdr:nvSpPr>
        <xdr:cNvPr id="673" name="【庁舎】&#10;有形固定資産減価償却率該当値テキスト"/>
        <xdr:cNvSpPr txBox="1"/>
      </xdr:nvSpPr>
      <xdr:spPr>
        <a:xfrm>
          <a:off x="16357600"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81280</xdr:rowOff>
    </xdr:from>
    <xdr:to>
      <xdr:col>81</xdr:col>
      <xdr:colOff>101600</xdr:colOff>
      <xdr:row>105</xdr:row>
      <xdr:rowOff>11430</xdr:rowOff>
    </xdr:to>
    <xdr:sp macro="" textlink="">
      <xdr:nvSpPr>
        <xdr:cNvPr id="674" name="楕円 673"/>
        <xdr:cNvSpPr/>
      </xdr:nvSpPr>
      <xdr:spPr>
        <a:xfrm>
          <a:off x="15430500" y="179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92711</xdr:rowOff>
    </xdr:from>
    <xdr:to>
      <xdr:col>85</xdr:col>
      <xdr:colOff>127000</xdr:colOff>
      <xdr:row>104</xdr:row>
      <xdr:rowOff>132080</xdr:rowOff>
    </xdr:to>
    <xdr:cxnSp macro="">
      <xdr:nvCxnSpPr>
        <xdr:cNvPr id="675" name="直線コネクタ 674"/>
        <xdr:cNvCxnSpPr/>
      </xdr:nvCxnSpPr>
      <xdr:spPr>
        <a:xfrm flipV="1">
          <a:off x="15481300" y="17923511"/>
          <a:ext cx="8382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6" name="楕円 675"/>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132080</xdr:rowOff>
    </xdr:from>
    <xdr:to>
      <xdr:col>81</xdr:col>
      <xdr:colOff>50800</xdr:colOff>
      <xdr:row>105</xdr:row>
      <xdr:rowOff>53339</xdr:rowOff>
    </xdr:to>
    <xdr:cxnSp macro="">
      <xdr:nvCxnSpPr>
        <xdr:cNvPr id="677" name="直線コネクタ 676"/>
        <xdr:cNvCxnSpPr/>
      </xdr:nvCxnSpPr>
      <xdr:spPr>
        <a:xfrm flipV="1">
          <a:off x="14592300" y="17962880"/>
          <a:ext cx="88900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678"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679"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680" name="n_3aveValue【庁舎】&#10;有形固定資産減価償却率"/>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27957</xdr:rowOff>
    </xdr:from>
    <xdr:ext cx="405111" cy="259045"/>
    <xdr:sp macro="" textlink="">
      <xdr:nvSpPr>
        <xdr:cNvPr id="681" name="n_1mainValue【庁舎】&#10;有形固定資産減価償却率"/>
        <xdr:cNvSpPr txBox="1"/>
      </xdr:nvSpPr>
      <xdr:spPr>
        <a:xfrm>
          <a:off x="15266044" y="176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682" name="n_2mainValue【庁舎】&#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3" name="直線コネクタ 6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4" name="テキスト ボックス 6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5" name="直線コネクタ 6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6" name="テキスト ボックス 6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7" name="直線コネクタ 6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8" name="テキスト ボックス 6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9" name="直線コネクタ 6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0" name="テキスト ボックス 6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1" name="直線コネクタ 7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2" name="テキスト ボックス 7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3" name="直線コネクタ 7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4" name="テキスト ボックス 7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08" name="直線コネクタ 707"/>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09"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10" name="直線コネクタ 709"/>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11"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12" name="直線コネクタ 711"/>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13"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14" name="フローチャート: 判断 713"/>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15" name="フローチャート: 判断 714"/>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16" name="フローチャート: 判断 715"/>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717" name="フローチャート: 判断 716"/>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170724</xdr:rowOff>
    </xdr:from>
    <xdr:to>
      <xdr:col>116</xdr:col>
      <xdr:colOff>114300</xdr:colOff>
      <xdr:row>107</xdr:row>
      <xdr:rowOff>100874</xdr:rowOff>
    </xdr:to>
    <xdr:sp macro="" textlink="">
      <xdr:nvSpPr>
        <xdr:cNvPr id="723" name="楕円 722"/>
        <xdr:cNvSpPr/>
      </xdr:nvSpPr>
      <xdr:spPr>
        <a:xfrm>
          <a:off x="22110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85651</xdr:rowOff>
    </xdr:from>
    <xdr:ext cx="469744" cy="259045"/>
    <xdr:sp macro="" textlink="">
      <xdr:nvSpPr>
        <xdr:cNvPr id="724" name="【庁舎】&#10;一人当たり面積該当値テキスト"/>
        <xdr:cNvSpPr txBox="1"/>
      </xdr:nvSpPr>
      <xdr:spPr>
        <a:xfrm>
          <a:off x="22199600" y="182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725" name="楕円 724"/>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50074</xdr:rowOff>
    </xdr:from>
    <xdr:to>
      <xdr:col>116</xdr:col>
      <xdr:colOff>63500</xdr:colOff>
      <xdr:row>107</xdr:row>
      <xdr:rowOff>51707</xdr:rowOff>
    </xdr:to>
    <xdr:cxnSp macro="">
      <xdr:nvCxnSpPr>
        <xdr:cNvPr id="726" name="直線コネクタ 725"/>
        <xdr:cNvCxnSpPr/>
      </xdr:nvCxnSpPr>
      <xdr:spPr>
        <a:xfrm flipV="1">
          <a:off x="21323300" y="1839522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134801</xdr:rowOff>
    </xdr:from>
    <xdr:to>
      <xdr:col>107</xdr:col>
      <xdr:colOff>101600</xdr:colOff>
      <xdr:row>107</xdr:row>
      <xdr:rowOff>64951</xdr:rowOff>
    </xdr:to>
    <xdr:sp macro="" textlink="">
      <xdr:nvSpPr>
        <xdr:cNvPr id="727" name="楕円 726"/>
        <xdr:cNvSpPr/>
      </xdr:nvSpPr>
      <xdr:spPr>
        <a:xfrm>
          <a:off x="20383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14151</xdr:rowOff>
    </xdr:from>
    <xdr:to>
      <xdr:col>111</xdr:col>
      <xdr:colOff>177800</xdr:colOff>
      <xdr:row>107</xdr:row>
      <xdr:rowOff>51707</xdr:rowOff>
    </xdr:to>
    <xdr:cxnSp macro="">
      <xdr:nvCxnSpPr>
        <xdr:cNvPr id="728" name="直線コネクタ 727"/>
        <xdr:cNvCxnSpPr/>
      </xdr:nvCxnSpPr>
      <xdr:spPr>
        <a:xfrm>
          <a:off x="20434300" y="183593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29"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30"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84745</xdr:rowOff>
    </xdr:from>
    <xdr:ext cx="469744" cy="259045"/>
    <xdr:sp macro="" textlink="">
      <xdr:nvSpPr>
        <xdr:cNvPr id="731" name="n_3aveValue【庁舎】&#10;一人当たり面積"/>
        <xdr:cNvSpPr txBox="1"/>
      </xdr:nvSpPr>
      <xdr:spPr>
        <a:xfrm>
          <a:off x="19310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93634</xdr:rowOff>
    </xdr:from>
    <xdr:ext cx="469744" cy="259045"/>
    <xdr:sp macro="" textlink="">
      <xdr:nvSpPr>
        <xdr:cNvPr id="732" name="n_1mainValue【庁舎】&#10;一人当たり面積"/>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56078</xdr:rowOff>
    </xdr:from>
    <xdr:ext cx="469744" cy="259045"/>
    <xdr:sp macro="" textlink="">
      <xdr:nvSpPr>
        <xdr:cNvPr id="733" name="n_2mainValue【庁舎】&#10;一人当たり面積"/>
        <xdr:cNvSpPr txBox="1"/>
      </xdr:nvSpPr>
      <xdr:spPr>
        <a:xfrm>
          <a:off x="20199427"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多くの類型において類似団体平均を上回っている。図書館、体育館、保健センター、市民会館といった市民が利用する施設の老朽化が顕著となっている。なお、保健センターについては、廃校を活用した公共施設に集約する予定である。なお、今後は公共施設等マネジメント計画をもとに図書館を始めとした各施設の長寿命化を進めていくことを検討しているため、有形固定資産減価償却率の減少が進む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その一方で庁舎については、施設の老朽化が進んでいくことが明らかである中で、前回は類似団体と比較し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latin typeface="ＭＳ Ｐゴシック" panose="020B0600070205080204" pitchFamily="50" charset="-128"/>
              <a:ea typeface="ＭＳ Ｐゴシック" panose="020B0600070205080204" pitchFamily="50" charset="-128"/>
            </a:rPr>
            <a:t>低かったものの、今回は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latin typeface="ＭＳ Ｐゴシック" panose="020B0600070205080204" pitchFamily="50" charset="-128"/>
              <a:ea typeface="ＭＳ Ｐゴシック" panose="020B0600070205080204" pitchFamily="50" charset="-128"/>
            </a:rPr>
            <a:t>上回っている。庁舎及び消防施設については、今後の計画が未定であることから、方向性を検討していく必要がある。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一人当たりの面積は、全施設で類似団体平均を下回っている。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特に市民会館が類似団体の最小値と同水準であり、今後のあり方を検討していく必要がある。なお、保健センターは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廃校を活用した公共施設に集約する予定である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今後、さらに公共施設等マネジメント計画をもとに老朽化した施設の長寿命化及び除却等を積極的に取り組んでいく。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42,193
41,044
156.60
17,544,272
16,533,721
963,474
10,889,207
19,900,970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ポイント上回り、当市の状況で言うと昨年度と同水準を保っている。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較すると、個人市民税や固定資産税の増収などが要因となり同水準を保つことができたと考えられる。今後の景気動向に左右されることなく、安定した財政基盤を確保するために、事業のスクラップアンドビルドを進めていく中で、歳出の徹底的な見直し及び削減をに努める。老朽化が進む公共施設の見直し時期にあり、公共施設等マネジメント計画をもとに進め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106892</xdr:rowOff>
    </xdr:to>
    <xdr:cxnSp macro="">
      <xdr:nvCxnSpPr>
        <xdr:cNvPr id="75" name="直線コネクタ 74"/>
        <xdr:cNvCxnSpPr/>
      </xdr:nvCxnSpPr>
      <xdr:spPr>
        <a:xfrm>
          <a:off x="2336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66675</xdr:rowOff>
    </xdr:to>
    <xdr:cxnSp macro="">
      <xdr:nvCxnSpPr>
        <xdr:cNvPr id="78" name="直線コネクタ 77"/>
        <xdr:cNvCxnSpPr/>
      </xdr:nvCxnSpPr>
      <xdr:spPr>
        <a:xfrm>
          <a:off x="1447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低い値となっている。</a:t>
          </a:r>
          <a:endParaRPr kumimoji="1" lang="ja-JP" altLang="en-US" sz="1300" strike="sngStrike"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面において、予定される学校統合事業や継続的に進められている神立駅周辺整備事業、また新広域ごみ処理施設の建設に伴う既存施設の解体等の大型事業における償還が進み今後の公債費の増大が懸念される。また、少子高齢化や人口減少の影響を受け、社会保障費が増加する一方で、地方税</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減少が見込まれる深刻な現状の中で、安定的な市民サービスを継続していくことができるように確実な財源の確保や事業の平準化に努めていかなければならない。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65859</xdr:rowOff>
    </xdr:from>
    <xdr:to>
      <xdr:col>23</xdr:col>
      <xdr:colOff>133350</xdr:colOff>
      <xdr:row>59</xdr:row>
      <xdr:rowOff>69306</xdr:rowOff>
    </xdr:to>
    <xdr:cxnSp macro="">
      <xdr:nvCxnSpPr>
        <xdr:cNvPr id="134" name="直線コネクタ 133"/>
        <xdr:cNvCxnSpPr/>
      </xdr:nvCxnSpPr>
      <xdr:spPr>
        <a:xfrm flipV="1">
          <a:off x="4114800" y="1018140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21046</xdr:rowOff>
    </xdr:from>
    <xdr:to>
      <xdr:col>19</xdr:col>
      <xdr:colOff>133350</xdr:colOff>
      <xdr:row>59</xdr:row>
      <xdr:rowOff>69306</xdr:rowOff>
    </xdr:to>
    <xdr:cxnSp macro="">
      <xdr:nvCxnSpPr>
        <xdr:cNvPr id="137" name="直線コネクタ 136"/>
        <xdr:cNvCxnSpPr/>
      </xdr:nvCxnSpPr>
      <xdr:spPr>
        <a:xfrm>
          <a:off x="3225800" y="101365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133894</xdr:rowOff>
    </xdr:from>
    <xdr:to>
      <xdr:col>15</xdr:col>
      <xdr:colOff>82550</xdr:colOff>
      <xdr:row>59</xdr:row>
      <xdr:rowOff>21046</xdr:rowOff>
    </xdr:to>
    <xdr:cxnSp macro="">
      <xdr:nvCxnSpPr>
        <xdr:cNvPr id="140" name="直線コネクタ 139"/>
        <xdr:cNvCxnSpPr/>
      </xdr:nvCxnSpPr>
      <xdr:spPr>
        <a:xfrm>
          <a:off x="2336800" y="10077994"/>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133894</xdr:rowOff>
    </xdr:from>
    <xdr:to>
      <xdr:col>11</xdr:col>
      <xdr:colOff>31750</xdr:colOff>
      <xdr:row>58</xdr:row>
      <xdr:rowOff>140788</xdr:rowOff>
    </xdr:to>
    <xdr:cxnSp macro="">
      <xdr:nvCxnSpPr>
        <xdr:cNvPr id="143" name="直線コネクタ 142"/>
        <xdr:cNvCxnSpPr/>
      </xdr:nvCxnSpPr>
      <xdr:spPr>
        <a:xfrm flipV="1">
          <a:off x="1447800" y="100779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101436</xdr:rowOff>
    </xdr:from>
    <xdr:ext cx="762000" cy="259045"/>
    <xdr:sp macro="" textlink="">
      <xdr:nvSpPr>
        <xdr:cNvPr id="145" name="テキスト ボックス 144"/>
        <xdr:cNvSpPr txBox="1"/>
      </xdr:nvSpPr>
      <xdr:spPr>
        <a:xfrm>
          <a:off x="19558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139354</xdr:rowOff>
    </xdr:from>
    <xdr:ext cx="762000" cy="259045"/>
    <xdr:sp macro="" textlink="">
      <xdr:nvSpPr>
        <xdr:cNvPr id="147" name="テキスト ボックス 146"/>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15059</xdr:rowOff>
    </xdr:from>
    <xdr:to>
      <xdr:col>23</xdr:col>
      <xdr:colOff>184150</xdr:colOff>
      <xdr:row>59</xdr:row>
      <xdr:rowOff>116659</xdr:rowOff>
    </xdr:to>
    <xdr:sp macro="" textlink="">
      <xdr:nvSpPr>
        <xdr:cNvPr id="153" name="楕円 152"/>
        <xdr:cNvSpPr/>
      </xdr:nvSpPr>
      <xdr:spPr>
        <a:xfrm>
          <a:off x="49022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107786</xdr:rowOff>
    </xdr:from>
    <xdr:ext cx="762000" cy="259045"/>
    <xdr:sp macro="" textlink="">
      <xdr:nvSpPr>
        <xdr:cNvPr id="154" name="財政構造の弾力性該当値テキスト"/>
        <xdr:cNvSpPr txBox="1"/>
      </xdr:nvSpPr>
      <xdr:spPr>
        <a:xfrm>
          <a:off x="5041900" y="1005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18506</xdr:rowOff>
    </xdr:from>
    <xdr:to>
      <xdr:col>19</xdr:col>
      <xdr:colOff>184150</xdr:colOff>
      <xdr:row>59</xdr:row>
      <xdr:rowOff>120106</xdr:rowOff>
    </xdr:to>
    <xdr:sp macro="" textlink="">
      <xdr:nvSpPr>
        <xdr:cNvPr id="155" name="楕円 154"/>
        <xdr:cNvSpPr/>
      </xdr:nvSpPr>
      <xdr:spPr>
        <a:xfrm>
          <a:off x="4064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130283</xdr:rowOff>
    </xdr:from>
    <xdr:ext cx="736600" cy="259045"/>
    <xdr:sp macro="" textlink="">
      <xdr:nvSpPr>
        <xdr:cNvPr id="156" name="テキスト ボックス 155"/>
        <xdr:cNvSpPr txBox="1"/>
      </xdr:nvSpPr>
      <xdr:spPr>
        <a:xfrm>
          <a:off x="3733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141696</xdr:rowOff>
    </xdr:from>
    <xdr:to>
      <xdr:col>15</xdr:col>
      <xdr:colOff>133350</xdr:colOff>
      <xdr:row>59</xdr:row>
      <xdr:rowOff>71846</xdr:rowOff>
    </xdr:to>
    <xdr:sp macro="" textlink="">
      <xdr:nvSpPr>
        <xdr:cNvPr id="157" name="楕円 156"/>
        <xdr:cNvSpPr/>
      </xdr:nvSpPr>
      <xdr:spPr>
        <a:xfrm>
          <a:off x="3175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82023</xdr:rowOff>
    </xdr:from>
    <xdr:ext cx="762000" cy="259045"/>
    <xdr:sp macro="" textlink="">
      <xdr:nvSpPr>
        <xdr:cNvPr id="158" name="テキスト ボックス 157"/>
        <xdr:cNvSpPr txBox="1"/>
      </xdr:nvSpPr>
      <xdr:spPr>
        <a:xfrm>
          <a:off x="2844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83094</xdr:rowOff>
    </xdr:from>
    <xdr:to>
      <xdr:col>11</xdr:col>
      <xdr:colOff>82550</xdr:colOff>
      <xdr:row>59</xdr:row>
      <xdr:rowOff>13244</xdr:rowOff>
    </xdr:to>
    <xdr:sp macro="" textlink="">
      <xdr:nvSpPr>
        <xdr:cNvPr id="159" name="楕円 158"/>
        <xdr:cNvSpPr/>
      </xdr:nvSpPr>
      <xdr:spPr>
        <a:xfrm>
          <a:off x="2286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23421</xdr:rowOff>
    </xdr:from>
    <xdr:ext cx="762000" cy="259045"/>
    <xdr:sp macro="" textlink="">
      <xdr:nvSpPr>
        <xdr:cNvPr id="160" name="テキスト ボックス 159"/>
        <xdr:cNvSpPr txBox="1"/>
      </xdr:nvSpPr>
      <xdr:spPr>
        <a:xfrm>
          <a:off x="1955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89988</xdr:rowOff>
    </xdr:from>
    <xdr:to>
      <xdr:col>7</xdr:col>
      <xdr:colOff>31750</xdr:colOff>
      <xdr:row>59</xdr:row>
      <xdr:rowOff>20138</xdr:rowOff>
    </xdr:to>
    <xdr:sp macro="" textlink="">
      <xdr:nvSpPr>
        <xdr:cNvPr id="161" name="楕円 160"/>
        <xdr:cNvSpPr/>
      </xdr:nvSpPr>
      <xdr:spPr>
        <a:xfrm>
          <a:off x="1397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30315</xdr:rowOff>
    </xdr:from>
    <xdr:ext cx="762000" cy="259045"/>
    <xdr:sp macro="" textlink="">
      <xdr:nvSpPr>
        <xdr:cNvPr id="162" name="テキスト ボックス 161"/>
        <xdr:cNvSpPr txBox="1"/>
      </xdr:nvSpPr>
      <xdr:spPr>
        <a:xfrm>
          <a:off x="1066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48,067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円下回っているが、前年度決算額と比較すると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の増加要因として、現在進めている事業の調査委託や計画策定委託等を実施したことが要因となっている。また、今後民間委託等を予定している事業もあることから今後の物件費の増が予想されているため、継続的な物件費の増にならないよう、注視し改善する必要がある。また、引き続き職員の定員適正化管理に取り組みつつ、業務内容等について徹底した業務改善を推進しさらにコストの低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89506</xdr:rowOff>
    </xdr:from>
    <xdr:to>
      <xdr:col>23</xdr:col>
      <xdr:colOff>133350</xdr:colOff>
      <xdr:row>82</xdr:row>
      <xdr:rowOff>89681</xdr:rowOff>
    </xdr:to>
    <xdr:cxnSp macro="">
      <xdr:nvCxnSpPr>
        <xdr:cNvPr id="193" name="直線コネクタ 192"/>
        <xdr:cNvCxnSpPr/>
      </xdr:nvCxnSpPr>
      <xdr:spPr>
        <a:xfrm>
          <a:off x="4114800" y="14148406"/>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89506</xdr:rowOff>
    </xdr:from>
    <xdr:to>
      <xdr:col>19</xdr:col>
      <xdr:colOff>133350</xdr:colOff>
      <xdr:row>82</xdr:row>
      <xdr:rowOff>95255</xdr:rowOff>
    </xdr:to>
    <xdr:cxnSp macro="">
      <xdr:nvCxnSpPr>
        <xdr:cNvPr id="196" name="直線コネクタ 195"/>
        <xdr:cNvCxnSpPr/>
      </xdr:nvCxnSpPr>
      <xdr:spPr>
        <a:xfrm flipV="1">
          <a:off x="3225800" y="14148406"/>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76036</xdr:rowOff>
    </xdr:from>
    <xdr:to>
      <xdr:col>15</xdr:col>
      <xdr:colOff>82550</xdr:colOff>
      <xdr:row>82</xdr:row>
      <xdr:rowOff>95255</xdr:rowOff>
    </xdr:to>
    <xdr:cxnSp macro="">
      <xdr:nvCxnSpPr>
        <xdr:cNvPr id="199" name="直線コネクタ 198"/>
        <xdr:cNvCxnSpPr/>
      </xdr:nvCxnSpPr>
      <xdr:spPr>
        <a:xfrm>
          <a:off x="2336800" y="14134936"/>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50217</xdr:rowOff>
    </xdr:from>
    <xdr:to>
      <xdr:col>11</xdr:col>
      <xdr:colOff>31750</xdr:colOff>
      <xdr:row>82</xdr:row>
      <xdr:rowOff>76036</xdr:rowOff>
    </xdr:to>
    <xdr:cxnSp macro="">
      <xdr:nvCxnSpPr>
        <xdr:cNvPr id="202" name="直線コネクタ 201"/>
        <xdr:cNvCxnSpPr/>
      </xdr:nvCxnSpPr>
      <xdr:spPr>
        <a:xfrm>
          <a:off x="1447800" y="14109117"/>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132690</xdr:rowOff>
    </xdr:from>
    <xdr:ext cx="762000" cy="259045"/>
    <xdr:sp macro="" textlink="">
      <xdr:nvSpPr>
        <xdr:cNvPr id="204" name="テキスト ボックス 203"/>
        <xdr:cNvSpPr txBox="1"/>
      </xdr:nvSpPr>
      <xdr:spPr>
        <a:xfrm>
          <a:off x="1955800" y="143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118477</xdr:rowOff>
    </xdr:from>
    <xdr:ext cx="762000" cy="259045"/>
    <xdr:sp macro="" textlink="">
      <xdr:nvSpPr>
        <xdr:cNvPr id="206" name="テキスト ボックス 205"/>
        <xdr:cNvSpPr txBox="1"/>
      </xdr:nvSpPr>
      <xdr:spPr>
        <a:xfrm>
          <a:off x="1066800" y="1434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38881</xdr:rowOff>
    </xdr:from>
    <xdr:to>
      <xdr:col>23</xdr:col>
      <xdr:colOff>184150</xdr:colOff>
      <xdr:row>82</xdr:row>
      <xdr:rowOff>140481</xdr:rowOff>
    </xdr:to>
    <xdr:sp macro="" textlink="">
      <xdr:nvSpPr>
        <xdr:cNvPr id="212" name="楕円 211"/>
        <xdr:cNvSpPr/>
      </xdr:nvSpPr>
      <xdr:spPr>
        <a:xfrm>
          <a:off x="4902200" y="140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55408</xdr:rowOff>
    </xdr:from>
    <xdr:ext cx="762000" cy="259045"/>
    <xdr:sp macro="" textlink="">
      <xdr:nvSpPr>
        <xdr:cNvPr id="213" name="人件費・物件費等の状況該当値テキスト"/>
        <xdr:cNvSpPr txBox="1"/>
      </xdr:nvSpPr>
      <xdr:spPr>
        <a:xfrm>
          <a:off x="5041900" y="1394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38706</xdr:rowOff>
    </xdr:from>
    <xdr:to>
      <xdr:col>19</xdr:col>
      <xdr:colOff>184150</xdr:colOff>
      <xdr:row>82</xdr:row>
      <xdr:rowOff>140306</xdr:rowOff>
    </xdr:to>
    <xdr:sp macro="" textlink="">
      <xdr:nvSpPr>
        <xdr:cNvPr id="214" name="楕円 213"/>
        <xdr:cNvSpPr/>
      </xdr:nvSpPr>
      <xdr:spPr>
        <a:xfrm>
          <a:off x="4064000" y="140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150483</xdr:rowOff>
    </xdr:from>
    <xdr:ext cx="736600" cy="259045"/>
    <xdr:sp macro="" textlink="">
      <xdr:nvSpPr>
        <xdr:cNvPr id="215" name="テキスト ボックス 214"/>
        <xdr:cNvSpPr txBox="1"/>
      </xdr:nvSpPr>
      <xdr:spPr>
        <a:xfrm>
          <a:off x="3733800" y="1386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44455</xdr:rowOff>
    </xdr:from>
    <xdr:to>
      <xdr:col>15</xdr:col>
      <xdr:colOff>133350</xdr:colOff>
      <xdr:row>82</xdr:row>
      <xdr:rowOff>146055</xdr:rowOff>
    </xdr:to>
    <xdr:sp macro="" textlink="">
      <xdr:nvSpPr>
        <xdr:cNvPr id="216" name="楕円 215"/>
        <xdr:cNvSpPr/>
      </xdr:nvSpPr>
      <xdr:spPr>
        <a:xfrm>
          <a:off x="3175000" y="141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156232</xdr:rowOff>
    </xdr:from>
    <xdr:ext cx="762000" cy="259045"/>
    <xdr:sp macro="" textlink="">
      <xdr:nvSpPr>
        <xdr:cNvPr id="217" name="テキスト ボックス 216"/>
        <xdr:cNvSpPr txBox="1"/>
      </xdr:nvSpPr>
      <xdr:spPr>
        <a:xfrm>
          <a:off x="2844800" y="1387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25236</xdr:rowOff>
    </xdr:from>
    <xdr:to>
      <xdr:col>11</xdr:col>
      <xdr:colOff>82550</xdr:colOff>
      <xdr:row>82</xdr:row>
      <xdr:rowOff>126836</xdr:rowOff>
    </xdr:to>
    <xdr:sp macro="" textlink="">
      <xdr:nvSpPr>
        <xdr:cNvPr id="218" name="楕円 217"/>
        <xdr:cNvSpPr/>
      </xdr:nvSpPr>
      <xdr:spPr>
        <a:xfrm>
          <a:off x="2286000" y="140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137013</xdr:rowOff>
    </xdr:from>
    <xdr:ext cx="762000" cy="259045"/>
    <xdr:sp macro="" textlink="">
      <xdr:nvSpPr>
        <xdr:cNvPr id="219" name="テキスト ボックス 218"/>
        <xdr:cNvSpPr txBox="1"/>
      </xdr:nvSpPr>
      <xdr:spPr>
        <a:xfrm>
          <a:off x="1955800" y="138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170867</xdr:rowOff>
    </xdr:from>
    <xdr:to>
      <xdr:col>7</xdr:col>
      <xdr:colOff>31750</xdr:colOff>
      <xdr:row>82</xdr:row>
      <xdr:rowOff>101017</xdr:rowOff>
    </xdr:to>
    <xdr:sp macro="" textlink="">
      <xdr:nvSpPr>
        <xdr:cNvPr id="220" name="楕円 219"/>
        <xdr:cNvSpPr/>
      </xdr:nvSpPr>
      <xdr:spPr>
        <a:xfrm>
          <a:off x="1397000" y="140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111194</xdr:rowOff>
    </xdr:from>
    <xdr:ext cx="762000" cy="259045"/>
    <xdr:sp macro="" textlink="">
      <xdr:nvSpPr>
        <xdr:cNvPr id="221" name="テキスト ボックス 220"/>
        <xdr:cNvSpPr txBox="1"/>
      </xdr:nvSpPr>
      <xdr:spPr>
        <a:xfrm>
          <a:off x="1066800" y="1382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職員の年齢構成の変動だけでなく、ポスト管理を徹底したことにより前年比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引き続き、勤務成績の昇給への反映やポスト管理に取り組み、類似団体との均衡を図っていく。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113998</xdr:rowOff>
    </xdr:from>
    <xdr:to>
      <xdr:col>81</xdr:col>
      <xdr:colOff>44450</xdr:colOff>
      <xdr:row>88</xdr:row>
      <xdr:rowOff>0</xdr:rowOff>
    </xdr:to>
    <xdr:cxnSp macro="">
      <xdr:nvCxnSpPr>
        <xdr:cNvPr id="257" name="直線コネクタ 256"/>
        <xdr:cNvCxnSpPr/>
      </xdr:nvCxnSpPr>
      <xdr:spPr>
        <a:xfrm flipV="1">
          <a:off x="16179800" y="150301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0</xdr:rowOff>
    </xdr:to>
    <xdr:cxnSp macro="">
      <xdr:nvCxnSpPr>
        <xdr:cNvPr id="260" name="直線コネクタ 259"/>
        <xdr:cNvCxnSpPr/>
      </xdr:nvCxnSpPr>
      <xdr:spPr>
        <a:xfrm>
          <a:off x="15290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87</xdr:row>
      <xdr:rowOff>136979</xdr:rowOff>
    </xdr:to>
    <xdr:cxnSp macro="">
      <xdr:nvCxnSpPr>
        <xdr:cNvPr id="263" name="直線コネクタ 262"/>
        <xdr:cNvCxnSpPr/>
      </xdr:nvCxnSpPr>
      <xdr:spPr>
        <a:xfrm>
          <a:off x="14401800" y="15053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136979</xdr:rowOff>
    </xdr:to>
    <xdr:cxnSp macro="">
      <xdr:nvCxnSpPr>
        <xdr:cNvPr id="266" name="直線コネクタ 265"/>
        <xdr:cNvCxnSpPr/>
      </xdr:nvCxnSpPr>
      <xdr:spPr>
        <a:xfrm>
          <a:off x="13512800" y="1492673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117522</xdr:rowOff>
    </xdr:from>
    <xdr:ext cx="762000" cy="259045"/>
    <xdr:sp macro="" textlink="">
      <xdr:nvSpPr>
        <xdr:cNvPr id="268" name="テキスト ボックス 267"/>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63198</xdr:rowOff>
    </xdr:from>
    <xdr:to>
      <xdr:col>81</xdr:col>
      <xdr:colOff>95250</xdr:colOff>
      <xdr:row>87</xdr:row>
      <xdr:rowOff>164798</xdr:rowOff>
    </xdr:to>
    <xdr:sp macro="" textlink="">
      <xdr:nvSpPr>
        <xdr:cNvPr id="276" name="楕円 275"/>
        <xdr:cNvSpPr/>
      </xdr:nvSpPr>
      <xdr:spPr>
        <a:xfrm>
          <a:off x="169672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35275</xdr:rowOff>
    </xdr:from>
    <xdr:ext cx="762000" cy="259045"/>
    <xdr:sp macro="" textlink="">
      <xdr:nvSpPr>
        <xdr:cNvPr id="277" name="給与水準   （国との比較）該当値テキスト"/>
        <xdr:cNvSpPr txBox="1"/>
      </xdr:nvSpPr>
      <xdr:spPr>
        <a:xfrm>
          <a:off x="17106900" y="149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0" name="楕円 279"/>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1" name="テキスト ボックス 280"/>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定員管理による職員数の減少及び本市の人口減少の影響により、前年比</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引き続き効率的な行政組織の構築を目指すとともに、事務の多様化・困難化による行政サービスの低下を招かないよう、人事行政の動向を注視し、適正な職員数を確保するよう取り組んでいく。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140063</xdr:rowOff>
    </xdr:from>
    <xdr:to>
      <xdr:col>81</xdr:col>
      <xdr:colOff>44450</xdr:colOff>
      <xdr:row>61</xdr:row>
      <xdr:rowOff>140063</xdr:rowOff>
    </xdr:to>
    <xdr:cxnSp macro="">
      <xdr:nvCxnSpPr>
        <xdr:cNvPr id="322" name="直線コネクタ 321"/>
        <xdr:cNvCxnSpPr/>
      </xdr:nvCxnSpPr>
      <xdr:spPr>
        <a:xfrm>
          <a:off x="16179800" y="10598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140063</xdr:rowOff>
    </xdr:from>
    <xdr:to>
      <xdr:col>77</xdr:col>
      <xdr:colOff>44450</xdr:colOff>
      <xdr:row>61</xdr:row>
      <xdr:rowOff>150404</xdr:rowOff>
    </xdr:to>
    <xdr:cxnSp macro="">
      <xdr:nvCxnSpPr>
        <xdr:cNvPr id="325" name="直線コネクタ 324"/>
        <xdr:cNvCxnSpPr/>
      </xdr:nvCxnSpPr>
      <xdr:spPr>
        <a:xfrm flipV="1">
          <a:off x="15290800" y="1059851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150404</xdr:rowOff>
    </xdr:from>
    <xdr:to>
      <xdr:col>72</xdr:col>
      <xdr:colOff>203200</xdr:colOff>
      <xdr:row>61</xdr:row>
      <xdr:rowOff>156149</xdr:rowOff>
    </xdr:to>
    <xdr:cxnSp macro="">
      <xdr:nvCxnSpPr>
        <xdr:cNvPr id="328" name="直線コネクタ 327"/>
        <xdr:cNvCxnSpPr/>
      </xdr:nvCxnSpPr>
      <xdr:spPr>
        <a:xfrm flipV="1">
          <a:off x="14401800" y="1060885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152702</xdr:rowOff>
    </xdr:from>
    <xdr:to>
      <xdr:col>68</xdr:col>
      <xdr:colOff>152400</xdr:colOff>
      <xdr:row>61</xdr:row>
      <xdr:rowOff>156149</xdr:rowOff>
    </xdr:to>
    <xdr:cxnSp macro="">
      <xdr:nvCxnSpPr>
        <xdr:cNvPr id="331" name="直線コネクタ 330"/>
        <xdr:cNvCxnSpPr/>
      </xdr:nvCxnSpPr>
      <xdr:spPr>
        <a:xfrm>
          <a:off x="13512800" y="1061115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43257</xdr:rowOff>
    </xdr:from>
    <xdr:ext cx="762000" cy="259045"/>
    <xdr:sp macro="" textlink="">
      <xdr:nvSpPr>
        <xdr:cNvPr id="335" name="テキスト ボックス 334"/>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89263</xdr:rowOff>
    </xdr:from>
    <xdr:to>
      <xdr:col>81</xdr:col>
      <xdr:colOff>95250</xdr:colOff>
      <xdr:row>62</xdr:row>
      <xdr:rowOff>19413</xdr:rowOff>
    </xdr:to>
    <xdr:sp macro="" textlink="">
      <xdr:nvSpPr>
        <xdr:cNvPr id="341" name="楕円 340"/>
        <xdr:cNvSpPr/>
      </xdr:nvSpPr>
      <xdr:spPr>
        <a:xfrm>
          <a:off x="169672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105790</xdr:rowOff>
    </xdr:from>
    <xdr:ext cx="762000" cy="259045"/>
    <xdr:sp macro="" textlink="">
      <xdr:nvSpPr>
        <xdr:cNvPr id="342" name="定員管理の状況該当値テキスト"/>
        <xdr:cNvSpPr txBox="1"/>
      </xdr:nvSpPr>
      <xdr:spPr>
        <a:xfrm>
          <a:off x="171069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89263</xdr:rowOff>
    </xdr:from>
    <xdr:to>
      <xdr:col>77</xdr:col>
      <xdr:colOff>95250</xdr:colOff>
      <xdr:row>62</xdr:row>
      <xdr:rowOff>19413</xdr:rowOff>
    </xdr:to>
    <xdr:sp macro="" textlink="">
      <xdr:nvSpPr>
        <xdr:cNvPr id="343" name="楕円 342"/>
        <xdr:cNvSpPr/>
      </xdr:nvSpPr>
      <xdr:spPr>
        <a:xfrm>
          <a:off x="16129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29590</xdr:rowOff>
    </xdr:from>
    <xdr:ext cx="736600" cy="259045"/>
    <xdr:sp macro="" textlink="">
      <xdr:nvSpPr>
        <xdr:cNvPr id="344" name="テキスト ボックス 343"/>
        <xdr:cNvSpPr txBox="1"/>
      </xdr:nvSpPr>
      <xdr:spPr>
        <a:xfrm>
          <a:off x="15798800" y="1031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99604</xdr:rowOff>
    </xdr:from>
    <xdr:to>
      <xdr:col>73</xdr:col>
      <xdr:colOff>44450</xdr:colOff>
      <xdr:row>62</xdr:row>
      <xdr:rowOff>29754</xdr:rowOff>
    </xdr:to>
    <xdr:sp macro="" textlink="">
      <xdr:nvSpPr>
        <xdr:cNvPr id="345" name="楕円 344"/>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39931</xdr:rowOff>
    </xdr:from>
    <xdr:ext cx="762000" cy="259045"/>
    <xdr:sp macro="" textlink="">
      <xdr:nvSpPr>
        <xdr:cNvPr id="346" name="テキスト ボックス 345"/>
        <xdr:cNvSpPr txBox="1"/>
      </xdr:nvSpPr>
      <xdr:spPr>
        <a:xfrm>
          <a:off x="14909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105349</xdr:rowOff>
    </xdr:from>
    <xdr:to>
      <xdr:col>68</xdr:col>
      <xdr:colOff>203200</xdr:colOff>
      <xdr:row>62</xdr:row>
      <xdr:rowOff>35499</xdr:rowOff>
    </xdr:to>
    <xdr:sp macro="" textlink="">
      <xdr:nvSpPr>
        <xdr:cNvPr id="347" name="楕円 346"/>
        <xdr:cNvSpPr/>
      </xdr:nvSpPr>
      <xdr:spPr>
        <a:xfrm>
          <a:off x="143510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45676</xdr:rowOff>
    </xdr:from>
    <xdr:ext cx="762000" cy="259045"/>
    <xdr:sp macro="" textlink="">
      <xdr:nvSpPr>
        <xdr:cNvPr id="348" name="テキスト ボックス 347"/>
        <xdr:cNvSpPr txBox="1"/>
      </xdr:nvSpPr>
      <xdr:spPr>
        <a:xfrm>
          <a:off x="14020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9" name="楕円 348"/>
        <xdr:cNvSpPr/>
      </xdr:nvSpPr>
      <xdr:spPr>
        <a:xfrm>
          <a:off x="13462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50" name="テキスト ボックス 349"/>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ポイント減少しているが、類似団体平均値と比較して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ポイント上回っている。また、県平均と比較しても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今後、学校統廃合に関係した施設整備、新広域ごみ処理施設建設及び既存ごみ処理施設の解体等大型事業が予定されているため、上昇傾向になる懸念がある。そのため、現在ある基金等を活用し、起債に頼ることない財政運営を行っていく中で、事業の年度間の平準化による世代間の負担の公平化を図り、今後は県平均へ向けた実質公債費比率の低下を目指す。</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36089</xdr:rowOff>
    </xdr:from>
    <xdr:to>
      <xdr:col>81</xdr:col>
      <xdr:colOff>44450</xdr:colOff>
      <xdr:row>37</xdr:row>
      <xdr:rowOff>54187</xdr:rowOff>
    </xdr:to>
    <xdr:cxnSp macro="">
      <xdr:nvCxnSpPr>
        <xdr:cNvPr id="384" name="直線コネクタ 383"/>
        <xdr:cNvCxnSpPr/>
      </xdr:nvCxnSpPr>
      <xdr:spPr>
        <a:xfrm flipV="1">
          <a:off x="16179800" y="6379739"/>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56197</xdr:rowOff>
    </xdr:to>
    <xdr:cxnSp macro="">
      <xdr:nvCxnSpPr>
        <xdr:cNvPr id="387" name="直線コネクタ 386"/>
        <xdr:cNvCxnSpPr/>
      </xdr:nvCxnSpPr>
      <xdr:spPr>
        <a:xfrm flipV="1">
          <a:off x="15290800" y="639783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52176</xdr:rowOff>
    </xdr:from>
    <xdr:to>
      <xdr:col>72</xdr:col>
      <xdr:colOff>203200</xdr:colOff>
      <xdr:row>37</xdr:row>
      <xdr:rowOff>56197</xdr:rowOff>
    </xdr:to>
    <xdr:cxnSp macro="">
      <xdr:nvCxnSpPr>
        <xdr:cNvPr id="390" name="直線コネクタ 389"/>
        <xdr:cNvCxnSpPr/>
      </xdr:nvCxnSpPr>
      <xdr:spPr>
        <a:xfrm>
          <a:off x="14401800" y="639582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52176</xdr:rowOff>
    </xdr:from>
    <xdr:to>
      <xdr:col>68</xdr:col>
      <xdr:colOff>152400</xdr:colOff>
      <xdr:row>37</xdr:row>
      <xdr:rowOff>54187</xdr:rowOff>
    </xdr:to>
    <xdr:cxnSp macro="">
      <xdr:nvCxnSpPr>
        <xdr:cNvPr id="393" name="直線コネクタ 392"/>
        <xdr:cNvCxnSpPr/>
      </xdr:nvCxnSpPr>
      <xdr:spPr>
        <a:xfrm flipV="1">
          <a:off x="13512800" y="639582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397" name="テキスト ボックス 396"/>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3" name="楕円 402"/>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4" name="公債費負担の状況該当値テキスト"/>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5" name="楕円 404"/>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89764</xdr:rowOff>
    </xdr:from>
    <xdr:ext cx="736600" cy="259045"/>
    <xdr:sp macro="" textlink="">
      <xdr:nvSpPr>
        <xdr:cNvPr id="406" name="テキスト ボックス 405"/>
        <xdr:cNvSpPr txBox="1"/>
      </xdr:nvSpPr>
      <xdr:spPr>
        <a:xfrm>
          <a:off x="15798800" y="643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5397</xdr:rowOff>
    </xdr:from>
    <xdr:to>
      <xdr:col>73</xdr:col>
      <xdr:colOff>44450</xdr:colOff>
      <xdr:row>37</xdr:row>
      <xdr:rowOff>106997</xdr:rowOff>
    </xdr:to>
    <xdr:sp macro="" textlink="">
      <xdr:nvSpPr>
        <xdr:cNvPr id="407" name="楕円 406"/>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91774</xdr:rowOff>
    </xdr:from>
    <xdr:ext cx="762000" cy="259045"/>
    <xdr:sp macro="" textlink="">
      <xdr:nvSpPr>
        <xdr:cNvPr id="408" name="テキスト ボックス 407"/>
        <xdr:cNvSpPr txBox="1"/>
      </xdr:nvSpPr>
      <xdr:spPr>
        <a:xfrm>
          <a:off x="14909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1376</xdr:rowOff>
    </xdr:from>
    <xdr:to>
      <xdr:col>68</xdr:col>
      <xdr:colOff>203200</xdr:colOff>
      <xdr:row>37</xdr:row>
      <xdr:rowOff>102976</xdr:rowOff>
    </xdr:to>
    <xdr:sp macro="" textlink="">
      <xdr:nvSpPr>
        <xdr:cNvPr id="409" name="楕円 408"/>
        <xdr:cNvSpPr/>
      </xdr:nvSpPr>
      <xdr:spPr>
        <a:xfrm>
          <a:off x="14351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410" name="テキスト ボックス 409"/>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11" name="楕円 410"/>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89764</xdr:rowOff>
    </xdr:from>
    <xdr:ext cx="762000" cy="259045"/>
    <xdr:sp macro="" textlink="">
      <xdr:nvSpPr>
        <xdr:cNvPr id="412" name="テキスト ボックス 411"/>
        <xdr:cNvSpPr txBox="1"/>
      </xdr:nvSpPr>
      <xdr:spPr>
        <a:xfrm>
          <a:off x="13131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前年度数値と比較すると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ポイント改善している。しかし、類似団体平均値と比較すると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ポイント、県平均と比較しても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状況となっている。地方債現在高について、交付税措置が少ない地方債が減少していく一方で、現在継続的に実施している大型事業、老朽化した施設の解体等が予定されているため将来負担比率の増が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今後、事業計画による事業実施長期計画を検討し、地方債の残高を踏まえ事業の平準化による比率の急増を抑制していく。また、併せて充当可能基金を効果的に活用し、地方債残高の圧縮も図っていきたい。</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105610</xdr:rowOff>
    </xdr:from>
    <xdr:to>
      <xdr:col>81</xdr:col>
      <xdr:colOff>44450</xdr:colOff>
      <xdr:row>14</xdr:row>
      <xdr:rowOff>114228</xdr:rowOff>
    </xdr:to>
    <xdr:cxnSp macro="">
      <xdr:nvCxnSpPr>
        <xdr:cNvPr id="448" name="直線コネクタ 447"/>
        <xdr:cNvCxnSpPr/>
      </xdr:nvCxnSpPr>
      <xdr:spPr>
        <a:xfrm flipV="1">
          <a:off x="16179800" y="250591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114228</xdr:rowOff>
    </xdr:from>
    <xdr:to>
      <xdr:col>77</xdr:col>
      <xdr:colOff>44450</xdr:colOff>
      <xdr:row>14</xdr:row>
      <xdr:rowOff>148009</xdr:rowOff>
    </xdr:to>
    <xdr:cxnSp macro="">
      <xdr:nvCxnSpPr>
        <xdr:cNvPr id="451" name="直線コネクタ 450"/>
        <xdr:cNvCxnSpPr/>
      </xdr:nvCxnSpPr>
      <xdr:spPr>
        <a:xfrm flipV="1">
          <a:off x="15290800" y="2514528"/>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148009</xdr:rowOff>
    </xdr:from>
    <xdr:to>
      <xdr:col>72</xdr:col>
      <xdr:colOff>203200</xdr:colOff>
      <xdr:row>15</xdr:row>
      <xdr:rowOff>4481</xdr:rowOff>
    </xdr:to>
    <xdr:cxnSp macro="">
      <xdr:nvCxnSpPr>
        <xdr:cNvPr id="454" name="直線コネクタ 453"/>
        <xdr:cNvCxnSpPr/>
      </xdr:nvCxnSpPr>
      <xdr:spPr>
        <a:xfrm flipV="1">
          <a:off x="14401800" y="2548309"/>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4481</xdr:rowOff>
    </xdr:from>
    <xdr:to>
      <xdr:col>68</xdr:col>
      <xdr:colOff>152400</xdr:colOff>
      <xdr:row>15</xdr:row>
      <xdr:rowOff>38263</xdr:rowOff>
    </xdr:to>
    <xdr:cxnSp macro="">
      <xdr:nvCxnSpPr>
        <xdr:cNvPr id="457" name="直線コネクタ 456"/>
        <xdr:cNvCxnSpPr/>
      </xdr:nvCxnSpPr>
      <xdr:spPr>
        <a:xfrm flipV="1">
          <a:off x="13512800" y="257623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54810</xdr:rowOff>
    </xdr:from>
    <xdr:to>
      <xdr:col>81</xdr:col>
      <xdr:colOff>95250</xdr:colOff>
      <xdr:row>14</xdr:row>
      <xdr:rowOff>156410</xdr:rowOff>
    </xdr:to>
    <xdr:sp macro="" textlink="">
      <xdr:nvSpPr>
        <xdr:cNvPr id="467" name="楕円 466"/>
        <xdr:cNvSpPr/>
      </xdr:nvSpPr>
      <xdr:spPr>
        <a:xfrm>
          <a:off x="16967200" y="24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26887</xdr:rowOff>
    </xdr:from>
    <xdr:ext cx="762000" cy="259045"/>
    <xdr:sp macro="" textlink="">
      <xdr:nvSpPr>
        <xdr:cNvPr id="468" name="将来負担の状況該当値テキスト"/>
        <xdr:cNvSpPr txBox="1"/>
      </xdr:nvSpPr>
      <xdr:spPr>
        <a:xfrm>
          <a:off x="17106900" y="242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63428</xdr:rowOff>
    </xdr:from>
    <xdr:to>
      <xdr:col>77</xdr:col>
      <xdr:colOff>95250</xdr:colOff>
      <xdr:row>14</xdr:row>
      <xdr:rowOff>165028</xdr:rowOff>
    </xdr:to>
    <xdr:sp macro="" textlink="">
      <xdr:nvSpPr>
        <xdr:cNvPr id="469" name="楕円 468"/>
        <xdr:cNvSpPr/>
      </xdr:nvSpPr>
      <xdr:spPr>
        <a:xfrm>
          <a:off x="16129000" y="24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149805</xdr:rowOff>
    </xdr:from>
    <xdr:ext cx="736600" cy="259045"/>
    <xdr:sp macro="" textlink="">
      <xdr:nvSpPr>
        <xdr:cNvPr id="470" name="テキスト ボックス 469"/>
        <xdr:cNvSpPr txBox="1"/>
      </xdr:nvSpPr>
      <xdr:spPr>
        <a:xfrm>
          <a:off x="15798800" y="255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97209</xdr:rowOff>
    </xdr:from>
    <xdr:to>
      <xdr:col>73</xdr:col>
      <xdr:colOff>44450</xdr:colOff>
      <xdr:row>15</xdr:row>
      <xdr:rowOff>27359</xdr:rowOff>
    </xdr:to>
    <xdr:sp macro="" textlink="">
      <xdr:nvSpPr>
        <xdr:cNvPr id="471" name="楕円 470"/>
        <xdr:cNvSpPr/>
      </xdr:nvSpPr>
      <xdr:spPr>
        <a:xfrm>
          <a:off x="15240000" y="2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12136</xdr:rowOff>
    </xdr:from>
    <xdr:ext cx="762000" cy="259045"/>
    <xdr:sp macro="" textlink="">
      <xdr:nvSpPr>
        <xdr:cNvPr id="472" name="テキスト ボックス 471"/>
        <xdr:cNvSpPr txBox="1"/>
      </xdr:nvSpPr>
      <xdr:spPr>
        <a:xfrm>
          <a:off x="14909800" y="258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125131</xdr:rowOff>
    </xdr:from>
    <xdr:to>
      <xdr:col>68</xdr:col>
      <xdr:colOff>203200</xdr:colOff>
      <xdr:row>15</xdr:row>
      <xdr:rowOff>55281</xdr:rowOff>
    </xdr:to>
    <xdr:sp macro="" textlink="">
      <xdr:nvSpPr>
        <xdr:cNvPr id="473" name="楕円 472"/>
        <xdr:cNvSpPr/>
      </xdr:nvSpPr>
      <xdr:spPr>
        <a:xfrm>
          <a:off x="14351000" y="25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40058</xdr:rowOff>
    </xdr:from>
    <xdr:ext cx="762000" cy="259045"/>
    <xdr:sp macro="" textlink="">
      <xdr:nvSpPr>
        <xdr:cNvPr id="474" name="テキスト ボックス 473"/>
        <xdr:cNvSpPr txBox="1"/>
      </xdr:nvSpPr>
      <xdr:spPr>
        <a:xfrm>
          <a:off x="14020800" y="261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158913</xdr:rowOff>
    </xdr:from>
    <xdr:to>
      <xdr:col>64</xdr:col>
      <xdr:colOff>152400</xdr:colOff>
      <xdr:row>15</xdr:row>
      <xdr:rowOff>89063</xdr:rowOff>
    </xdr:to>
    <xdr:sp macro="" textlink="">
      <xdr:nvSpPr>
        <xdr:cNvPr id="475" name="楕円 474"/>
        <xdr:cNvSpPr/>
      </xdr:nvSpPr>
      <xdr:spPr>
        <a:xfrm>
          <a:off x="13462000" y="25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73840</xdr:rowOff>
    </xdr:from>
    <xdr:ext cx="762000" cy="259045"/>
    <xdr:sp macro="" textlink="">
      <xdr:nvSpPr>
        <xdr:cNvPr id="476" name="テキスト ボックス 475"/>
        <xdr:cNvSpPr txBox="1"/>
      </xdr:nvSpPr>
      <xdr:spPr>
        <a:xfrm>
          <a:off x="13131800" y="264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42,193
41,044
156.60
17,544,272
16,533,721
963,474
10,889,207
19,900,970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ポスト管理や定員管理に取り組んだことにより、前年比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引き続き、適正な定員管理を行うとともに、効率的な行政組織の構築や一部の民間委託の推進を図り、人件費の削減に努めていく。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101854</xdr:rowOff>
    </xdr:to>
    <xdr:cxnSp macro="">
      <xdr:nvCxnSpPr>
        <xdr:cNvPr id="64" name="直線コネクタ 63"/>
        <xdr:cNvCxnSpPr/>
      </xdr:nvCxnSpPr>
      <xdr:spPr>
        <a:xfrm flipV="1">
          <a:off x="3987800" y="64363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120142</xdr:rowOff>
    </xdr:to>
    <xdr:cxnSp macro="">
      <xdr:nvCxnSpPr>
        <xdr:cNvPr id="67" name="直線コネクタ 66"/>
        <xdr:cNvCxnSpPr/>
      </xdr:nvCxnSpPr>
      <xdr:spPr>
        <a:xfrm flipV="1">
          <a:off x="3098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170434</xdr:rowOff>
    </xdr:to>
    <xdr:cxnSp macro="">
      <xdr:nvCxnSpPr>
        <xdr:cNvPr id="70" name="直線コネクタ 69"/>
        <xdr:cNvCxnSpPr/>
      </xdr:nvCxnSpPr>
      <xdr:spPr>
        <a:xfrm flipV="1">
          <a:off x="2209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37</xdr:row>
      <xdr:rowOff>170434</xdr:rowOff>
    </xdr:to>
    <xdr:cxnSp macro="">
      <xdr:nvCxnSpPr>
        <xdr:cNvPr id="73" name="直線コネクタ 72"/>
        <xdr:cNvCxnSpPr/>
      </xdr:nvCxnSpPr>
      <xdr:spPr>
        <a:xfrm>
          <a:off x="1320800" y="64957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ポイント下回り、前年度比較で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毎年予算編成時において、シーリングにより経常的物件費については抑制している結果となると言える。今後予定している民間委託や指定管理があることから、物件費の上昇を見込みながら、経常的物件費については合理的業務改善を進めることで、無駄の排除を意識つつ業務改善及び事業の精査を推進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110671</xdr:rowOff>
    </xdr:to>
    <xdr:cxnSp macro="">
      <xdr:nvCxnSpPr>
        <xdr:cNvPr id="127" name="直線コネクタ 126"/>
        <xdr:cNvCxnSpPr/>
      </xdr:nvCxnSpPr>
      <xdr:spPr>
        <a:xfrm flipV="1">
          <a:off x="15671800" y="28429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17</xdr:row>
      <xdr:rowOff>4536</xdr:rowOff>
    </xdr:to>
    <xdr:cxnSp macro="">
      <xdr:nvCxnSpPr>
        <xdr:cNvPr id="130" name="直線コネクタ 129"/>
        <xdr:cNvCxnSpPr/>
      </xdr:nvCxnSpPr>
      <xdr:spPr>
        <a:xfrm flipV="1">
          <a:off x="14782800" y="2853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4536</xdr:rowOff>
    </xdr:to>
    <xdr:cxnSp macro="">
      <xdr:nvCxnSpPr>
        <xdr:cNvPr id="133" name="直線コネクタ 132"/>
        <xdr:cNvCxnSpPr/>
      </xdr:nvCxnSpPr>
      <xdr:spPr>
        <a:xfrm>
          <a:off x="13893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15421</xdr:rowOff>
    </xdr:to>
    <xdr:cxnSp macro="">
      <xdr:nvCxnSpPr>
        <xdr:cNvPr id="136" name="直線コネクタ 135"/>
        <xdr:cNvCxnSpPr/>
      </xdr:nvCxnSpPr>
      <xdr:spPr>
        <a:xfrm flipV="1">
          <a:off x="13004800" y="2886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6" name="楕円 145"/>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7"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48" name="楕円 147"/>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49" name="テキスト ボックス 148"/>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1" name="テキスト ボックス 150"/>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2" name="楕円 151"/>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3" name="テキスト ボックス 152"/>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4" name="楕円 153"/>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5" name="テキスト ボックス 154"/>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年々医療福祉や障害福祉サービス費等が増となっている。少子高齢化が進む中で、今後も扶助費の増加が懸念されるが、福祉サービスの充実を確保し続けるため、対象者の公平性の確保、より慎重な資格審査や給付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99785</xdr:rowOff>
    </xdr:to>
    <xdr:cxnSp macro="">
      <xdr:nvCxnSpPr>
        <xdr:cNvPr id="190" name="直線コネクタ 189"/>
        <xdr:cNvCxnSpPr/>
      </xdr:nvCxnSpPr>
      <xdr:spPr>
        <a:xfrm>
          <a:off x="3987800" y="95485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116115</xdr:rowOff>
    </xdr:from>
    <xdr:to>
      <xdr:col>19</xdr:col>
      <xdr:colOff>187325</xdr:colOff>
      <xdr:row>55</xdr:row>
      <xdr:rowOff>118835</xdr:rowOff>
    </xdr:to>
    <xdr:cxnSp macro="">
      <xdr:nvCxnSpPr>
        <xdr:cNvPr id="193" name="直線コネクタ 192"/>
        <xdr:cNvCxnSpPr/>
      </xdr:nvCxnSpPr>
      <xdr:spPr>
        <a:xfrm>
          <a:off x="3098800" y="93744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54</xdr:row>
      <xdr:rowOff>127000</xdr:rowOff>
    </xdr:to>
    <xdr:cxnSp macro="">
      <xdr:nvCxnSpPr>
        <xdr:cNvPr id="196" name="直線コネクタ 195"/>
        <xdr:cNvCxnSpPr/>
      </xdr:nvCxnSpPr>
      <xdr:spPr>
        <a:xfrm flipV="1">
          <a:off x="2209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53522</xdr:rowOff>
    </xdr:to>
    <xdr:cxnSp macro="">
      <xdr:nvCxnSpPr>
        <xdr:cNvPr id="199" name="直線コネクタ 198"/>
        <xdr:cNvCxnSpPr/>
      </xdr:nvCxnSpPr>
      <xdr:spPr>
        <a:xfrm flipV="1">
          <a:off x="1320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9" name="楕円 208"/>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10" name="扶助費該当値テキスト"/>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1" name="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2" name="テキスト ボックス 211"/>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13" name="楕円 212"/>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14" name="テキスト ボックス 213"/>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7" name="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8" name="テキスト ボックス 217"/>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前年度比較で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ポイント上昇し、類似団体平均値比較でも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高くなっている。これは、各特別会計への繰出金が依然として高くある現状がある。下水道事業においては資産の老朽化が問題となり、修繕等における対応が増要因となっている。各特別会計においては、税収や料金等による財源確保を検討し、普通会計の負担減をするよう努めていかなければならない。</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102507</xdr:rowOff>
    </xdr:to>
    <xdr:cxnSp macro="">
      <xdr:nvCxnSpPr>
        <xdr:cNvPr id="253" name="直線コネクタ 252"/>
        <xdr:cNvCxnSpPr/>
      </xdr:nvCxnSpPr>
      <xdr:spPr>
        <a:xfrm>
          <a:off x="15671800" y="984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17599</xdr:rowOff>
    </xdr:from>
    <xdr:to>
      <xdr:col>78</xdr:col>
      <xdr:colOff>69850</xdr:colOff>
      <xdr:row>57</xdr:row>
      <xdr:rowOff>69850</xdr:rowOff>
    </xdr:to>
    <xdr:cxnSp macro="">
      <xdr:nvCxnSpPr>
        <xdr:cNvPr id="256" name="直線コネクタ 255"/>
        <xdr:cNvCxnSpPr/>
      </xdr:nvCxnSpPr>
      <xdr:spPr>
        <a:xfrm>
          <a:off x="14782800" y="97902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57</xdr:row>
      <xdr:rowOff>17599</xdr:rowOff>
    </xdr:to>
    <xdr:cxnSp macro="">
      <xdr:nvCxnSpPr>
        <xdr:cNvPr id="259" name="直線コネクタ 258"/>
        <xdr:cNvCxnSpPr/>
      </xdr:nvCxnSpPr>
      <xdr:spPr>
        <a:xfrm>
          <a:off x="13893800" y="9607369"/>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144962</xdr:rowOff>
    </xdr:from>
    <xdr:to>
      <xdr:col>69</xdr:col>
      <xdr:colOff>92075</xdr:colOff>
      <xdr:row>56</xdr:row>
      <xdr:rowOff>6169</xdr:rowOff>
    </xdr:to>
    <xdr:cxnSp macro="">
      <xdr:nvCxnSpPr>
        <xdr:cNvPr id="262" name="直線コネクタ 261"/>
        <xdr:cNvCxnSpPr/>
      </xdr:nvCxnSpPr>
      <xdr:spPr>
        <a:xfrm>
          <a:off x="13004800" y="9574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2" name="楕円 271"/>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3"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5" name="テキスト ボックス 27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138249</xdr:rowOff>
    </xdr:from>
    <xdr:to>
      <xdr:col>74</xdr:col>
      <xdr:colOff>31750</xdr:colOff>
      <xdr:row>57</xdr:row>
      <xdr:rowOff>68399</xdr:rowOff>
    </xdr:to>
    <xdr:sp macro="" textlink="">
      <xdr:nvSpPr>
        <xdr:cNvPr id="276" name="楕円 275"/>
        <xdr:cNvSpPr/>
      </xdr:nvSpPr>
      <xdr:spPr>
        <a:xfrm>
          <a:off x="14732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53176</xdr:rowOff>
    </xdr:from>
    <xdr:ext cx="762000" cy="259045"/>
    <xdr:sp macro="" textlink="">
      <xdr:nvSpPr>
        <xdr:cNvPr id="277" name="テキスト ボックス 276"/>
        <xdr:cNvSpPr txBox="1"/>
      </xdr:nvSpPr>
      <xdr:spPr>
        <a:xfrm>
          <a:off x="14401800" y="982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126819</xdr:rowOff>
    </xdr:from>
    <xdr:to>
      <xdr:col>69</xdr:col>
      <xdr:colOff>142875</xdr:colOff>
      <xdr:row>56</xdr:row>
      <xdr:rowOff>56969</xdr:rowOff>
    </xdr:to>
    <xdr:sp macro="" textlink="">
      <xdr:nvSpPr>
        <xdr:cNvPr id="278" name="楕円 277"/>
        <xdr:cNvSpPr/>
      </xdr:nvSpPr>
      <xdr:spPr>
        <a:xfrm>
          <a:off x="13843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67146</xdr:rowOff>
    </xdr:from>
    <xdr:ext cx="762000" cy="259045"/>
    <xdr:sp macro="" textlink="">
      <xdr:nvSpPr>
        <xdr:cNvPr id="279" name="テキスト ボックス 278"/>
        <xdr:cNvSpPr txBox="1"/>
      </xdr:nvSpPr>
      <xdr:spPr>
        <a:xfrm>
          <a:off x="13512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80" name="楕円 279"/>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81" name="テキスト ボックス 280"/>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類似団体平均値との比較においては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ポイント下回っており、前年度比較で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ポイント減となっている。要因としては、一部事務組合の事業進捗に伴う一時的な減であると言える。今後、新広域ごみ処理施設建設の本体建設工事が進むことで大幅に増加する。</a:t>
          </a:r>
        </a:p>
        <a:p>
          <a:r>
            <a:rPr kumimoji="1" lang="ja-JP" altLang="en-US" sz="1300">
              <a:latin typeface="ＭＳ Ｐゴシック" panose="020B0600070205080204" pitchFamily="50" charset="-128"/>
              <a:ea typeface="ＭＳ Ｐゴシック" panose="020B0600070205080204" pitchFamily="50" charset="-128"/>
            </a:rPr>
            <a:t>　各種補助金については、公益的交付基準の明確化など設けて各種団体と市との協働のまちづくりを推進している。今後、補助内容の見直しを進める中において、スクラップアンドビルドによる整理統合を働きかけ補助金の合理化を進め経常経費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83566</xdr:rowOff>
    </xdr:to>
    <xdr:cxnSp macro="">
      <xdr:nvCxnSpPr>
        <xdr:cNvPr id="311" name="直線コネクタ 310"/>
        <xdr:cNvCxnSpPr/>
      </xdr:nvCxnSpPr>
      <xdr:spPr>
        <a:xfrm flipV="1">
          <a:off x="15671800" y="60340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83566</xdr:rowOff>
    </xdr:to>
    <xdr:cxnSp macro="">
      <xdr:nvCxnSpPr>
        <xdr:cNvPr id="314" name="直線コネクタ 313"/>
        <xdr:cNvCxnSpPr/>
      </xdr:nvCxnSpPr>
      <xdr:spPr>
        <a:xfrm>
          <a:off x="14782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97282</xdr:rowOff>
    </xdr:to>
    <xdr:cxnSp macro="">
      <xdr:nvCxnSpPr>
        <xdr:cNvPr id="317" name="直線コネクタ 316"/>
        <xdr:cNvCxnSpPr/>
      </xdr:nvCxnSpPr>
      <xdr:spPr>
        <a:xfrm flipV="1">
          <a:off x="13893800" y="6075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101854</xdr:rowOff>
    </xdr:to>
    <xdr:cxnSp macro="">
      <xdr:nvCxnSpPr>
        <xdr:cNvPr id="320" name="直線コネクタ 319"/>
        <xdr:cNvCxnSpPr/>
      </xdr:nvCxnSpPr>
      <xdr:spPr>
        <a:xfrm flipV="1">
          <a:off x="13004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4" name="テキスト ボックス 323"/>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30" name="楕円 329"/>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170451</xdr:rowOff>
    </xdr:from>
    <xdr:ext cx="762000" cy="259045"/>
    <xdr:sp macro="" textlink="">
      <xdr:nvSpPr>
        <xdr:cNvPr id="331" name="補助費等該当値テキスト"/>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32" name="楕円 331"/>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33" name="テキスト ボックス 332"/>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4" name="楕円 333"/>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5" name="テキスト ボックス 334"/>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6" name="楕円 335"/>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7" name="テキスト ボックス 336"/>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8" name="楕円 337"/>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9" name="テキスト ボックス 338"/>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ポイント下回り、前年度比較で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ている。これは、過去の建設事業借入の償還やその他起債の償還が終わったことによる影響で減少したものである。しかし、合併後の学校統合を始めとした、各種合併特例債事業の償還が始まり、、今後も市債の発行</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伴う事業が続くことになり、更なる増加が見込まれることから、将来負担を見据え起債事業全体の見直しを図り、起債の平準化・抑制に努めていく。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130810</xdr:rowOff>
    </xdr:to>
    <xdr:cxnSp macro="">
      <xdr:nvCxnSpPr>
        <xdr:cNvPr id="371" name="直線コネクタ 370"/>
        <xdr:cNvCxnSpPr/>
      </xdr:nvCxnSpPr>
      <xdr:spPr>
        <a:xfrm flipV="1">
          <a:off x="3987800" y="128066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130810</xdr:rowOff>
    </xdr:from>
    <xdr:to>
      <xdr:col>19</xdr:col>
      <xdr:colOff>187325</xdr:colOff>
      <xdr:row>74</xdr:row>
      <xdr:rowOff>134620</xdr:rowOff>
    </xdr:to>
    <xdr:cxnSp macro="">
      <xdr:nvCxnSpPr>
        <xdr:cNvPr id="374" name="直線コネクタ 373"/>
        <xdr:cNvCxnSpPr/>
      </xdr:nvCxnSpPr>
      <xdr:spPr>
        <a:xfrm flipV="1">
          <a:off x="3098800" y="12818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128905</xdr:rowOff>
    </xdr:from>
    <xdr:to>
      <xdr:col>15</xdr:col>
      <xdr:colOff>98425</xdr:colOff>
      <xdr:row>74</xdr:row>
      <xdr:rowOff>134620</xdr:rowOff>
    </xdr:to>
    <xdr:cxnSp macro="">
      <xdr:nvCxnSpPr>
        <xdr:cNvPr id="377" name="直線コネクタ 376"/>
        <xdr:cNvCxnSpPr/>
      </xdr:nvCxnSpPr>
      <xdr:spPr>
        <a:xfrm>
          <a:off x="2209800" y="12816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123190</xdr:rowOff>
    </xdr:from>
    <xdr:to>
      <xdr:col>11</xdr:col>
      <xdr:colOff>9525</xdr:colOff>
      <xdr:row>74</xdr:row>
      <xdr:rowOff>128905</xdr:rowOff>
    </xdr:to>
    <xdr:cxnSp macro="">
      <xdr:nvCxnSpPr>
        <xdr:cNvPr id="380" name="直線コネクタ 379"/>
        <xdr:cNvCxnSpPr/>
      </xdr:nvCxnSpPr>
      <xdr:spPr>
        <a:xfrm>
          <a:off x="1320800" y="12810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34942</xdr:rowOff>
    </xdr:from>
    <xdr:ext cx="762000" cy="259045"/>
    <xdr:sp macro="" textlink="">
      <xdr:nvSpPr>
        <xdr:cNvPr id="382" name="テキスト ボックス 381"/>
        <xdr:cNvSpPr txBox="1"/>
      </xdr:nvSpPr>
      <xdr:spPr>
        <a:xfrm>
          <a:off x="1828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4" name="テキスト ボックス 383"/>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68580</xdr:rowOff>
    </xdr:from>
    <xdr:to>
      <xdr:col>24</xdr:col>
      <xdr:colOff>76200</xdr:colOff>
      <xdr:row>74</xdr:row>
      <xdr:rowOff>170180</xdr:rowOff>
    </xdr:to>
    <xdr:sp macro="" textlink="">
      <xdr:nvSpPr>
        <xdr:cNvPr id="390" name="楕円 389"/>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148607</xdr:rowOff>
    </xdr:from>
    <xdr:ext cx="762000" cy="259045"/>
    <xdr:sp macro="" textlink="">
      <xdr:nvSpPr>
        <xdr:cNvPr id="391" name="公債費該当値テキスト"/>
        <xdr:cNvSpPr txBox="1"/>
      </xdr:nvSpPr>
      <xdr:spPr>
        <a:xfrm>
          <a:off x="4914900" y="126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80010</xdr:rowOff>
    </xdr:from>
    <xdr:to>
      <xdr:col>20</xdr:col>
      <xdr:colOff>38100</xdr:colOff>
      <xdr:row>75</xdr:row>
      <xdr:rowOff>10160</xdr:rowOff>
    </xdr:to>
    <xdr:sp macro="" textlink="">
      <xdr:nvSpPr>
        <xdr:cNvPr id="392" name="楕円 391"/>
        <xdr:cNvSpPr/>
      </xdr:nvSpPr>
      <xdr:spPr>
        <a:xfrm>
          <a:off x="3937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20337</xdr:rowOff>
    </xdr:from>
    <xdr:ext cx="736600" cy="259045"/>
    <xdr:sp macro="" textlink="">
      <xdr:nvSpPr>
        <xdr:cNvPr id="393" name="テキスト ボックス 392"/>
        <xdr:cNvSpPr txBox="1"/>
      </xdr:nvSpPr>
      <xdr:spPr>
        <a:xfrm>
          <a:off x="3606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83820</xdr:rowOff>
    </xdr:from>
    <xdr:to>
      <xdr:col>15</xdr:col>
      <xdr:colOff>149225</xdr:colOff>
      <xdr:row>75</xdr:row>
      <xdr:rowOff>13970</xdr:rowOff>
    </xdr:to>
    <xdr:sp macro="" textlink="">
      <xdr:nvSpPr>
        <xdr:cNvPr id="394" name="楕円 393"/>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24147</xdr:rowOff>
    </xdr:from>
    <xdr:ext cx="762000" cy="259045"/>
    <xdr:sp macro="" textlink="">
      <xdr:nvSpPr>
        <xdr:cNvPr id="395" name="テキスト ボックス 394"/>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78105</xdr:rowOff>
    </xdr:from>
    <xdr:to>
      <xdr:col>11</xdr:col>
      <xdr:colOff>60325</xdr:colOff>
      <xdr:row>75</xdr:row>
      <xdr:rowOff>8255</xdr:rowOff>
    </xdr:to>
    <xdr:sp macro="" textlink="">
      <xdr:nvSpPr>
        <xdr:cNvPr id="396" name="楕円 395"/>
        <xdr:cNvSpPr/>
      </xdr:nvSpPr>
      <xdr:spPr>
        <a:xfrm>
          <a:off x="2159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18432</xdr:rowOff>
    </xdr:from>
    <xdr:ext cx="762000" cy="259045"/>
    <xdr:sp macro="" textlink="">
      <xdr:nvSpPr>
        <xdr:cNvPr id="397" name="テキスト ボックス 396"/>
        <xdr:cNvSpPr txBox="1"/>
      </xdr:nvSpPr>
      <xdr:spPr>
        <a:xfrm>
          <a:off x="1828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72390</xdr:rowOff>
    </xdr:from>
    <xdr:to>
      <xdr:col>6</xdr:col>
      <xdr:colOff>171450</xdr:colOff>
      <xdr:row>75</xdr:row>
      <xdr:rowOff>2540</xdr:rowOff>
    </xdr:to>
    <xdr:sp macro="" textlink="">
      <xdr:nvSpPr>
        <xdr:cNvPr id="398" name="楕円 397"/>
        <xdr:cNvSpPr/>
      </xdr:nvSpPr>
      <xdr:spPr>
        <a:xfrm>
          <a:off x="1270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12717</xdr:rowOff>
    </xdr:from>
    <xdr:ext cx="762000" cy="259045"/>
    <xdr:sp macro="" textlink="">
      <xdr:nvSpPr>
        <xdr:cNvPr id="399" name="テキスト ボックス 398"/>
        <xdr:cNvSpPr txBox="1"/>
      </xdr:nvSpPr>
      <xdr:spPr>
        <a:xfrm>
          <a:off x="939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類似団体平均値と比較し物件費・補助費は下回っており、扶助費・人件費・その他は上回っている。この結果、前年度比較で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ポイント上昇し、類似団体比較においては、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扶助費の増については懸案事項といえ、増加していくことは明白となっている。人件費については、民間委託・指定管理者制度の導入を進めていくことで、定員適正化計画等に基づき人件費等義務的経費の抑制、削減に努める。また全体的な業務改善を進め、より改善し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77</xdr:row>
      <xdr:rowOff>130811</xdr:rowOff>
    </xdr:to>
    <xdr:cxnSp macro="">
      <xdr:nvCxnSpPr>
        <xdr:cNvPr id="432" name="直線コネクタ 431"/>
        <xdr:cNvCxnSpPr/>
      </xdr:nvCxnSpPr>
      <xdr:spPr>
        <a:xfrm>
          <a:off x="15671800" y="133134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111761</xdr:rowOff>
    </xdr:to>
    <xdr:cxnSp macro="">
      <xdr:nvCxnSpPr>
        <xdr:cNvPr id="435" name="直線コネクタ 434"/>
        <xdr:cNvCxnSpPr/>
      </xdr:nvCxnSpPr>
      <xdr:spPr>
        <a:xfrm>
          <a:off x="14782800" y="132524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168911</xdr:rowOff>
    </xdr:from>
    <xdr:to>
      <xdr:col>73</xdr:col>
      <xdr:colOff>180975</xdr:colOff>
      <xdr:row>77</xdr:row>
      <xdr:rowOff>50800</xdr:rowOff>
    </xdr:to>
    <xdr:cxnSp macro="">
      <xdr:nvCxnSpPr>
        <xdr:cNvPr id="438" name="直線コネクタ 437"/>
        <xdr:cNvCxnSpPr/>
      </xdr:nvCxnSpPr>
      <xdr:spPr>
        <a:xfrm>
          <a:off x="13893800" y="131991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77</xdr:row>
      <xdr:rowOff>16511</xdr:rowOff>
    </xdr:to>
    <xdr:cxnSp macro="">
      <xdr:nvCxnSpPr>
        <xdr:cNvPr id="441" name="直線コネクタ 440"/>
        <xdr:cNvCxnSpPr/>
      </xdr:nvCxnSpPr>
      <xdr:spPr>
        <a:xfrm flipV="1">
          <a:off x="13004800" y="131991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5" name="テキスト ボックス 444"/>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51" name="楕円 450"/>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96538</xdr:rowOff>
    </xdr:from>
    <xdr:ext cx="762000" cy="259045"/>
    <xdr:sp macro="" textlink="">
      <xdr:nvSpPr>
        <xdr:cNvPr id="452" name="公債費以外該当値テキスト"/>
        <xdr:cNvSpPr txBox="1"/>
      </xdr:nvSpPr>
      <xdr:spPr>
        <a:xfrm>
          <a:off x="165989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53" name="楕円 452"/>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1288</xdr:rowOff>
    </xdr:from>
    <xdr:ext cx="736600" cy="259045"/>
    <xdr:sp macro="" textlink="">
      <xdr:nvSpPr>
        <xdr:cNvPr id="454" name="テキスト ボックス 453"/>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55" name="楕円 454"/>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111777</xdr:rowOff>
    </xdr:from>
    <xdr:ext cx="762000" cy="259045"/>
    <xdr:sp macro="" textlink="">
      <xdr:nvSpPr>
        <xdr:cNvPr id="456" name="テキスト ボックス 455"/>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118111</xdr:rowOff>
    </xdr:from>
    <xdr:to>
      <xdr:col>69</xdr:col>
      <xdr:colOff>142875</xdr:colOff>
      <xdr:row>77</xdr:row>
      <xdr:rowOff>48261</xdr:rowOff>
    </xdr:to>
    <xdr:sp macro="" textlink="">
      <xdr:nvSpPr>
        <xdr:cNvPr id="457" name="楕円 456"/>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58" name="テキスト ボックス 457"/>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59" name="楕円 458"/>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77487</xdr:rowOff>
    </xdr:from>
    <xdr:ext cx="762000" cy="259045"/>
    <xdr:sp macro="" textlink="">
      <xdr:nvSpPr>
        <xdr:cNvPr id="460" name="テキスト ボックス 459"/>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103518</xdr:rowOff>
    </xdr:from>
    <xdr:to>
      <xdr:col>29</xdr:col>
      <xdr:colOff>127000</xdr:colOff>
      <xdr:row>18</xdr:row>
      <xdr:rowOff>121653</xdr:rowOff>
    </xdr:to>
    <xdr:cxnSp macro="">
      <xdr:nvCxnSpPr>
        <xdr:cNvPr id="50" name="直線コネクタ 49"/>
        <xdr:cNvCxnSpPr/>
      </xdr:nvCxnSpPr>
      <xdr:spPr bwMode="auto">
        <a:xfrm>
          <a:off x="5003800" y="3237243"/>
          <a:ext cx="647700" cy="18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103518</xdr:rowOff>
    </xdr:from>
    <xdr:to>
      <xdr:col>26</xdr:col>
      <xdr:colOff>50800</xdr:colOff>
      <xdr:row>18</xdr:row>
      <xdr:rowOff>110223</xdr:rowOff>
    </xdr:to>
    <xdr:cxnSp macro="">
      <xdr:nvCxnSpPr>
        <xdr:cNvPr id="53" name="直線コネクタ 52"/>
        <xdr:cNvCxnSpPr/>
      </xdr:nvCxnSpPr>
      <xdr:spPr bwMode="auto">
        <a:xfrm flipV="1">
          <a:off x="4305300" y="3237243"/>
          <a:ext cx="698500" cy="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110223</xdr:rowOff>
    </xdr:from>
    <xdr:to>
      <xdr:col>22</xdr:col>
      <xdr:colOff>114300</xdr:colOff>
      <xdr:row>18</xdr:row>
      <xdr:rowOff>121907</xdr:rowOff>
    </xdr:to>
    <xdr:cxnSp macro="">
      <xdr:nvCxnSpPr>
        <xdr:cNvPr id="56" name="直線コネクタ 55"/>
        <xdr:cNvCxnSpPr/>
      </xdr:nvCxnSpPr>
      <xdr:spPr bwMode="auto">
        <a:xfrm flipV="1">
          <a:off x="3606800" y="3243948"/>
          <a:ext cx="698500" cy="1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121907</xdr:rowOff>
    </xdr:from>
    <xdr:to>
      <xdr:col>18</xdr:col>
      <xdr:colOff>177800</xdr:colOff>
      <xdr:row>18</xdr:row>
      <xdr:rowOff>150825</xdr:rowOff>
    </xdr:to>
    <xdr:cxnSp macro="">
      <xdr:nvCxnSpPr>
        <xdr:cNvPr id="59" name="直線コネクタ 58"/>
        <xdr:cNvCxnSpPr/>
      </xdr:nvCxnSpPr>
      <xdr:spPr bwMode="auto">
        <a:xfrm flipV="1">
          <a:off x="2908300" y="3255632"/>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10571</xdr:rowOff>
    </xdr:from>
    <xdr:ext cx="762000" cy="259045"/>
    <xdr:sp macro="" textlink="">
      <xdr:nvSpPr>
        <xdr:cNvPr id="61" name="テキスト ボックス 60"/>
        <xdr:cNvSpPr txBox="1"/>
      </xdr:nvSpPr>
      <xdr:spPr>
        <a:xfrm>
          <a:off x="32258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56595</xdr:rowOff>
    </xdr:from>
    <xdr:ext cx="762000" cy="259045"/>
    <xdr:sp macro="" textlink="">
      <xdr:nvSpPr>
        <xdr:cNvPr id="63" name="テキスト ボックス 62"/>
        <xdr:cNvSpPr txBox="1"/>
      </xdr:nvSpPr>
      <xdr:spPr>
        <a:xfrm>
          <a:off x="25273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70853</xdr:rowOff>
    </xdr:from>
    <xdr:to>
      <xdr:col>29</xdr:col>
      <xdr:colOff>177800</xdr:colOff>
      <xdr:row>19</xdr:row>
      <xdr:rowOff>1003</xdr:rowOff>
    </xdr:to>
    <xdr:sp macro="" textlink="">
      <xdr:nvSpPr>
        <xdr:cNvPr id="69" name="楕円 68"/>
        <xdr:cNvSpPr/>
      </xdr:nvSpPr>
      <xdr:spPr bwMode="auto">
        <a:xfrm>
          <a:off x="5600700" y="320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42930</xdr:rowOff>
    </xdr:from>
    <xdr:ext cx="762000" cy="259045"/>
    <xdr:sp macro="" textlink="">
      <xdr:nvSpPr>
        <xdr:cNvPr id="70" name="人口1人当たり決算額の推移該当値テキスト130"/>
        <xdr:cNvSpPr txBox="1"/>
      </xdr:nvSpPr>
      <xdr:spPr>
        <a:xfrm>
          <a:off x="5740400" y="317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52718</xdr:rowOff>
    </xdr:from>
    <xdr:to>
      <xdr:col>26</xdr:col>
      <xdr:colOff>101600</xdr:colOff>
      <xdr:row>18</xdr:row>
      <xdr:rowOff>154318</xdr:rowOff>
    </xdr:to>
    <xdr:sp macro="" textlink="">
      <xdr:nvSpPr>
        <xdr:cNvPr id="71" name="楕円 70"/>
        <xdr:cNvSpPr/>
      </xdr:nvSpPr>
      <xdr:spPr bwMode="auto">
        <a:xfrm>
          <a:off x="4953000" y="318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139095</xdr:rowOff>
    </xdr:from>
    <xdr:ext cx="736600" cy="259045"/>
    <xdr:sp macro="" textlink="">
      <xdr:nvSpPr>
        <xdr:cNvPr id="72" name="テキスト ボックス 71"/>
        <xdr:cNvSpPr txBox="1"/>
      </xdr:nvSpPr>
      <xdr:spPr>
        <a:xfrm>
          <a:off x="4622800" y="3272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59423</xdr:rowOff>
    </xdr:from>
    <xdr:to>
      <xdr:col>22</xdr:col>
      <xdr:colOff>165100</xdr:colOff>
      <xdr:row>18</xdr:row>
      <xdr:rowOff>161024</xdr:rowOff>
    </xdr:to>
    <xdr:sp macro="" textlink="">
      <xdr:nvSpPr>
        <xdr:cNvPr id="73" name="楕円 72"/>
        <xdr:cNvSpPr/>
      </xdr:nvSpPr>
      <xdr:spPr bwMode="auto">
        <a:xfrm>
          <a:off x="4254500" y="31931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145800</xdr:rowOff>
    </xdr:from>
    <xdr:ext cx="762000" cy="259045"/>
    <xdr:sp macro="" textlink="">
      <xdr:nvSpPr>
        <xdr:cNvPr id="74" name="テキスト ボックス 73"/>
        <xdr:cNvSpPr txBox="1"/>
      </xdr:nvSpPr>
      <xdr:spPr>
        <a:xfrm>
          <a:off x="3924300" y="32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71107</xdr:rowOff>
    </xdr:from>
    <xdr:to>
      <xdr:col>19</xdr:col>
      <xdr:colOff>38100</xdr:colOff>
      <xdr:row>19</xdr:row>
      <xdr:rowOff>1257</xdr:rowOff>
    </xdr:to>
    <xdr:sp macro="" textlink="">
      <xdr:nvSpPr>
        <xdr:cNvPr id="75" name="楕円 74"/>
        <xdr:cNvSpPr/>
      </xdr:nvSpPr>
      <xdr:spPr bwMode="auto">
        <a:xfrm>
          <a:off x="3556000" y="320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157484</xdr:rowOff>
    </xdr:from>
    <xdr:ext cx="762000" cy="259045"/>
    <xdr:sp macro="" textlink="">
      <xdr:nvSpPr>
        <xdr:cNvPr id="76" name="テキスト ボックス 75"/>
        <xdr:cNvSpPr txBox="1"/>
      </xdr:nvSpPr>
      <xdr:spPr>
        <a:xfrm>
          <a:off x="3225800" y="32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100025</xdr:rowOff>
    </xdr:from>
    <xdr:to>
      <xdr:col>15</xdr:col>
      <xdr:colOff>101600</xdr:colOff>
      <xdr:row>19</xdr:row>
      <xdr:rowOff>30175</xdr:rowOff>
    </xdr:to>
    <xdr:sp macro="" textlink="">
      <xdr:nvSpPr>
        <xdr:cNvPr id="77" name="楕円 76"/>
        <xdr:cNvSpPr/>
      </xdr:nvSpPr>
      <xdr:spPr bwMode="auto">
        <a:xfrm>
          <a:off x="2857500" y="323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14952</xdr:rowOff>
    </xdr:from>
    <xdr:ext cx="762000" cy="259045"/>
    <xdr:sp macro="" textlink="">
      <xdr:nvSpPr>
        <xdr:cNvPr id="78" name="テキスト ボックス 77"/>
        <xdr:cNvSpPr txBox="1"/>
      </xdr:nvSpPr>
      <xdr:spPr>
        <a:xfrm>
          <a:off x="2527300" y="33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2924</xdr:rowOff>
    </xdr:from>
    <xdr:to>
      <xdr:col>29</xdr:col>
      <xdr:colOff>127000</xdr:colOff>
      <xdr:row>38</xdr:row>
      <xdr:rowOff>20713</xdr:rowOff>
    </xdr:to>
    <xdr:cxnSp macro="">
      <xdr:nvCxnSpPr>
        <xdr:cNvPr id="112" name="直線コネクタ 111"/>
        <xdr:cNvCxnSpPr/>
      </xdr:nvCxnSpPr>
      <xdr:spPr bwMode="auto">
        <a:xfrm>
          <a:off x="5003800" y="7470524"/>
          <a:ext cx="647700" cy="17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342345</xdr:rowOff>
    </xdr:from>
    <xdr:to>
      <xdr:col>26</xdr:col>
      <xdr:colOff>50800</xdr:colOff>
      <xdr:row>38</xdr:row>
      <xdr:rowOff>2924</xdr:rowOff>
    </xdr:to>
    <xdr:cxnSp macro="">
      <xdr:nvCxnSpPr>
        <xdr:cNvPr id="115" name="直線コネクタ 114"/>
        <xdr:cNvCxnSpPr/>
      </xdr:nvCxnSpPr>
      <xdr:spPr bwMode="auto">
        <a:xfrm>
          <a:off x="4305300" y="7467045"/>
          <a:ext cx="698500" cy="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340234</xdr:rowOff>
    </xdr:from>
    <xdr:to>
      <xdr:col>22</xdr:col>
      <xdr:colOff>114300</xdr:colOff>
      <xdr:row>37</xdr:row>
      <xdr:rowOff>342345</xdr:rowOff>
    </xdr:to>
    <xdr:cxnSp macro="">
      <xdr:nvCxnSpPr>
        <xdr:cNvPr id="118" name="直線コネクタ 117"/>
        <xdr:cNvCxnSpPr/>
      </xdr:nvCxnSpPr>
      <xdr:spPr bwMode="auto">
        <a:xfrm>
          <a:off x="3606800" y="7464934"/>
          <a:ext cx="698500" cy="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340234</xdr:rowOff>
    </xdr:from>
    <xdr:to>
      <xdr:col>18</xdr:col>
      <xdr:colOff>177800</xdr:colOff>
      <xdr:row>38</xdr:row>
      <xdr:rowOff>2984</xdr:rowOff>
    </xdr:to>
    <xdr:cxnSp macro="">
      <xdr:nvCxnSpPr>
        <xdr:cNvPr id="121" name="直線コネクタ 120"/>
        <xdr:cNvCxnSpPr/>
      </xdr:nvCxnSpPr>
      <xdr:spPr bwMode="auto">
        <a:xfrm flipV="1">
          <a:off x="2908300" y="7464934"/>
          <a:ext cx="698500" cy="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33643</xdr:rowOff>
    </xdr:from>
    <xdr:ext cx="762000" cy="259045"/>
    <xdr:sp macro="" textlink="">
      <xdr:nvSpPr>
        <xdr:cNvPr id="123" name="テキスト ボックス 122"/>
        <xdr:cNvSpPr txBox="1"/>
      </xdr:nvSpPr>
      <xdr:spPr>
        <a:xfrm>
          <a:off x="32258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59115</xdr:rowOff>
    </xdr:from>
    <xdr:ext cx="762000" cy="259045"/>
    <xdr:sp macro="" textlink="">
      <xdr:nvSpPr>
        <xdr:cNvPr id="125" name="テキスト ボックス 124"/>
        <xdr:cNvSpPr txBox="1"/>
      </xdr:nvSpPr>
      <xdr:spPr>
        <a:xfrm>
          <a:off x="2527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312813</xdr:rowOff>
    </xdr:from>
    <xdr:to>
      <xdr:col>29</xdr:col>
      <xdr:colOff>177800</xdr:colOff>
      <xdr:row>38</xdr:row>
      <xdr:rowOff>71513</xdr:rowOff>
    </xdr:to>
    <xdr:sp macro="" textlink="">
      <xdr:nvSpPr>
        <xdr:cNvPr id="131" name="楕円 130"/>
        <xdr:cNvSpPr/>
      </xdr:nvSpPr>
      <xdr:spPr bwMode="auto">
        <a:xfrm>
          <a:off x="5600700" y="743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295024</xdr:rowOff>
    </xdr:from>
    <xdr:to>
      <xdr:col>26</xdr:col>
      <xdr:colOff>101600</xdr:colOff>
      <xdr:row>38</xdr:row>
      <xdr:rowOff>53724</xdr:rowOff>
    </xdr:to>
    <xdr:sp macro="" textlink="">
      <xdr:nvSpPr>
        <xdr:cNvPr id="133" name="楕円 132"/>
        <xdr:cNvSpPr/>
      </xdr:nvSpPr>
      <xdr:spPr bwMode="auto">
        <a:xfrm>
          <a:off x="4953000" y="741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38501</xdr:rowOff>
    </xdr:from>
    <xdr:ext cx="736600" cy="259045"/>
    <xdr:sp macro="" textlink="">
      <xdr:nvSpPr>
        <xdr:cNvPr id="134" name="テキスト ボックス 133"/>
        <xdr:cNvSpPr txBox="1"/>
      </xdr:nvSpPr>
      <xdr:spPr>
        <a:xfrm>
          <a:off x="4622800" y="7506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291545</xdr:rowOff>
    </xdr:from>
    <xdr:to>
      <xdr:col>22</xdr:col>
      <xdr:colOff>165100</xdr:colOff>
      <xdr:row>38</xdr:row>
      <xdr:rowOff>50245</xdr:rowOff>
    </xdr:to>
    <xdr:sp macro="" textlink="">
      <xdr:nvSpPr>
        <xdr:cNvPr id="135" name="楕円 134"/>
        <xdr:cNvSpPr/>
      </xdr:nvSpPr>
      <xdr:spPr bwMode="auto">
        <a:xfrm>
          <a:off x="4254500" y="741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35022</xdr:rowOff>
    </xdr:from>
    <xdr:ext cx="762000" cy="259045"/>
    <xdr:sp macro="" textlink="">
      <xdr:nvSpPr>
        <xdr:cNvPr id="136" name="テキスト ボックス 135"/>
        <xdr:cNvSpPr txBox="1"/>
      </xdr:nvSpPr>
      <xdr:spPr>
        <a:xfrm>
          <a:off x="3924300" y="750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289434</xdr:rowOff>
    </xdr:from>
    <xdr:to>
      <xdr:col>19</xdr:col>
      <xdr:colOff>38100</xdr:colOff>
      <xdr:row>38</xdr:row>
      <xdr:rowOff>48134</xdr:rowOff>
    </xdr:to>
    <xdr:sp macro="" textlink="">
      <xdr:nvSpPr>
        <xdr:cNvPr id="137" name="楕円 136"/>
        <xdr:cNvSpPr/>
      </xdr:nvSpPr>
      <xdr:spPr bwMode="auto">
        <a:xfrm>
          <a:off x="3556000" y="7414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58311</xdr:rowOff>
    </xdr:from>
    <xdr:ext cx="762000" cy="259045"/>
    <xdr:sp macro="" textlink="">
      <xdr:nvSpPr>
        <xdr:cNvPr id="138" name="テキスト ボックス 137"/>
        <xdr:cNvSpPr txBox="1"/>
      </xdr:nvSpPr>
      <xdr:spPr>
        <a:xfrm>
          <a:off x="3225800" y="718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295084</xdr:rowOff>
    </xdr:from>
    <xdr:to>
      <xdr:col>15</xdr:col>
      <xdr:colOff>101600</xdr:colOff>
      <xdr:row>38</xdr:row>
      <xdr:rowOff>53784</xdr:rowOff>
    </xdr:to>
    <xdr:sp macro="" textlink="">
      <xdr:nvSpPr>
        <xdr:cNvPr id="139" name="楕円 138"/>
        <xdr:cNvSpPr/>
      </xdr:nvSpPr>
      <xdr:spPr bwMode="auto">
        <a:xfrm>
          <a:off x="2857500" y="741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38561</xdr:rowOff>
    </xdr:from>
    <xdr:ext cx="762000" cy="259045"/>
    <xdr:sp macro="" textlink="">
      <xdr:nvSpPr>
        <xdr:cNvPr id="140" name="テキスト ボックス 139"/>
        <xdr:cNvSpPr txBox="1"/>
      </xdr:nvSpPr>
      <xdr:spPr>
        <a:xfrm>
          <a:off x="2527300" y="750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42,193
41,044
156.60
17,544,272
16,533,721
963,474
10,889,207
19,900,970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2083</xdr:rowOff>
    </xdr:from>
    <xdr:to>
      <xdr:col>24</xdr:col>
      <xdr:colOff>63500</xdr:colOff>
      <xdr:row>36</xdr:row>
      <xdr:rowOff>2540</xdr:rowOff>
    </xdr:to>
    <xdr:cxnSp macro="">
      <xdr:nvCxnSpPr>
        <xdr:cNvPr id="61" name="直線コネクタ 60"/>
        <xdr:cNvCxnSpPr/>
      </xdr:nvCxnSpPr>
      <xdr:spPr>
        <a:xfrm>
          <a:off x="3797300" y="617428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140373</xdr:rowOff>
    </xdr:from>
    <xdr:to>
      <xdr:col>19</xdr:col>
      <xdr:colOff>177800</xdr:colOff>
      <xdr:row>36</xdr:row>
      <xdr:rowOff>2083</xdr:rowOff>
    </xdr:to>
    <xdr:cxnSp macro="">
      <xdr:nvCxnSpPr>
        <xdr:cNvPr id="64" name="直線コネクタ 63"/>
        <xdr:cNvCxnSpPr/>
      </xdr:nvCxnSpPr>
      <xdr:spPr>
        <a:xfrm>
          <a:off x="2908300" y="6141123"/>
          <a:ext cx="889000" cy="3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140373</xdr:rowOff>
    </xdr:from>
    <xdr:to>
      <xdr:col>15</xdr:col>
      <xdr:colOff>50800</xdr:colOff>
      <xdr:row>35</xdr:row>
      <xdr:rowOff>168935</xdr:rowOff>
    </xdr:to>
    <xdr:cxnSp macro="">
      <xdr:nvCxnSpPr>
        <xdr:cNvPr id="67" name="直線コネクタ 66"/>
        <xdr:cNvCxnSpPr/>
      </xdr:nvCxnSpPr>
      <xdr:spPr>
        <a:xfrm flipV="1">
          <a:off x="2019300" y="6141123"/>
          <a:ext cx="889000" cy="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168935</xdr:rowOff>
    </xdr:from>
    <xdr:to>
      <xdr:col>10</xdr:col>
      <xdr:colOff>114300</xdr:colOff>
      <xdr:row>36</xdr:row>
      <xdr:rowOff>20104</xdr:rowOff>
    </xdr:to>
    <xdr:cxnSp macro="">
      <xdr:nvCxnSpPr>
        <xdr:cNvPr id="70" name="直線コネクタ 69"/>
        <xdr:cNvCxnSpPr/>
      </xdr:nvCxnSpPr>
      <xdr:spPr>
        <a:xfrm flipV="1">
          <a:off x="1130300" y="6169685"/>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115257</xdr:rowOff>
    </xdr:from>
    <xdr:ext cx="534377" cy="259045"/>
    <xdr:sp macro="" textlink="">
      <xdr:nvSpPr>
        <xdr:cNvPr id="72" name="テキスト ボックス 71"/>
        <xdr:cNvSpPr txBox="1"/>
      </xdr:nvSpPr>
      <xdr:spPr>
        <a:xfrm>
          <a:off x="1752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152099</xdr:rowOff>
    </xdr:from>
    <xdr:ext cx="534377" cy="259045"/>
    <xdr:sp macro="" textlink="">
      <xdr:nvSpPr>
        <xdr:cNvPr id="74" name="テキスト ボックス 73"/>
        <xdr:cNvSpPr txBox="1"/>
      </xdr:nvSpPr>
      <xdr:spPr>
        <a:xfrm>
          <a:off x="863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80" name="楕円 79"/>
        <xdr:cNvSpPr/>
      </xdr:nvSpPr>
      <xdr:spPr>
        <a:xfrm>
          <a:off x="4584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534377" cy="259045"/>
    <xdr:sp macro="" textlink="">
      <xdr:nvSpPr>
        <xdr:cNvPr id="81" name="人件費該当値テキスト"/>
        <xdr:cNvSpPr txBox="1"/>
      </xdr:nvSpPr>
      <xdr:spPr>
        <a:xfrm>
          <a:off x="4686300" y="61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122733</xdr:rowOff>
    </xdr:from>
    <xdr:to>
      <xdr:col>20</xdr:col>
      <xdr:colOff>38100</xdr:colOff>
      <xdr:row>36</xdr:row>
      <xdr:rowOff>52883</xdr:rowOff>
    </xdr:to>
    <xdr:sp macro="" textlink="">
      <xdr:nvSpPr>
        <xdr:cNvPr id="82" name="楕円 81"/>
        <xdr:cNvSpPr/>
      </xdr:nvSpPr>
      <xdr:spPr>
        <a:xfrm>
          <a:off x="3746500" y="61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44010</xdr:rowOff>
    </xdr:from>
    <xdr:ext cx="534377" cy="259045"/>
    <xdr:sp macro="" textlink="">
      <xdr:nvSpPr>
        <xdr:cNvPr id="83" name="テキスト ボックス 82"/>
        <xdr:cNvSpPr txBox="1"/>
      </xdr:nvSpPr>
      <xdr:spPr>
        <a:xfrm>
          <a:off x="3530111" y="62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89573</xdr:rowOff>
    </xdr:from>
    <xdr:to>
      <xdr:col>15</xdr:col>
      <xdr:colOff>101600</xdr:colOff>
      <xdr:row>36</xdr:row>
      <xdr:rowOff>19723</xdr:rowOff>
    </xdr:to>
    <xdr:sp macro="" textlink="">
      <xdr:nvSpPr>
        <xdr:cNvPr id="84" name="楕円 83"/>
        <xdr:cNvSpPr/>
      </xdr:nvSpPr>
      <xdr:spPr>
        <a:xfrm>
          <a:off x="2857500" y="60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10850</xdr:rowOff>
    </xdr:from>
    <xdr:ext cx="534377" cy="259045"/>
    <xdr:sp macro="" textlink="">
      <xdr:nvSpPr>
        <xdr:cNvPr id="85" name="テキスト ボックス 84"/>
        <xdr:cNvSpPr txBox="1"/>
      </xdr:nvSpPr>
      <xdr:spPr>
        <a:xfrm>
          <a:off x="2641111" y="61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118135</xdr:rowOff>
    </xdr:from>
    <xdr:to>
      <xdr:col>10</xdr:col>
      <xdr:colOff>165100</xdr:colOff>
      <xdr:row>36</xdr:row>
      <xdr:rowOff>48285</xdr:rowOff>
    </xdr:to>
    <xdr:sp macro="" textlink="">
      <xdr:nvSpPr>
        <xdr:cNvPr id="86" name="楕円 85"/>
        <xdr:cNvSpPr/>
      </xdr:nvSpPr>
      <xdr:spPr>
        <a:xfrm>
          <a:off x="1968500" y="61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39412</xdr:rowOff>
    </xdr:from>
    <xdr:ext cx="534377" cy="259045"/>
    <xdr:sp macro="" textlink="">
      <xdr:nvSpPr>
        <xdr:cNvPr id="87" name="テキスト ボックス 86"/>
        <xdr:cNvSpPr txBox="1"/>
      </xdr:nvSpPr>
      <xdr:spPr>
        <a:xfrm>
          <a:off x="1752111" y="62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140754</xdr:rowOff>
    </xdr:from>
    <xdr:to>
      <xdr:col>6</xdr:col>
      <xdr:colOff>38100</xdr:colOff>
      <xdr:row>36</xdr:row>
      <xdr:rowOff>70904</xdr:rowOff>
    </xdr:to>
    <xdr:sp macro="" textlink="">
      <xdr:nvSpPr>
        <xdr:cNvPr id="88" name="楕円 87"/>
        <xdr:cNvSpPr/>
      </xdr:nvSpPr>
      <xdr:spPr>
        <a:xfrm>
          <a:off x="1079500" y="61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62031</xdr:rowOff>
    </xdr:from>
    <xdr:ext cx="534377" cy="259045"/>
    <xdr:sp macro="" textlink="">
      <xdr:nvSpPr>
        <xdr:cNvPr id="89" name="テキスト ボックス 88"/>
        <xdr:cNvSpPr txBox="1"/>
      </xdr:nvSpPr>
      <xdr:spPr>
        <a:xfrm>
          <a:off x="863111" y="62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69694</xdr:rowOff>
    </xdr:from>
    <xdr:to>
      <xdr:col>24</xdr:col>
      <xdr:colOff>63500</xdr:colOff>
      <xdr:row>58</xdr:row>
      <xdr:rowOff>71098</xdr:rowOff>
    </xdr:to>
    <xdr:cxnSp macro="">
      <xdr:nvCxnSpPr>
        <xdr:cNvPr id="121" name="直線コネクタ 120"/>
        <xdr:cNvCxnSpPr/>
      </xdr:nvCxnSpPr>
      <xdr:spPr>
        <a:xfrm>
          <a:off x="3797300" y="10013794"/>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54748</xdr:rowOff>
    </xdr:from>
    <xdr:to>
      <xdr:col>19</xdr:col>
      <xdr:colOff>177800</xdr:colOff>
      <xdr:row>58</xdr:row>
      <xdr:rowOff>69694</xdr:rowOff>
    </xdr:to>
    <xdr:cxnSp macro="">
      <xdr:nvCxnSpPr>
        <xdr:cNvPr id="124" name="直線コネクタ 123"/>
        <xdr:cNvCxnSpPr/>
      </xdr:nvCxnSpPr>
      <xdr:spPr>
        <a:xfrm>
          <a:off x="2908300" y="9998848"/>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54748</xdr:rowOff>
    </xdr:from>
    <xdr:to>
      <xdr:col>15</xdr:col>
      <xdr:colOff>50800</xdr:colOff>
      <xdr:row>58</xdr:row>
      <xdr:rowOff>67865</xdr:rowOff>
    </xdr:to>
    <xdr:cxnSp macro="">
      <xdr:nvCxnSpPr>
        <xdr:cNvPr id="127" name="直線コネクタ 126"/>
        <xdr:cNvCxnSpPr/>
      </xdr:nvCxnSpPr>
      <xdr:spPr>
        <a:xfrm flipV="1">
          <a:off x="2019300" y="9998848"/>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67865</xdr:rowOff>
    </xdr:from>
    <xdr:to>
      <xdr:col>10</xdr:col>
      <xdr:colOff>114300</xdr:colOff>
      <xdr:row>58</xdr:row>
      <xdr:rowOff>103211</xdr:rowOff>
    </xdr:to>
    <xdr:cxnSp macro="">
      <xdr:nvCxnSpPr>
        <xdr:cNvPr id="130" name="直線コネクタ 129"/>
        <xdr:cNvCxnSpPr/>
      </xdr:nvCxnSpPr>
      <xdr:spPr>
        <a:xfrm flipV="1">
          <a:off x="1130300" y="10011965"/>
          <a:ext cx="889000" cy="3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69518</xdr:rowOff>
    </xdr:from>
    <xdr:ext cx="534377" cy="259045"/>
    <xdr:sp macro="" textlink="">
      <xdr:nvSpPr>
        <xdr:cNvPr id="132" name="テキスト ボックス 131"/>
        <xdr:cNvSpPr txBox="1"/>
      </xdr:nvSpPr>
      <xdr:spPr>
        <a:xfrm>
          <a:off x="1752111" y="94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67897</xdr:rowOff>
    </xdr:from>
    <xdr:ext cx="534377" cy="259045"/>
    <xdr:sp macro="" textlink="">
      <xdr:nvSpPr>
        <xdr:cNvPr id="134" name="テキスト ボックス 133"/>
        <xdr:cNvSpPr txBox="1"/>
      </xdr:nvSpPr>
      <xdr:spPr>
        <a:xfrm>
          <a:off x="863111" y="94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20298</xdr:rowOff>
    </xdr:from>
    <xdr:to>
      <xdr:col>24</xdr:col>
      <xdr:colOff>114300</xdr:colOff>
      <xdr:row>58</xdr:row>
      <xdr:rowOff>121898</xdr:rowOff>
    </xdr:to>
    <xdr:sp macro="" textlink="">
      <xdr:nvSpPr>
        <xdr:cNvPr id="140" name="楕円 139"/>
        <xdr:cNvSpPr/>
      </xdr:nvSpPr>
      <xdr:spPr>
        <a:xfrm>
          <a:off x="4584700" y="99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170175</xdr:rowOff>
    </xdr:from>
    <xdr:ext cx="534377" cy="259045"/>
    <xdr:sp macro="" textlink="">
      <xdr:nvSpPr>
        <xdr:cNvPr id="141" name="物件費該当値テキスト"/>
        <xdr:cNvSpPr txBox="1"/>
      </xdr:nvSpPr>
      <xdr:spPr>
        <a:xfrm>
          <a:off x="4686300" y="99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18894</xdr:rowOff>
    </xdr:from>
    <xdr:to>
      <xdr:col>20</xdr:col>
      <xdr:colOff>38100</xdr:colOff>
      <xdr:row>58</xdr:row>
      <xdr:rowOff>120494</xdr:rowOff>
    </xdr:to>
    <xdr:sp macro="" textlink="">
      <xdr:nvSpPr>
        <xdr:cNvPr id="142" name="楕円 141"/>
        <xdr:cNvSpPr/>
      </xdr:nvSpPr>
      <xdr:spPr>
        <a:xfrm>
          <a:off x="3746500" y="99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111621</xdr:rowOff>
    </xdr:from>
    <xdr:ext cx="534377" cy="259045"/>
    <xdr:sp macro="" textlink="">
      <xdr:nvSpPr>
        <xdr:cNvPr id="143" name="テキスト ボックス 142"/>
        <xdr:cNvSpPr txBox="1"/>
      </xdr:nvSpPr>
      <xdr:spPr>
        <a:xfrm>
          <a:off x="3530111" y="1005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3948</xdr:rowOff>
    </xdr:from>
    <xdr:to>
      <xdr:col>15</xdr:col>
      <xdr:colOff>101600</xdr:colOff>
      <xdr:row>58</xdr:row>
      <xdr:rowOff>105548</xdr:rowOff>
    </xdr:to>
    <xdr:sp macro="" textlink="">
      <xdr:nvSpPr>
        <xdr:cNvPr id="144" name="楕円 143"/>
        <xdr:cNvSpPr/>
      </xdr:nvSpPr>
      <xdr:spPr>
        <a:xfrm>
          <a:off x="2857500" y="99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96675</xdr:rowOff>
    </xdr:from>
    <xdr:ext cx="534377" cy="259045"/>
    <xdr:sp macro="" textlink="">
      <xdr:nvSpPr>
        <xdr:cNvPr id="145" name="テキスト ボックス 144"/>
        <xdr:cNvSpPr txBox="1"/>
      </xdr:nvSpPr>
      <xdr:spPr>
        <a:xfrm>
          <a:off x="2641111" y="1004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17065</xdr:rowOff>
    </xdr:from>
    <xdr:to>
      <xdr:col>10</xdr:col>
      <xdr:colOff>165100</xdr:colOff>
      <xdr:row>58</xdr:row>
      <xdr:rowOff>118665</xdr:rowOff>
    </xdr:to>
    <xdr:sp macro="" textlink="">
      <xdr:nvSpPr>
        <xdr:cNvPr id="146" name="楕円 145"/>
        <xdr:cNvSpPr/>
      </xdr:nvSpPr>
      <xdr:spPr>
        <a:xfrm>
          <a:off x="1968500" y="99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109792</xdr:rowOff>
    </xdr:from>
    <xdr:ext cx="534377" cy="259045"/>
    <xdr:sp macro="" textlink="">
      <xdr:nvSpPr>
        <xdr:cNvPr id="147" name="テキスト ボックス 146"/>
        <xdr:cNvSpPr txBox="1"/>
      </xdr:nvSpPr>
      <xdr:spPr>
        <a:xfrm>
          <a:off x="1752111" y="100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52411</xdr:rowOff>
    </xdr:from>
    <xdr:to>
      <xdr:col>6</xdr:col>
      <xdr:colOff>38100</xdr:colOff>
      <xdr:row>58</xdr:row>
      <xdr:rowOff>154011</xdr:rowOff>
    </xdr:to>
    <xdr:sp macro="" textlink="">
      <xdr:nvSpPr>
        <xdr:cNvPr id="148" name="楕円 147"/>
        <xdr:cNvSpPr/>
      </xdr:nvSpPr>
      <xdr:spPr>
        <a:xfrm>
          <a:off x="1079500" y="99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145138</xdr:rowOff>
    </xdr:from>
    <xdr:ext cx="534377" cy="259045"/>
    <xdr:sp macro="" textlink="">
      <xdr:nvSpPr>
        <xdr:cNvPr id="149" name="テキスト ボックス 148"/>
        <xdr:cNvSpPr txBox="1"/>
      </xdr:nvSpPr>
      <xdr:spPr>
        <a:xfrm>
          <a:off x="863111" y="1008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37584</xdr:rowOff>
    </xdr:from>
    <xdr:to>
      <xdr:col>24</xdr:col>
      <xdr:colOff>63500</xdr:colOff>
      <xdr:row>78</xdr:row>
      <xdr:rowOff>50637</xdr:rowOff>
    </xdr:to>
    <xdr:cxnSp macro="">
      <xdr:nvCxnSpPr>
        <xdr:cNvPr id="176" name="直線コネクタ 175"/>
        <xdr:cNvCxnSpPr/>
      </xdr:nvCxnSpPr>
      <xdr:spPr>
        <a:xfrm flipV="1">
          <a:off x="3797300" y="13410684"/>
          <a:ext cx="8382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50203</xdr:rowOff>
    </xdr:from>
    <xdr:to>
      <xdr:col>19</xdr:col>
      <xdr:colOff>177800</xdr:colOff>
      <xdr:row>78</xdr:row>
      <xdr:rowOff>50637</xdr:rowOff>
    </xdr:to>
    <xdr:cxnSp macro="">
      <xdr:nvCxnSpPr>
        <xdr:cNvPr id="179" name="直線コネクタ 178"/>
        <xdr:cNvCxnSpPr/>
      </xdr:nvCxnSpPr>
      <xdr:spPr>
        <a:xfrm>
          <a:off x="2908300" y="13423303"/>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50203</xdr:rowOff>
    </xdr:from>
    <xdr:to>
      <xdr:col>15</xdr:col>
      <xdr:colOff>50800</xdr:colOff>
      <xdr:row>78</xdr:row>
      <xdr:rowOff>66890</xdr:rowOff>
    </xdr:to>
    <xdr:cxnSp macro="">
      <xdr:nvCxnSpPr>
        <xdr:cNvPr id="182" name="直線コネクタ 181"/>
        <xdr:cNvCxnSpPr/>
      </xdr:nvCxnSpPr>
      <xdr:spPr>
        <a:xfrm flipV="1">
          <a:off x="2019300" y="13423303"/>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62319</xdr:rowOff>
    </xdr:from>
    <xdr:to>
      <xdr:col>10</xdr:col>
      <xdr:colOff>114300</xdr:colOff>
      <xdr:row>78</xdr:row>
      <xdr:rowOff>66890</xdr:rowOff>
    </xdr:to>
    <xdr:cxnSp macro="">
      <xdr:nvCxnSpPr>
        <xdr:cNvPr id="185" name="直線コネクタ 184"/>
        <xdr:cNvCxnSpPr/>
      </xdr:nvCxnSpPr>
      <xdr:spPr>
        <a:xfrm>
          <a:off x="1130300" y="1343541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9" name="テキスト ボックス 188"/>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158234</xdr:rowOff>
    </xdr:from>
    <xdr:to>
      <xdr:col>24</xdr:col>
      <xdr:colOff>114300</xdr:colOff>
      <xdr:row>78</xdr:row>
      <xdr:rowOff>88384</xdr:rowOff>
    </xdr:to>
    <xdr:sp macro="" textlink="">
      <xdr:nvSpPr>
        <xdr:cNvPr id="195" name="楕円 194"/>
        <xdr:cNvSpPr/>
      </xdr:nvSpPr>
      <xdr:spPr>
        <a:xfrm>
          <a:off x="4584700" y="133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73161</xdr:rowOff>
    </xdr:from>
    <xdr:ext cx="469744" cy="259045"/>
    <xdr:sp macro="" textlink="">
      <xdr:nvSpPr>
        <xdr:cNvPr id="196" name="維持補修費該当値テキスト"/>
        <xdr:cNvSpPr txBox="1"/>
      </xdr:nvSpPr>
      <xdr:spPr>
        <a:xfrm>
          <a:off x="4686300" y="1327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171287</xdr:rowOff>
    </xdr:from>
    <xdr:to>
      <xdr:col>20</xdr:col>
      <xdr:colOff>38100</xdr:colOff>
      <xdr:row>78</xdr:row>
      <xdr:rowOff>101437</xdr:rowOff>
    </xdr:to>
    <xdr:sp macro="" textlink="">
      <xdr:nvSpPr>
        <xdr:cNvPr id="197" name="楕円 196"/>
        <xdr:cNvSpPr/>
      </xdr:nvSpPr>
      <xdr:spPr>
        <a:xfrm>
          <a:off x="3746500" y="133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92564</xdr:rowOff>
    </xdr:from>
    <xdr:ext cx="469744" cy="259045"/>
    <xdr:sp macro="" textlink="">
      <xdr:nvSpPr>
        <xdr:cNvPr id="198" name="テキスト ボックス 197"/>
        <xdr:cNvSpPr txBox="1"/>
      </xdr:nvSpPr>
      <xdr:spPr>
        <a:xfrm>
          <a:off x="3562428" y="134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170853</xdr:rowOff>
    </xdr:from>
    <xdr:to>
      <xdr:col>15</xdr:col>
      <xdr:colOff>101600</xdr:colOff>
      <xdr:row>78</xdr:row>
      <xdr:rowOff>101003</xdr:rowOff>
    </xdr:to>
    <xdr:sp macro="" textlink="">
      <xdr:nvSpPr>
        <xdr:cNvPr id="199" name="楕円 198"/>
        <xdr:cNvSpPr/>
      </xdr:nvSpPr>
      <xdr:spPr>
        <a:xfrm>
          <a:off x="2857500" y="1337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92130</xdr:rowOff>
    </xdr:from>
    <xdr:ext cx="469744" cy="259045"/>
    <xdr:sp macro="" textlink="">
      <xdr:nvSpPr>
        <xdr:cNvPr id="200" name="テキスト ボックス 199"/>
        <xdr:cNvSpPr txBox="1"/>
      </xdr:nvSpPr>
      <xdr:spPr>
        <a:xfrm>
          <a:off x="2673428" y="1346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16090</xdr:rowOff>
    </xdr:from>
    <xdr:to>
      <xdr:col>10</xdr:col>
      <xdr:colOff>165100</xdr:colOff>
      <xdr:row>78</xdr:row>
      <xdr:rowOff>117690</xdr:rowOff>
    </xdr:to>
    <xdr:sp macro="" textlink="">
      <xdr:nvSpPr>
        <xdr:cNvPr id="201" name="楕円 200"/>
        <xdr:cNvSpPr/>
      </xdr:nvSpPr>
      <xdr:spPr>
        <a:xfrm>
          <a:off x="1968500" y="133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108817</xdr:rowOff>
    </xdr:from>
    <xdr:ext cx="469744" cy="259045"/>
    <xdr:sp macro="" textlink="">
      <xdr:nvSpPr>
        <xdr:cNvPr id="202" name="テキスト ボックス 201"/>
        <xdr:cNvSpPr txBox="1"/>
      </xdr:nvSpPr>
      <xdr:spPr>
        <a:xfrm>
          <a:off x="1784428" y="1348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11519</xdr:rowOff>
    </xdr:from>
    <xdr:to>
      <xdr:col>6</xdr:col>
      <xdr:colOff>38100</xdr:colOff>
      <xdr:row>78</xdr:row>
      <xdr:rowOff>113119</xdr:rowOff>
    </xdr:to>
    <xdr:sp macro="" textlink="">
      <xdr:nvSpPr>
        <xdr:cNvPr id="203" name="楕円 202"/>
        <xdr:cNvSpPr/>
      </xdr:nvSpPr>
      <xdr:spPr>
        <a:xfrm>
          <a:off x="1079500" y="13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104246</xdr:rowOff>
    </xdr:from>
    <xdr:ext cx="469744" cy="259045"/>
    <xdr:sp macro="" textlink="">
      <xdr:nvSpPr>
        <xdr:cNvPr id="204" name="テキスト ボックス 203"/>
        <xdr:cNvSpPr txBox="1"/>
      </xdr:nvSpPr>
      <xdr:spPr>
        <a:xfrm>
          <a:off x="895428" y="1347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25933</xdr:rowOff>
    </xdr:from>
    <xdr:to>
      <xdr:col>24</xdr:col>
      <xdr:colOff>63500</xdr:colOff>
      <xdr:row>98</xdr:row>
      <xdr:rowOff>38633</xdr:rowOff>
    </xdr:to>
    <xdr:cxnSp macro="">
      <xdr:nvCxnSpPr>
        <xdr:cNvPr id="234" name="直線コネクタ 233"/>
        <xdr:cNvCxnSpPr/>
      </xdr:nvCxnSpPr>
      <xdr:spPr>
        <a:xfrm flipV="1">
          <a:off x="3797300" y="16828033"/>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38633</xdr:rowOff>
    </xdr:from>
    <xdr:to>
      <xdr:col>19</xdr:col>
      <xdr:colOff>177800</xdr:colOff>
      <xdr:row>98</xdr:row>
      <xdr:rowOff>66205</xdr:rowOff>
    </xdr:to>
    <xdr:cxnSp macro="">
      <xdr:nvCxnSpPr>
        <xdr:cNvPr id="237" name="直線コネクタ 236"/>
        <xdr:cNvCxnSpPr/>
      </xdr:nvCxnSpPr>
      <xdr:spPr>
        <a:xfrm flipV="1">
          <a:off x="2908300" y="16840733"/>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66205</xdr:rowOff>
    </xdr:from>
    <xdr:to>
      <xdr:col>15</xdr:col>
      <xdr:colOff>50800</xdr:colOff>
      <xdr:row>98</xdr:row>
      <xdr:rowOff>92139</xdr:rowOff>
    </xdr:to>
    <xdr:cxnSp macro="">
      <xdr:nvCxnSpPr>
        <xdr:cNvPr id="240" name="直線コネクタ 239"/>
        <xdr:cNvCxnSpPr/>
      </xdr:nvCxnSpPr>
      <xdr:spPr>
        <a:xfrm flipV="1">
          <a:off x="2019300" y="16868305"/>
          <a:ext cx="8890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92139</xdr:rowOff>
    </xdr:from>
    <xdr:to>
      <xdr:col>10</xdr:col>
      <xdr:colOff>114300</xdr:colOff>
      <xdr:row>98</xdr:row>
      <xdr:rowOff>133311</xdr:rowOff>
    </xdr:to>
    <xdr:cxnSp macro="">
      <xdr:nvCxnSpPr>
        <xdr:cNvPr id="243" name="直線コネクタ 242"/>
        <xdr:cNvCxnSpPr/>
      </xdr:nvCxnSpPr>
      <xdr:spPr>
        <a:xfrm flipV="1">
          <a:off x="1130300" y="16894239"/>
          <a:ext cx="889000" cy="4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151947</xdr:rowOff>
    </xdr:from>
    <xdr:ext cx="534377" cy="259045"/>
    <xdr:sp macro="" textlink="">
      <xdr:nvSpPr>
        <xdr:cNvPr id="245" name="テキスト ボックス 244"/>
        <xdr:cNvSpPr txBox="1"/>
      </xdr:nvSpPr>
      <xdr:spPr>
        <a:xfrm>
          <a:off x="1752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76674</xdr:rowOff>
    </xdr:from>
    <xdr:ext cx="534377" cy="259045"/>
    <xdr:sp macro="" textlink="">
      <xdr:nvSpPr>
        <xdr:cNvPr id="247" name="テキスト ボックス 246"/>
        <xdr:cNvSpPr txBox="1"/>
      </xdr:nvSpPr>
      <xdr:spPr>
        <a:xfrm>
          <a:off x="863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146583</xdr:rowOff>
    </xdr:from>
    <xdr:to>
      <xdr:col>24</xdr:col>
      <xdr:colOff>114300</xdr:colOff>
      <xdr:row>98</xdr:row>
      <xdr:rowOff>76733</xdr:rowOff>
    </xdr:to>
    <xdr:sp macro="" textlink="">
      <xdr:nvSpPr>
        <xdr:cNvPr id="253" name="楕円 252"/>
        <xdr:cNvSpPr/>
      </xdr:nvSpPr>
      <xdr:spPr>
        <a:xfrm>
          <a:off x="4584700" y="1677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125010</xdr:rowOff>
    </xdr:from>
    <xdr:ext cx="534377" cy="259045"/>
    <xdr:sp macro="" textlink="">
      <xdr:nvSpPr>
        <xdr:cNvPr id="254" name="扶助費該当値テキスト"/>
        <xdr:cNvSpPr txBox="1"/>
      </xdr:nvSpPr>
      <xdr:spPr>
        <a:xfrm>
          <a:off x="4686300" y="167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159283</xdr:rowOff>
    </xdr:from>
    <xdr:to>
      <xdr:col>20</xdr:col>
      <xdr:colOff>38100</xdr:colOff>
      <xdr:row>98</xdr:row>
      <xdr:rowOff>89433</xdr:rowOff>
    </xdr:to>
    <xdr:sp macro="" textlink="">
      <xdr:nvSpPr>
        <xdr:cNvPr id="255" name="楕円 254"/>
        <xdr:cNvSpPr/>
      </xdr:nvSpPr>
      <xdr:spPr>
        <a:xfrm>
          <a:off x="3746500" y="167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80560</xdr:rowOff>
    </xdr:from>
    <xdr:ext cx="534377" cy="259045"/>
    <xdr:sp macro="" textlink="">
      <xdr:nvSpPr>
        <xdr:cNvPr id="256" name="テキスト ボックス 255"/>
        <xdr:cNvSpPr txBox="1"/>
      </xdr:nvSpPr>
      <xdr:spPr>
        <a:xfrm>
          <a:off x="3530111" y="168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15405</xdr:rowOff>
    </xdr:from>
    <xdr:to>
      <xdr:col>15</xdr:col>
      <xdr:colOff>101600</xdr:colOff>
      <xdr:row>98</xdr:row>
      <xdr:rowOff>117005</xdr:rowOff>
    </xdr:to>
    <xdr:sp macro="" textlink="">
      <xdr:nvSpPr>
        <xdr:cNvPr id="257" name="楕円 256"/>
        <xdr:cNvSpPr/>
      </xdr:nvSpPr>
      <xdr:spPr>
        <a:xfrm>
          <a:off x="2857500" y="168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108132</xdr:rowOff>
    </xdr:from>
    <xdr:ext cx="534377" cy="259045"/>
    <xdr:sp macro="" textlink="">
      <xdr:nvSpPr>
        <xdr:cNvPr id="258" name="テキスト ボックス 257"/>
        <xdr:cNvSpPr txBox="1"/>
      </xdr:nvSpPr>
      <xdr:spPr>
        <a:xfrm>
          <a:off x="2641111" y="169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41339</xdr:rowOff>
    </xdr:from>
    <xdr:to>
      <xdr:col>10</xdr:col>
      <xdr:colOff>165100</xdr:colOff>
      <xdr:row>98</xdr:row>
      <xdr:rowOff>142939</xdr:rowOff>
    </xdr:to>
    <xdr:sp macro="" textlink="">
      <xdr:nvSpPr>
        <xdr:cNvPr id="259" name="楕円 258"/>
        <xdr:cNvSpPr/>
      </xdr:nvSpPr>
      <xdr:spPr>
        <a:xfrm>
          <a:off x="1968500" y="168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134066</xdr:rowOff>
    </xdr:from>
    <xdr:ext cx="534377" cy="259045"/>
    <xdr:sp macro="" textlink="">
      <xdr:nvSpPr>
        <xdr:cNvPr id="260" name="テキスト ボックス 259"/>
        <xdr:cNvSpPr txBox="1"/>
      </xdr:nvSpPr>
      <xdr:spPr>
        <a:xfrm>
          <a:off x="1752111" y="1693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82511</xdr:rowOff>
    </xdr:from>
    <xdr:to>
      <xdr:col>6</xdr:col>
      <xdr:colOff>38100</xdr:colOff>
      <xdr:row>99</xdr:row>
      <xdr:rowOff>12661</xdr:rowOff>
    </xdr:to>
    <xdr:sp macro="" textlink="">
      <xdr:nvSpPr>
        <xdr:cNvPr id="261" name="楕円 260"/>
        <xdr:cNvSpPr/>
      </xdr:nvSpPr>
      <xdr:spPr>
        <a:xfrm>
          <a:off x="1079500" y="168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3788</xdr:rowOff>
    </xdr:from>
    <xdr:ext cx="534377" cy="259045"/>
    <xdr:sp macro="" textlink="">
      <xdr:nvSpPr>
        <xdr:cNvPr id="262" name="テキスト ボックス 261"/>
        <xdr:cNvSpPr txBox="1"/>
      </xdr:nvSpPr>
      <xdr:spPr>
        <a:xfrm>
          <a:off x="863111" y="169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66975</xdr:rowOff>
    </xdr:from>
    <xdr:to>
      <xdr:col>55</xdr:col>
      <xdr:colOff>0</xdr:colOff>
      <xdr:row>37</xdr:row>
      <xdr:rowOff>85636</xdr:rowOff>
    </xdr:to>
    <xdr:cxnSp macro="">
      <xdr:nvCxnSpPr>
        <xdr:cNvPr id="291" name="直線コネクタ 290"/>
        <xdr:cNvCxnSpPr/>
      </xdr:nvCxnSpPr>
      <xdr:spPr>
        <a:xfrm>
          <a:off x="9639300" y="6410625"/>
          <a:ext cx="838200" cy="1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66975</xdr:rowOff>
    </xdr:from>
    <xdr:to>
      <xdr:col>50</xdr:col>
      <xdr:colOff>114300</xdr:colOff>
      <xdr:row>37</xdr:row>
      <xdr:rowOff>82649</xdr:rowOff>
    </xdr:to>
    <xdr:cxnSp macro="">
      <xdr:nvCxnSpPr>
        <xdr:cNvPr id="294" name="直線コネクタ 293"/>
        <xdr:cNvCxnSpPr/>
      </xdr:nvCxnSpPr>
      <xdr:spPr>
        <a:xfrm flipV="1">
          <a:off x="8750300" y="6410625"/>
          <a:ext cx="889000" cy="1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82649</xdr:rowOff>
    </xdr:from>
    <xdr:to>
      <xdr:col>45</xdr:col>
      <xdr:colOff>177800</xdr:colOff>
      <xdr:row>37</xdr:row>
      <xdr:rowOff>101059</xdr:rowOff>
    </xdr:to>
    <xdr:cxnSp macro="">
      <xdr:nvCxnSpPr>
        <xdr:cNvPr id="297" name="直線コネクタ 296"/>
        <xdr:cNvCxnSpPr/>
      </xdr:nvCxnSpPr>
      <xdr:spPr>
        <a:xfrm flipV="1">
          <a:off x="7861300" y="6426299"/>
          <a:ext cx="8890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101059</xdr:rowOff>
    </xdr:from>
    <xdr:to>
      <xdr:col>41</xdr:col>
      <xdr:colOff>50800</xdr:colOff>
      <xdr:row>37</xdr:row>
      <xdr:rowOff>153683</xdr:rowOff>
    </xdr:to>
    <xdr:cxnSp macro="">
      <xdr:nvCxnSpPr>
        <xdr:cNvPr id="300" name="直線コネクタ 299"/>
        <xdr:cNvCxnSpPr/>
      </xdr:nvCxnSpPr>
      <xdr:spPr>
        <a:xfrm flipV="1">
          <a:off x="6972300" y="6444709"/>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120281</xdr:rowOff>
    </xdr:from>
    <xdr:ext cx="534377" cy="259045"/>
    <xdr:sp macro="" textlink="">
      <xdr:nvSpPr>
        <xdr:cNvPr id="302" name="テキスト ボックス 301"/>
        <xdr:cNvSpPr txBox="1"/>
      </xdr:nvSpPr>
      <xdr:spPr>
        <a:xfrm>
          <a:off x="7594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6141</xdr:rowOff>
    </xdr:from>
    <xdr:ext cx="534377" cy="259045"/>
    <xdr:sp macro="" textlink="">
      <xdr:nvSpPr>
        <xdr:cNvPr id="304" name="テキスト ボックス 303"/>
        <xdr:cNvSpPr txBox="1"/>
      </xdr:nvSpPr>
      <xdr:spPr>
        <a:xfrm>
          <a:off x="6705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34836</xdr:rowOff>
    </xdr:from>
    <xdr:to>
      <xdr:col>55</xdr:col>
      <xdr:colOff>50800</xdr:colOff>
      <xdr:row>37</xdr:row>
      <xdr:rowOff>136436</xdr:rowOff>
    </xdr:to>
    <xdr:sp macro="" textlink="">
      <xdr:nvSpPr>
        <xdr:cNvPr id="310" name="楕円 309"/>
        <xdr:cNvSpPr/>
      </xdr:nvSpPr>
      <xdr:spPr>
        <a:xfrm>
          <a:off x="10426700" y="63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13263</xdr:rowOff>
    </xdr:from>
    <xdr:ext cx="534377" cy="259045"/>
    <xdr:sp macro="" textlink="">
      <xdr:nvSpPr>
        <xdr:cNvPr id="311" name="補助費等該当値テキスト"/>
        <xdr:cNvSpPr txBox="1"/>
      </xdr:nvSpPr>
      <xdr:spPr>
        <a:xfrm>
          <a:off x="10528300" y="63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16175</xdr:rowOff>
    </xdr:from>
    <xdr:to>
      <xdr:col>50</xdr:col>
      <xdr:colOff>165100</xdr:colOff>
      <xdr:row>37</xdr:row>
      <xdr:rowOff>117775</xdr:rowOff>
    </xdr:to>
    <xdr:sp macro="" textlink="">
      <xdr:nvSpPr>
        <xdr:cNvPr id="312" name="楕円 311"/>
        <xdr:cNvSpPr/>
      </xdr:nvSpPr>
      <xdr:spPr>
        <a:xfrm>
          <a:off x="9588500" y="63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108902</xdr:rowOff>
    </xdr:from>
    <xdr:ext cx="534377" cy="259045"/>
    <xdr:sp macro="" textlink="">
      <xdr:nvSpPr>
        <xdr:cNvPr id="313" name="テキスト ボックス 312"/>
        <xdr:cNvSpPr txBox="1"/>
      </xdr:nvSpPr>
      <xdr:spPr>
        <a:xfrm>
          <a:off x="9372111" y="645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31849</xdr:rowOff>
    </xdr:from>
    <xdr:to>
      <xdr:col>46</xdr:col>
      <xdr:colOff>38100</xdr:colOff>
      <xdr:row>37</xdr:row>
      <xdr:rowOff>133449</xdr:rowOff>
    </xdr:to>
    <xdr:sp macro="" textlink="">
      <xdr:nvSpPr>
        <xdr:cNvPr id="314" name="楕円 313"/>
        <xdr:cNvSpPr/>
      </xdr:nvSpPr>
      <xdr:spPr>
        <a:xfrm>
          <a:off x="8699500" y="637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124576</xdr:rowOff>
    </xdr:from>
    <xdr:ext cx="534377" cy="259045"/>
    <xdr:sp macro="" textlink="">
      <xdr:nvSpPr>
        <xdr:cNvPr id="315" name="テキスト ボックス 314"/>
        <xdr:cNvSpPr txBox="1"/>
      </xdr:nvSpPr>
      <xdr:spPr>
        <a:xfrm>
          <a:off x="8483111" y="646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50259</xdr:rowOff>
    </xdr:from>
    <xdr:to>
      <xdr:col>41</xdr:col>
      <xdr:colOff>101600</xdr:colOff>
      <xdr:row>37</xdr:row>
      <xdr:rowOff>151859</xdr:rowOff>
    </xdr:to>
    <xdr:sp macro="" textlink="">
      <xdr:nvSpPr>
        <xdr:cNvPr id="316" name="楕円 315"/>
        <xdr:cNvSpPr/>
      </xdr:nvSpPr>
      <xdr:spPr>
        <a:xfrm>
          <a:off x="7810500" y="63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142986</xdr:rowOff>
    </xdr:from>
    <xdr:ext cx="534377" cy="259045"/>
    <xdr:sp macro="" textlink="">
      <xdr:nvSpPr>
        <xdr:cNvPr id="317" name="テキスト ボックス 316"/>
        <xdr:cNvSpPr txBox="1"/>
      </xdr:nvSpPr>
      <xdr:spPr>
        <a:xfrm>
          <a:off x="7594111" y="64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102883</xdr:rowOff>
    </xdr:from>
    <xdr:to>
      <xdr:col>36</xdr:col>
      <xdr:colOff>165100</xdr:colOff>
      <xdr:row>38</xdr:row>
      <xdr:rowOff>33033</xdr:rowOff>
    </xdr:to>
    <xdr:sp macro="" textlink="">
      <xdr:nvSpPr>
        <xdr:cNvPr id="318" name="楕円 317"/>
        <xdr:cNvSpPr/>
      </xdr:nvSpPr>
      <xdr:spPr>
        <a:xfrm>
          <a:off x="6921500" y="64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24160</xdr:rowOff>
    </xdr:from>
    <xdr:ext cx="534377" cy="259045"/>
    <xdr:sp macro="" textlink="">
      <xdr:nvSpPr>
        <xdr:cNvPr id="319" name="テキスト ボックス 318"/>
        <xdr:cNvSpPr txBox="1"/>
      </xdr:nvSpPr>
      <xdr:spPr>
        <a:xfrm>
          <a:off x="6705111" y="653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114376</xdr:rowOff>
    </xdr:from>
    <xdr:to>
      <xdr:col>55</xdr:col>
      <xdr:colOff>0</xdr:colOff>
      <xdr:row>57</xdr:row>
      <xdr:rowOff>134881</xdr:rowOff>
    </xdr:to>
    <xdr:cxnSp macro="">
      <xdr:nvCxnSpPr>
        <xdr:cNvPr id="346" name="直線コネクタ 345"/>
        <xdr:cNvCxnSpPr/>
      </xdr:nvCxnSpPr>
      <xdr:spPr>
        <a:xfrm>
          <a:off x="9639300" y="9887026"/>
          <a:ext cx="838200" cy="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114376</xdr:rowOff>
    </xdr:from>
    <xdr:to>
      <xdr:col>50</xdr:col>
      <xdr:colOff>114300</xdr:colOff>
      <xdr:row>57</xdr:row>
      <xdr:rowOff>126610</xdr:rowOff>
    </xdr:to>
    <xdr:cxnSp macro="">
      <xdr:nvCxnSpPr>
        <xdr:cNvPr id="349" name="直線コネクタ 348"/>
        <xdr:cNvCxnSpPr/>
      </xdr:nvCxnSpPr>
      <xdr:spPr>
        <a:xfrm flipV="1">
          <a:off x="8750300" y="9887026"/>
          <a:ext cx="889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78408</xdr:rowOff>
    </xdr:from>
    <xdr:to>
      <xdr:col>45</xdr:col>
      <xdr:colOff>177800</xdr:colOff>
      <xdr:row>57</xdr:row>
      <xdr:rowOff>126610</xdr:rowOff>
    </xdr:to>
    <xdr:cxnSp macro="">
      <xdr:nvCxnSpPr>
        <xdr:cNvPr id="352" name="直線コネクタ 351"/>
        <xdr:cNvCxnSpPr/>
      </xdr:nvCxnSpPr>
      <xdr:spPr>
        <a:xfrm>
          <a:off x="7861300" y="9679608"/>
          <a:ext cx="889000" cy="2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78408</xdr:rowOff>
    </xdr:from>
    <xdr:to>
      <xdr:col>41</xdr:col>
      <xdr:colOff>50800</xdr:colOff>
      <xdr:row>57</xdr:row>
      <xdr:rowOff>143993</xdr:rowOff>
    </xdr:to>
    <xdr:cxnSp macro="">
      <xdr:nvCxnSpPr>
        <xdr:cNvPr id="355" name="直線コネクタ 354"/>
        <xdr:cNvCxnSpPr/>
      </xdr:nvCxnSpPr>
      <xdr:spPr>
        <a:xfrm flipV="1">
          <a:off x="6972300" y="9679608"/>
          <a:ext cx="889000" cy="23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122310</xdr:rowOff>
    </xdr:from>
    <xdr:ext cx="534377" cy="259045"/>
    <xdr:sp macro="" textlink="">
      <xdr:nvSpPr>
        <xdr:cNvPr id="357" name="テキスト ボックス 356"/>
        <xdr:cNvSpPr txBox="1"/>
      </xdr:nvSpPr>
      <xdr:spPr>
        <a:xfrm>
          <a:off x="7594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167602</xdr:rowOff>
    </xdr:from>
    <xdr:ext cx="534377" cy="259045"/>
    <xdr:sp macro="" textlink="">
      <xdr:nvSpPr>
        <xdr:cNvPr id="359" name="テキスト ボックス 358"/>
        <xdr:cNvSpPr txBox="1"/>
      </xdr:nvSpPr>
      <xdr:spPr>
        <a:xfrm>
          <a:off x="6705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84081</xdr:rowOff>
    </xdr:from>
    <xdr:to>
      <xdr:col>55</xdr:col>
      <xdr:colOff>50800</xdr:colOff>
      <xdr:row>58</xdr:row>
      <xdr:rowOff>14231</xdr:rowOff>
    </xdr:to>
    <xdr:sp macro="" textlink="">
      <xdr:nvSpPr>
        <xdr:cNvPr id="365" name="楕円 364"/>
        <xdr:cNvSpPr/>
      </xdr:nvSpPr>
      <xdr:spPr>
        <a:xfrm>
          <a:off x="10426700" y="98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170458</xdr:rowOff>
    </xdr:from>
    <xdr:ext cx="534377" cy="259045"/>
    <xdr:sp macro="" textlink="">
      <xdr:nvSpPr>
        <xdr:cNvPr id="366" name="普通建設事業費該当値テキスト"/>
        <xdr:cNvSpPr txBox="1"/>
      </xdr:nvSpPr>
      <xdr:spPr>
        <a:xfrm>
          <a:off x="10528300" y="97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63576</xdr:rowOff>
    </xdr:from>
    <xdr:to>
      <xdr:col>50</xdr:col>
      <xdr:colOff>165100</xdr:colOff>
      <xdr:row>57</xdr:row>
      <xdr:rowOff>165176</xdr:rowOff>
    </xdr:to>
    <xdr:sp macro="" textlink="">
      <xdr:nvSpPr>
        <xdr:cNvPr id="367" name="楕円 366"/>
        <xdr:cNvSpPr/>
      </xdr:nvSpPr>
      <xdr:spPr>
        <a:xfrm>
          <a:off x="9588500" y="98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156303</xdr:rowOff>
    </xdr:from>
    <xdr:ext cx="534377" cy="259045"/>
    <xdr:sp macro="" textlink="">
      <xdr:nvSpPr>
        <xdr:cNvPr id="368" name="テキスト ボックス 367"/>
        <xdr:cNvSpPr txBox="1"/>
      </xdr:nvSpPr>
      <xdr:spPr>
        <a:xfrm>
          <a:off x="9372111" y="99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75810</xdr:rowOff>
    </xdr:from>
    <xdr:to>
      <xdr:col>46</xdr:col>
      <xdr:colOff>38100</xdr:colOff>
      <xdr:row>58</xdr:row>
      <xdr:rowOff>5960</xdr:rowOff>
    </xdr:to>
    <xdr:sp macro="" textlink="">
      <xdr:nvSpPr>
        <xdr:cNvPr id="369" name="楕円 368"/>
        <xdr:cNvSpPr/>
      </xdr:nvSpPr>
      <xdr:spPr>
        <a:xfrm>
          <a:off x="8699500" y="98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168537</xdr:rowOff>
    </xdr:from>
    <xdr:ext cx="534377" cy="259045"/>
    <xdr:sp macro="" textlink="">
      <xdr:nvSpPr>
        <xdr:cNvPr id="370" name="テキスト ボックス 369"/>
        <xdr:cNvSpPr txBox="1"/>
      </xdr:nvSpPr>
      <xdr:spPr>
        <a:xfrm>
          <a:off x="8483111" y="99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27608</xdr:rowOff>
    </xdr:from>
    <xdr:to>
      <xdr:col>41</xdr:col>
      <xdr:colOff>101600</xdr:colOff>
      <xdr:row>56</xdr:row>
      <xdr:rowOff>129208</xdr:rowOff>
    </xdr:to>
    <xdr:sp macro="" textlink="">
      <xdr:nvSpPr>
        <xdr:cNvPr id="371" name="楕円 370"/>
        <xdr:cNvSpPr/>
      </xdr:nvSpPr>
      <xdr:spPr>
        <a:xfrm>
          <a:off x="7810500" y="96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145735</xdr:rowOff>
    </xdr:from>
    <xdr:ext cx="534377" cy="259045"/>
    <xdr:sp macro="" textlink="">
      <xdr:nvSpPr>
        <xdr:cNvPr id="372" name="テキスト ボックス 371"/>
        <xdr:cNvSpPr txBox="1"/>
      </xdr:nvSpPr>
      <xdr:spPr>
        <a:xfrm>
          <a:off x="7594111" y="940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93193</xdr:rowOff>
    </xdr:from>
    <xdr:to>
      <xdr:col>36</xdr:col>
      <xdr:colOff>165100</xdr:colOff>
      <xdr:row>58</xdr:row>
      <xdr:rowOff>23343</xdr:rowOff>
    </xdr:to>
    <xdr:sp macro="" textlink="">
      <xdr:nvSpPr>
        <xdr:cNvPr id="373" name="楕円 372"/>
        <xdr:cNvSpPr/>
      </xdr:nvSpPr>
      <xdr:spPr>
        <a:xfrm>
          <a:off x="6921500" y="98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14470</xdr:rowOff>
    </xdr:from>
    <xdr:ext cx="534377" cy="259045"/>
    <xdr:sp macro="" textlink="">
      <xdr:nvSpPr>
        <xdr:cNvPr id="374" name="テキスト ボックス 373"/>
        <xdr:cNvSpPr txBox="1"/>
      </xdr:nvSpPr>
      <xdr:spPr>
        <a:xfrm>
          <a:off x="6705111" y="995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3618</xdr:rowOff>
    </xdr:from>
    <xdr:to>
      <xdr:col>55</xdr:col>
      <xdr:colOff>0</xdr:colOff>
      <xdr:row>78</xdr:row>
      <xdr:rowOff>70754</xdr:rowOff>
    </xdr:to>
    <xdr:cxnSp macro="">
      <xdr:nvCxnSpPr>
        <xdr:cNvPr id="401" name="直線コネクタ 400"/>
        <xdr:cNvCxnSpPr/>
      </xdr:nvCxnSpPr>
      <xdr:spPr>
        <a:xfrm flipV="1">
          <a:off x="9639300" y="13376718"/>
          <a:ext cx="838200" cy="6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159333</xdr:rowOff>
    </xdr:from>
    <xdr:to>
      <xdr:col>50</xdr:col>
      <xdr:colOff>114300</xdr:colOff>
      <xdr:row>78</xdr:row>
      <xdr:rowOff>70754</xdr:rowOff>
    </xdr:to>
    <xdr:cxnSp macro="">
      <xdr:nvCxnSpPr>
        <xdr:cNvPr id="404" name="直線コネクタ 403"/>
        <xdr:cNvCxnSpPr/>
      </xdr:nvCxnSpPr>
      <xdr:spPr>
        <a:xfrm>
          <a:off x="8750300" y="13360983"/>
          <a:ext cx="889000" cy="8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19904</xdr:rowOff>
    </xdr:from>
    <xdr:to>
      <xdr:col>45</xdr:col>
      <xdr:colOff>177800</xdr:colOff>
      <xdr:row>77</xdr:row>
      <xdr:rowOff>159333</xdr:rowOff>
    </xdr:to>
    <xdr:cxnSp macro="">
      <xdr:nvCxnSpPr>
        <xdr:cNvPr id="407" name="直線コネクタ 406"/>
        <xdr:cNvCxnSpPr/>
      </xdr:nvCxnSpPr>
      <xdr:spPr>
        <a:xfrm>
          <a:off x="7861300" y="12878654"/>
          <a:ext cx="889000" cy="48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19904</xdr:rowOff>
    </xdr:from>
    <xdr:to>
      <xdr:col>41</xdr:col>
      <xdr:colOff>50800</xdr:colOff>
      <xdr:row>77</xdr:row>
      <xdr:rowOff>18076</xdr:rowOff>
    </xdr:to>
    <xdr:cxnSp macro="">
      <xdr:nvCxnSpPr>
        <xdr:cNvPr id="410" name="直線コネクタ 409"/>
        <xdr:cNvCxnSpPr/>
      </xdr:nvCxnSpPr>
      <xdr:spPr>
        <a:xfrm flipV="1">
          <a:off x="6972300" y="12878654"/>
          <a:ext cx="889000" cy="3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89026</xdr:rowOff>
    </xdr:from>
    <xdr:ext cx="534377" cy="259045"/>
    <xdr:sp macro="" textlink="">
      <xdr:nvSpPr>
        <xdr:cNvPr id="412" name="テキスト ボックス 411"/>
        <xdr:cNvSpPr txBox="1"/>
      </xdr:nvSpPr>
      <xdr:spPr>
        <a:xfrm>
          <a:off x="7594111" y="131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50920</xdr:rowOff>
    </xdr:from>
    <xdr:ext cx="534377" cy="259045"/>
    <xdr:sp macro="" textlink="">
      <xdr:nvSpPr>
        <xdr:cNvPr id="414" name="テキスト ボックス 413"/>
        <xdr:cNvSpPr txBox="1"/>
      </xdr:nvSpPr>
      <xdr:spPr>
        <a:xfrm>
          <a:off x="6705111" y="129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124268</xdr:rowOff>
    </xdr:from>
    <xdr:to>
      <xdr:col>55</xdr:col>
      <xdr:colOff>50800</xdr:colOff>
      <xdr:row>78</xdr:row>
      <xdr:rowOff>54418</xdr:rowOff>
    </xdr:to>
    <xdr:sp macro="" textlink="">
      <xdr:nvSpPr>
        <xdr:cNvPr id="420" name="楕円 419"/>
        <xdr:cNvSpPr/>
      </xdr:nvSpPr>
      <xdr:spPr>
        <a:xfrm>
          <a:off x="10426700" y="133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102695</xdr:rowOff>
    </xdr:from>
    <xdr:ext cx="534377" cy="259045"/>
    <xdr:sp macro="" textlink="">
      <xdr:nvSpPr>
        <xdr:cNvPr id="421" name="普通建設事業費 （ うち新規整備　）該当値テキスト"/>
        <xdr:cNvSpPr txBox="1"/>
      </xdr:nvSpPr>
      <xdr:spPr>
        <a:xfrm>
          <a:off x="10528300" y="1330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19954</xdr:rowOff>
    </xdr:from>
    <xdr:to>
      <xdr:col>50</xdr:col>
      <xdr:colOff>165100</xdr:colOff>
      <xdr:row>78</xdr:row>
      <xdr:rowOff>121554</xdr:rowOff>
    </xdr:to>
    <xdr:sp macro="" textlink="">
      <xdr:nvSpPr>
        <xdr:cNvPr id="422" name="楕円 421"/>
        <xdr:cNvSpPr/>
      </xdr:nvSpPr>
      <xdr:spPr>
        <a:xfrm>
          <a:off x="9588500" y="133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112681</xdr:rowOff>
    </xdr:from>
    <xdr:ext cx="469744" cy="259045"/>
    <xdr:sp macro="" textlink="">
      <xdr:nvSpPr>
        <xdr:cNvPr id="423" name="テキスト ボックス 422"/>
        <xdr:cNvSpPr txBox="1"/>
      </xdr:nvSpPr>
      <xdr:spPr>
        <a:xfrm>
          <a:off x="9404428" y="134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108533</xdr:rowOff>
    </xdr:from>
    <xdr:to>
      <xdr:col>46</xdr:col>
      <xdr:colOff>38100</xdr:colOff>
      <xdr:row>78</xdr:row>
      <xdr:rowOff>38683</xdr:rowOff>
    </xdr:to>
    <xdr:sp macro="" textlink="">
      <xdr:nvSpPr>
        <xdr:cNvPr id="424" name="楕円 423"/>
        <xdr:cNvSpPr/>
      </xdr:nvSpPr>
      <xdr:spPr>
        <a:xfrm>
          <a:off x="8699500" y="1331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29810</xdr:rowOff>
    </xdr:from>
    <xdr:ext cx="534377" cy="259045"/>
    <xdr:sp macro="" textlink="">
      <xdr:nvSpPr>
        <xdr:cNvPr id="425" name="テキスト ボックス 424"/>
        <xdr:cNvSpPr txBox="1"/>
      </xdr:nvSpPr>
      <xdr:spPr>
        <a:xfrm>
          <a:off x="8483111" y="134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140554</xdr:rowOff>
    </xdr:from>
    <xdr:to>
      <xdr:col>41</xdr:col>
      <xdr:colOff>101600</xdr:colOff>
      <xdr:row>75</xdr:row>
      <xdr:rowOff>70704</xdr:rowOff>
    </xdr:to>
    <xdr:sp macro="" textlink="">
      <xdr:nvSpPr>
        <xdr:cNvPr id="426" name="楕円 425"/>
        <xdr:cNvSpPr/>
      </xdr:nvSpPr>
      <xdr:spPr>
        <a:xfrm>
          <a:off x="7810500" y="1282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87231</xdr:rowOff>
    </xdr:from>
    <xdr:ext cx="534377" cy="259045"/>
    <xdr:sp macro="" textlink="">
      <xdr:nvSpPr>
        <xdr:cNvPr id="427" name="テキスト ボックス 426"/>
        <xdr:cNvSpPr txBox="1"/>
      </xdr:nvSpPr>
      <xdr:spPr>
        <a:xfrm>
          <a:off x="7594111" y="1260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138726</xdr:rowOff>
    </xdr:from>
    <xdr:to>
      <xdr:col>36</xdr:col>
      <xdr:colOff>165100</xdr:colOff>
      <xdr:row>77</xdr:row>
      <xdr:rowOff>68876</xdr:rowOff>
    </xdr:to>
    <xdr:sp macro="" textlink="">
      <xdr:nvSpPr>
        <xdr:cNvPr id="428" name="楕円 427"/>
        <xdr:cNvSpPr/>
      </xdr:nvSpPr>
      <xdr:spPr>
        <a:xfrm>
          <a:off x="6921500" y="131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60003</xdr:rowOff>
    </xdr:from>
    <xdr:ext cx="534377" cy="259045"/>
    <xdr:sp macro="" textlink="">
      <xdr:nvSpPr>
        <xdr:cNvPr id="429" name="テキスト ボックス 428"/>
        <xdr:cNvSpPr txBox="1"/>
      </xdr:nvSpPr>
      <xdr:spPr>
        <a:xfrm>
          <a:off x="6705111" y="132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91618</xdr:rowOff>
    </xdr:from>
    <xdr:to>
      <xdr:col>55</xdr:col>
      <xdr:colOff>0</xdr:colOff>
      <xdr:row>98</xdr:row>
      <xdr:rowOff>128597</xdr:rowOff>
    </xdr:to>
    <xdr:cxnSp macro="">
      <xdr:nvCxnSpPr>
        <xdr:cNvPr id="460" name="直線コネクタ 459"/>
        <xdr:cNvCxnSpPr/>
      </xdr:nvCxnSpPr>
      <xdr:spPr>
        <a:xfrm>
          <a:off x="9639300" y="16722268"/>
          <a:ext cx="838200" cy="20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91618</xdr:rowOff>
    </xdr:from>
    <xdr:to>
      <xdr:col>50</xdr:col>
      <xdr:colOff>114300</xdr:colOff>
      <xdr:row>98</xdr:row>
      <xdr:rowOff>46997</xdr:rowOff>
    </xdr:to>
    <xdr:cxnSp macro="">
      <xdr:nvCxnSpPr>
        <xdr:cNvPr id="463" name="直線コネクタ 462"/>
        <xdr:cNvCxnSpPr/>
      </xdr:nvCxnSpPr>
      <xdr:spPr>
        <a:xfrm flipV="1">
          <a:off x="8750300" y="16722268"/>
          <a:ext cx="889000" cy="1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46997</xdr:rowOff>
    </xdr:from>
    <xdr:to>
      <xdr:col>45</xdr:col>
      <xdr:colOff>177800</xdr:colOff>
      <xdr:row>99</xdr:row>
      <xdr:rowOff>98879</xdr:rowOff>
    </xdr:to>
    <xdr:cxnSp macro="">
      <xdr:nvCxnSpPr>
        <xdr:cNvPr id="466" name="直線コネクタ 465"/>
        <xdr:cNvCxnSpPr/>
      </xdr:nvCxnSpPr>
      <xdr:spPr>
        <a:xfrm flipV="1">
          <a:off x="7861300" y="16849097"/>
          <a:ext cx="889000" cy="22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98879</xdr:rowOff>
    </xdr:from>
    <xdr:to>
      <xdr:col>41</xdr:col>
      <xdr:colOff>50800</xdr:colOff>
      <xdr:row>99</xdr:row>
      <xdr:rowOff>98879</xdr:rowOff>
    </xdr:to>
    <xdr:cxnSp macro="">
      <xdr:nvCxnSpPr>
        <xdr:cNvPr id="469" name="直線コネクタ 468"/>
        <xdr:cNvCxnSpPr/>
      </xdr:nvCxnSpPr>
      <xdr:spPr>
        <a:xfrm>
          <a:off x="6972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1" name="テキスト ボックス 470"/>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3" name="テキスト ボックス 472"/>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77797</xdr:rowOff>
    </xdr:from>
    <xdr:to>
      <xdr:col>55</xdr:col>
      <xdr:colOff>50800</xdr:colOff>
      <xdr:row>99</xdr:row>
      <xdr:rowOff>7947</xdr:rowOff>
    </xdr:to>
    <xdr:sp macro="" textlink="">
      <xdr:nvSpPr>
        <xdr:cNvPr id="479" name="楕円 478"/>
        <xdr:cNvSpPr/>
      </xdr:nvSpPr>
      <xdr:spPr>
        <a:xfrm>
          <a:off x="10426700" y="168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56224</xdr:rowOff>
    </xdr:from>
    <xdr:ext cx="534377" cy="259045"/>
    <xdr:sp macro="" textlink="">
      <xdr:nvSpPr>
        <xdr:cNvPr id="480" name="普通建設事業費 （ うち更新整備　）該当値テキスト"/>
        <xdr:cNvSpPr txBox="1"/>
      </xdr:nvSpPr>
      <xdr:spPr>
        <a:xfrm>
          <a:off x="10528300" y="168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40818</xdr:rowOff>
    </xdr:from>
    <xdr:to>
      <xdr:col>50</xdr:col>
      <xdr:colOff>165100</xdr:colOff>
      <xdr:row>97</xdr:row>
      <xdr:rowOff>142418</xdr:rowOff>
    </xdr:to>
    <xdr:sp macro="" textlink="">
      <xdr:nvSpPr>
        <xdr:cNvPr id="481" name="楕円 480"/>
        <xdr:cNvSpPr/>
      </xdr:nvSpPr>
      <xdr:spPr>
        <a:xfrm>
          <a:off x="9588500" y="166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133545</xdr:rowOff>
    </xdr:from>
    <xdr:ext cx="534377" cy="259045"/>
    <xdr:sp macro="" textlink="">
      <xdr:nvSpPr>
        <xdr:cNvPr id="482" name="テキスト ボックス 481"/>
        <xdr:cNvSpPr txBox="1"/>
      </xdr:nvSpPr>
      <xdr:spPr>
        <a:xfrm>
          <a:off x="9372111" y="1676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167647</xdr:rowOff>
    </xdr:from>
    <xdr:to>
      <xdr:col>46</xdr:col>
      <xdr:colOff>38100</xdr:colOff>
      <xdr:row>98</xdr:row>
      <xdr:rowOff>97797</xdr:rowOff>
    </xdr:to>
    <xdr:sp macro="" textlink="">
      <xdr:nvSpPr>
        <xdr:cNvPr id="483" name="楕円 482"/>
        <xdr:cNvSpPr/>
      </xdr:nvSpPr>
      <xdr:spPr>
        <a:xfrm>
          <a:off x="8699500" y="167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88924</xdr:rowOff>
    </xdr:from>
    <xdr:ext cx="534377" cy="259045"/>
    <xdr:sp macro="" textlink="">
      <xdr:nvSpPr>
        <xdr:cNvPr id="484" name="テキスト ボックス 483"/>
        <xdr:cNvSpPr txBox="1"/>
      </xdr:nvSpPr>
      <xdr:spPr>
        <a:xfrm>
          <a:off x="8483111" y="1689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48079</xdr:rowOff>
    </xdr:from>
    <xdr:to>
      <xdr:col>41</xdr:col>
      <xdr:colOff>101600</xdr:colOff>
      <xdr:row>99</xdr:row>
      <xdr:rowOff>149679</xdr:rowOff>
    </xdr:to>
    <xdr:sp macro="" textlink="">
      <xdr:nvSpPr>
        <xdr:cNvPr id="485" name="楕円 484"/>
        <xdr:cNvSpPr/>
      </xdr:nvSpPr>
      <xdr:spPr>
        <a:xfrm>
          <a:off x="7810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140806</xdr:rowOff>
    </xdr:from>
    <xdr:ext cx="249299" cy="259045"/>
    <xdr:sp macro="" textlink="">
      <xdr:nvSpPr>
        <xdr:cNvPr id="486" name="テキスト ボックス 485"/>
        <xdr:cNvSpPr txBox="1"/>
      </xdr:nvSpPr>
      <xdr:spPr>
        <a:xfrm>
          <a:off x="7736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48079</xdr:rowOff>
    </xdr:from>
    <xdr:to>
      <xdr:col>36</xdr:col>
      <xdr:colOff>165100</xdr:colOff>
      <xdr:row>99</xdr:row>
      <xdr:rowOff>149679</xdr:rowOff>
    </xdr:to>
    <xdr:sp macro="" textlink="">
      <xdr:nvSpPr>
        <xdr:cNvPr id="487" name="楕円 486"/>
        <xdr:cNvSpPr/>
      </xdr:nvSpPr>
      <xdr:spPr>
        <a:xfrm>
          <a:off x="6921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140806</xdr:rowOff>
    </xdr:from>
    <xdr:ext cx="249299" cy="259045"/>
    <xdr:sp macro="" textlink="">
      <xdr:nvSpPr>
        <xdr:cNvPr id="488" name="テキスト ボックス 487"/>
        <xdr:cNvSpPr txBox="1"/>
      </xdr:nvSpPr>
      <xdr:spPr>
        <a:xfrm>
          <a:off x="6847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43151</xdr:rowOff>
    </xdr:from>
    <xdr:to>
      <xdr:col>85</xdr:col>
      <xdr:colOff>127000</xdr:colOff>
      <xdr:row>78</xdr:row>
      <xdr:rowOff>46241</xdr:rowOff>
    </xdr:to>
    <xdr:cxnSp macro="">
      <xdr:nvCxnSpPr>
        <xdr:cNvPr id="631" name="直線コネクタ 630"/>
        <xdr:cNvCxnSpPr/>
      </xdr:nvCxnSpPr>
      <xdr:spPr>
        <a:xfrm>
          <a:off x="15481300" y="13416251"/>
          <a:ext cx="8382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30693</xdr:rowOff>
    </xdr:from>
    <xdr:to>
      <xdr:col>81</xdr:col>
      <xdr:colOff>50800</xdr:colOff>
      <xdr:row>78</xdr:row>
      <xdr:rowOff>43151</xdr:rowOff>
    </xdr:to>
    <xdr:cxnSp macro="">
      <xdr:nvCxnSpPr>
        <xdr:cNvPr id="634" name="直線コネクタ 633"/>
        <xdr:cNvCxnSpPr/>
      </xdr:nvCxnSpPr>
      <xdr:spPr>
        <a:xfrm>
          <a:off x="14592300" y="13403793"/>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30693</xdr:rowOff>
    </xdr:from>
    <xdr:to>
      <xdr:col>76</xdr:col>
      <xdr:colOff>114300</xdr:colOff>
      <xdr:row>78</xdr:row>
      <xdr:rowOff>49335</xdr:rowOff>
    </xdr:to>
    <xdr:cxnSp macro="">
      <xdr:nvCxnSpPr>
        <xdr:cNvPr id="637" name="直線コネクタ 636"/>
        <xdr:cNvCxnSpPr/>
      </xdr:nvCxnSpPr>
      <xdr:spPr>
        <a:xfrm flipV="1">
          <a:off x="13703300" y="13403793"/>
          <a:ext cx="8890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49335</xdr:rowOff>
    </xdr:from>
    <xdr:to>
      <xdr:col>71</xdr:col>
      <xdr:colOff>177800</xdr:colOff>
      <xdr:row>78</xdr:row>
      <xdr:rowOff>57538</xdr:rowOff>
    </xdr:to>
    <xdr:cxnSp macro="">
      <xdr:nvCxnSpPr>
        <xdr:cNvPr id="640" name="直線コネクタ 639"/>
        <xdr:cNvCxnSpPr/>
      </xdr:nvCxnSpPr>
      <xdr:spPr>
        <a:xfrm flipV="1">
          <a:off x="12814300" y="13422435"/>
          <a:ext cx="889000" cy="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36965</xdr:rowOff>
    </xdr:from>
    <xdr:ext cx="534377" cy="259045"/>
    <xdr:sp macro="" textlink="">
      <xdr:nvSpPr>
        <xdr:cNvPr id="644" name="テキスト ボックス 643"/>
        <xdr:cNvSpPr txBox="1"/>
      </xdr:nvSpPr>
      <xdr:spPr>
        <a:xfrm>
          <a:off x="12547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166891</xdr:rowOff>
    </xdr:from>
    <xdr:to>
      <xdr:col>85</xdr:col>
      <xdr:colOff>177800</xdr:colOff>
      <xdr:row>78</xdr:row>
      <xdr:rowOff>97041</xdr:rowOff>
    </xdr:to>
    <xdr:sp macro="" textlink="">
      <xdr:nvSpPr>
        <xdr:cNvPr id="650" name="楕円 649"/>
        <xdr:cNvSpPr/>
      </xdr:nvSpPr>
      <xdr:spPr>
        <a:xfrm>
          <a:off x="16268700" y="133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81818</xdr:rowOff>
    </xdr:from>
    <xdr:ext cx="534377" cy="259045"/>
    <xdr:sp macro="" textlink="">
      <xdr:nvSpPr>
        <xdr:cNvPr id="651" name="公債費該当値テキスト"/>
        <xdr:cNvSpPr txBox="1"/>
      </xdr:nvSpPr>
      <xdr:spPr>
        <a:xfrm>
          <a:off x="16370300" y="132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163801</xdr:rowOff>
    </xdr:from>
    <xdr:to>
      <xdr:col>81</xdr:col>
      <xdr:colOff>101600</xdr:colOff>
      <xdr:row>78</xdr:row>
      <xdr:rowOff>93951</xdr:rowOff>
    </xdr:to>
    <xdr:sp macro="" textlink="">
      <xdr:nvSpPr>
        <xdr:cNvPr id="652" name="楕円 651"/>
        <xdr:cNvSpPr/>
      </xdr:nvSpPr>
      <xdr:spPr>
        <a:xfrm>
          <a:off x="15430500" y="133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85078</xdr:rowOff>
    </xdr:from>
    <xdr:ext cx="534377" cy="259045"/>
    <xdr:sp macro="" textlink="">
      <xdr:nvSpPr>
        <xdr:cNvPr id="653" name="テキスト ボックス 652"/>
        <xdr:cNvSpPr txBox="1"/>
      </xdr:nvSpPr>
      <xdr:spPr>
        <a:xfrm>
          <a:off x="15214111" y="1345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151343</xdr:rowOff>
    </xdr:from>
    <xdr:to>
      <xdr:col>76</xdr:col>
      <xdr:colOff>165100</xdr:colOff>
      <xdr:row>78</xdr:row>
      <xdr:rowOff>81493</xdr:rowOff>
    </xdr:to>
    <xdr:sp macro="" textlink="">
      <xdr:nvSpPr>
        <xdr:cNvPr id="654" name="楕円 653"/>
        <xdr:cNvSpPr/>
      </xdr:nvSpPr>
      <xdr:spPr>
        <a:xfrm>
          <a:off x="14541500" y="133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72620</xdr:rowOff>
    </xdr:from>
    <xdr:ext cx="534377" cy="259045"/>
    <xdr:sp macro="" textlink="">
      <xdr:nvSpPr>
        <xdr:cNvPr id="655" name="テキスト ボックス 654"/>
        <xdr:cNvSpPr txBox="1"/>
      </xdr:nvSpPr>
      <xdr:spPr>
        <a:xfrm>
          <a:off x="14325111" y="1344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169985</xdr:rowOff>
    </xdr:from>
    <xdr:to>
      <xdr:col>72</xdr:col>
      <xdr:colOff>38100</xdr:colOff>
      <xdr:row>78</xdr:row>
      <xdr:rowOff>100135</xdr:rowOff>
    </xdr:to>
    <xdr:sp macro="" textlink="">
      <xdr:nvSpPr>
        <xdr:cNvPr id="656" name="楕円 655"/>
        <xdr:cNvSpPr/>
      </xdr:nvSpPr>
      <xdr:spPr>
        <a:xfrm>
          <a:off x="13652500" y="133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91262</xdr:rowOff>
    </xdr:from>
    <xdr:ext cx="534377" cy="259045"/>
    <xdr:sp macro="" textlink="">
      <xdr:nvSpPr>
        <xdr:cNvPr id="657" name="テキスト ボックス 656"/>
        <xdr:cNvSpPr txBox="1"/>
      </xdr:nvSpPr>
      <xdr:spPr>
        <a:xfrm>
          <a:off x="13436111" y="134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6738</xdr:rowOff>
    </xdr:from>
    <xdr:to>
      <xdr:col>67</xdr:col>
      <xdr:colOff>101600</xdr:colOff>
      <xdr:row>78</xdr:row>
      <xdr:rowOff>108338</xdr:rowOff>
    </xdr:to>
    <xdr:sp macro="" textlink="">
      <xdr:nvSpPr>
        <xdr:cNvPr id="658" name="楕円 657"/>
        <xdr:cNvSpPr/>
      </xdr:nvSpPr>
      <xdr:spPr>
        <a:xfrm>
          <a:off x="12763500" y="133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99465</xdr:rowOff>
    </xdr:from>
    <xdr:ext cx="534377" cy="259045"/>
    <xdr:sp macro="" textlink="">
      <xdr:nvSpPr>
        <xdr:cNvPr id="659" name="テキスト ボックス 658"/>
        <xdr:cNvSpPr txBox="1"/>
      </xdr:nvSpPr>
      <xdr:spPr>
        <a:xfrm>
          <a:off x="12547111" y="134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121864</xdr:rowOff>
    </xdr:from>
    <xdr:to>
      <xdr:col>85</xdr:col>
      <xdr:colOff>127000</xdr:colOff>
      <xdr:row>98</xdr:row>
      <xdr:rowOff>2356</xdr:rowOff>
    </xdr:to>
    <xdr:cxnSp macro="">
      <xdr:nvCxnSpPr>
        <xdr:cNvPr id="684" name="直線コネクタ 683"/>
        <xdr:cNvCxnSpPr/>
      </xdr:nvCxnSpPr>
      <xdr:spPr>
        <a:xfrm flipV="1">
          <a:off x="15481300" y="16752514"/>
          <a:ext cx="838200" cy="5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153764</xdr:rowOff>
    </xdr:from>
    <xdr:to>
      <xdr:col>81</xdr:col>
      <xdr:colOff>50800</xdr:colOff>
      <xdr:row>98</xdr:row>
      <xdr:rowOff>2356</xdr:rowOff>
    </xdr:to>
    <xdr:cxnSp macro="">
      <xdr:nvCxnSpPr>
        <xdr:cNvPr id="687" name="直線コネクタ 686"/>
        <xdr:cNvCxnSpPr/>
      </xdr:nvCxnSpPr>
      <xdr:spPr>
        <a:xfrm>
          <a:off x="14592300" y="16784414"/>
          <a:ext cx="889000" cy="2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106615</xdr:rowOff>
    </xdr:from>
    <xdr:to>
      <xdr:col>76</xdr:col>
      <xdr:colOff>114300</xdr:colOff>
      <xdr:row>97</xdr:row>
      <xdr:rowOff>153764</xdr:rowOff>
    </xdr:to>
    <xdr:cxnSp macro="">
      <xdr:nvCxnSpPr>
        <xdr:cNvPr id="690" name="直線コネクタ 689"/>
        <xdr:cNvCxnSpPr/>
      </xdr:nvCxnSpPr>
      <xdr:spPr>
        <a:xfrm>
          <a:off x="13703300" y="16737265"/>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72554</xdr:rowOff>
    </xdr:from>
    <xdr:to>
      <xdr:col>71</xdr:col>
      <xdr:colOff>177800</xdr:colOff>
      <xdr:row>97</xdr:row>
      <xdr:rowOff>106615</xdr:rowOff>
    </xdr:to>
    <xdr:cxnSp macro="">
      <xdr:nvCxnSpPr>
        <xdr:cNvPr id="693" name="直線コネクタ 692"/>
        <xdr:cNvCxnSpPr/>
      </xdr:nvCxnSpPr>
      <xdr:spPr>
        <a:xfrm>
          <a:off x="12814300" y="16703204"/>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97" name="テキスト ボックス 696"/>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71064</xdr:rowOff>
    </xdr:from>
    <xdr:to>
      <xdr:col>85</xdr:col>
      <xdr:colOff>177800</xdr:colOff>
      <xdr:row>98</xdr:row>
      <xdr:rowOff>1214</xdr:rowOff>
    </xdr:to>
    <xdr:sp macro="" textlink="">
      <xdr:nvSpPr>
        <xdr:cNvPr id="703" name="楕円 702"/>
        <xdr:cNvSpPr/>
      </xdr:nvSpPr>
      <xdr:spPr>
        <a:xfrm>
          <a:off x="16268700" y="167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123006</xdr:rowOff>
    </xdr:from>
    <xdr:to>
      <xdr:col>81</xdr:col>
      <xdr:colOff>101600</xdr:colOff>
      <xdr:row>98</xdr:row>
      <xdr:rowOff>53156</xdr:rowOff>
    </xdr:to>
    <xdr:sp macro="" textlink="">
      <xdr:nvSpPr>
        <xdr:cNvPr id="705" name="楕円 704"/>
        <xdr:cNvSpPr/>
      </xdr:nvSpPr>
      <xdr:spPr>
        <a:xfrm>
          <a:off x="15430500" y="167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44283</xdr:rowOff>
    </xdr:from>
    <xdr:ext cx="469744" cy="259045"/>
    <xdr:sp macro="" textlink="">
      <xdr:nvSpPr>
        <xdr:cNvPr id="706" name="テキスト ボックス 705"/>
        <xdr:cNvSpPr txBox="1"/>
      </xdr:nvSpPr>
      <xdr:spPr>
        <a:xfrm>
          <a:off x="15246428" y="1684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102964</xdr:rowOff>
    </xdr:from>
    <xdr:to>
      <xdr:col>76</xdr:col>
      <xdr:colOff>165100</xdr:colOff>
      <xdr:row>98</xdr:row>
      <xdr:rowOff>33114</xdr:rowOff>
    </xdr:to>
    <xdr:sp macro="" textlink="">
      <xdr:nvSpPr>
        <xdr:cNvPr id="707" name="楕円 706"/>
        <xdr:cNvSpPr/>
      </xdr:nvSpPr>
      <xdr:spPr>
        <a:xfrm>
          <a:off x="14541500" y="167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24241</xdr:rowOff>
    </xdr:from>
    <xdr:ext cx="469744" cy="259045"/>
    <xdr:sp macro="" textlink="">
      <xdr:nvSpPr>
        <xdr:cNvPr id="708" name="テキスト ボックス 707"/>
        <xdr:cNvSpPr txBox="1"/>
      </xdr:nvSpPr>
      <xdr:spPr>
        <a:xfrm>
          <a:off x="14357428" y="1682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55815</xdr:rowOff>
    </xdr:from>
    <xdr:to>
      <xdr:col>72</xdr:col>
      <xdr:colOff>38100</xdr:colOff>
      <xdr:row>97</xdr:row>
      <xdr:rowOff>157415</xdr:rowOff>
    </xdr:to>
    <xdr:sp macro="" textlink="">
      <xdr:nvSpPr>
        <xdr:cNvPr id="709" name="楕円 708"/>
        <xdr:cNvSpPr/>
      </xdr:nvSpPr>
      <xdr:spPr>
        <a:xfrm>
          <a:off x="13652500" y="166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148542</xdr:rowOff>
    </xdr:from>
    <xdr:ext cx="534377" cy="259045"/>
    <xdr:sp macro="" textlink="">
      <xdr:nvSpPr>
        <xdr:cNvPr id="710" name="テキスト ボックス 709"/>
        <xdr:cNvSpPr txBox="1"/>
      </xdr:nvSpPr>
      <xdr:spPr>
        <a:xfrm>
          <a:off x="13436111" y="1677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21754</xdr:rowOff>
    </xdr:from>
    <xdr:to>
      <xdr:col>67</xdr:col>
      <xdr:colOff>101600</xdr:colOff>
      <xdr:row>97</xdr:row>
      <xdr:rowOff>123354</xdr:rowOff>
    </xdr:to>
    <xdr:sp macro="" textlink="">
      <xdr:nvSpPr>
        <xdr:cNvPr id="711" name="楕円 710"/>
        <xdr:cNvSpPr/>
      </xdr:nvSpPr>
      <xdr:spPr>
        <a:xfrm>
          <a:off x="12763500" y="166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139881</xdr:rowOff>
    </xdr:from>
    <xdr:ext cx="534377" cy="259045"/>
    <xdr:sp macro="" textlink="">
      <xdr:nvSpPr>
        <xdr:cNvPr id="712" name="テキスト ボックス 711"/>
        <xdr:cNvSpPr txBox="1"/>
      </xdr:nvSpPr>
      <xdr:spPr>
        <a:xfrm>
          <a:off x="12547111" y="1642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38278</xdr:rowOff>
    </xdr:from>
    <xdr:to>
      <xdr:col>111</xdr:col>
      <xdr:colOff>177800</xdr:colOff>
      <xdr:row>39</xdr:row>
      <xdr:rowOff>44450</xdr:rowOff>
    </xdr:to>
    <xdr:cxnSp macro="">
      <xdr:nvCxnSpPr>
        <xdr:cNvPr id="744" name="直線コネクタ 743"/>
        <xdr:cNvCxnSpPr/>
      </xdr:nvCxnSpPr>
      <xdr:spPr>
        <a:xfrm>
          <a:off x="20434300" y="67248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38278</xdr:rowOff>
    </xdr:from>
    <xdr:to>
      <xdr:col>107</xdr:col>
      <xdr:colOff>50800</xdr:colOff>
      <xdr:row>39</xdr:row>
      <xdr:rowOff>43040</xdr:rowOff>
    </xdr:to>
    <xdr:cxnSp macro="">
      <xdr:nvCxnSpPr>
        <xdr:cNvPr id="747" name="直線コネクタ 746"/>
        <xdr:cNvCxnSpPr/>
      </xdr:nvCxnSpPr>
      <xdr:spPr>
        <a:xfrm flipV="1">
          <a:off x="19545300" y="6724828"/>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23038</xdr:rowOff>
    </xdr:from>
    <xdr:to>
      <xdr:col>102</xdr:col>
      <xdr:colOff>114300</xdr:colOff>
      <xdr:row>39</xdr:row>
      <xdr:rowOff>43040</xdr:rowOff>
    </xdr:to>
    <xdr:cxnSp macro="">
      <xdr:nvCxnSpPr>
        <xdr:cNvPr id="750" name="直線コネクタ 749"/>
        <xdr:cNvCxnSpPr/>
      </xdr:nvCxnSpPr>
      <xdr:spPr>
        <a:xfrm>
          <a:off x="18656300" y="670958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4" name="テキスト ボックス 753"/>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158928</xdr:rowOff>
    </xdr:from>
    <xdr:to>
      <xdr:col>107</xdr:col>
      <xdr:colOff>101600</xdr:colOff>
      <xdr:row>39</xdr:row>
      <xdr:rowOff>89078</xdr:rowOff>
    </xdr:to>
    <xdr:sp macro="" textlink="">
      <xdr:nvSpPr>
        <xdr:cNvPr id="764" name="楕円 763"/>
        <xdr:cNvSpPr/>
      </xdr:nvSpPr>
      <xdr:spPr>
        <a:xfrm>
          <a:off x="20383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80205</xdr:rowOff>
    </xdr:from>
    <xdr:ext cx="378565" cy="259045"/>
    <xdr:sp macro="" textlink="">
      <xdr:nvSpPr>
        <xdr:cNvPr id="765" name="テキスト ボックス 764"/>
        <xdr:cNvSpPr txBox="1"/>
      </xdr:nvSpPr>
      <xdr:spPr>
        <a:xfrm>
          <a:off x="20245017" y="67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163690</xdr:rowOff>
    </xdr:from>
    <xdr:to>
      <xdr:col>102</xdr:col>
      <xdr:colOff>165100</xdr:colOff>
      <xdr:row>39</xdr:row>
      <xdr:rowOff>93840</xdr:rowOff>
    </xdr:to>
    <xdr:sp macro="" textlink="">
      <xdr:nvSpPr>
        <xdr:cNvPr id="766" name="楕円 765"/>
        <xdr:cNvSpPr/>
      </xdr:nvSpPr>
      <xdr:spPr>
        <a:xfrm>
          <a:off x="19494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84967</xdr:rowOff>
    </xdr:from>
    <xdr:ext cx="313932" cy="259045"/>
    <xdr:sp macro="" textlink="">
      <xdr:nvSpPr>
        <xdr:cNvPr id="767" name="テキスト ボックス 766"/>
        <xdr:cNvSpPr txBox="1"/>
      </xdr:nvSpPr>
      <xdr:spPr>
        <a:xfrm>
          <a:off x="19388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143688</xdr:rowOff>
    </xdr:from>
    <xdr:to>
      <xdr:col>98</xdr:col>
      <xdr:colOff>38100</xdr:colOff>
      <xdr:row>39</xdr:row>
      <xdr:rowOff>73838</xdr:rowOff>
    </xdr:to>
    <xdr:sp macro="" textlink="">
      <xdr:nvSpPr>
        <xdr:cNvPr id="768" name="楕円 767"/>
        <xdr:cNvSpPr/>
      </xdr:nvSpPr>
      <xdr:spPr>
        <a:xfrm>
          <a:off x="18605500" y="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64965</xdr:rowOff>
    </xdr:from>
    <xdr:ext cx="378565" cy="259045"/>
    <xdr:sp macro="" textlink="">
      <xdr:nvSpPr>
        <xdr:cNvPr id="769" name="テキスト ボックス 768"/>
        <xdr:cNvSpPr txBox="1"/>
      </xdr:nvSpPr>
      <xdr:spPr>
        <a:xfrm>
          <a:off x="18467017" y="675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132682</xdr:rowOff>
    </xdr:from>
    <xdr:to>
      <xdr:col>116</xdr:col>
      <xdr:colOff>63500</xdr:colOff>
      <xdr:row>58</xdr:row>
      <xdr:rowOff>133734</xdr:rowOff>
    </xdr:to>
    <xdr:cxnSp macro="">
      <xdr:nvCxnSpPr>
        <xdr:cNvPr id="796" name="直線コネクタ 795"/>
        <xdr:cNvCxnSpPr/>
      </xdr:nvCxnSpPr>
      <xdr:spPr>
        <a:xfrm>
          <a:off x="21323300" y="10076782"/>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131128</xdr:rowOff>
    </xdr:from>
    <xdr:to>
      <xdr:col>111</xdr:col>
      <xdr:colOff>177800</xdr:colOff>
      <xdr:row>58</xdr:row>
      <xdr:rowOff>132682</xdr:rowOff>
    </xdr:to>
    <xdr:cxnSp macro="">
      <xdr:nvCxnSpPr>
        <xdr:cNvPr id="799" name="直線コネクタ 798"/>
        <xdr:cNvCxnSpPr/>
      </xdr:nvCxnSpPr>
      <xdr:spPr>
        <a:xfrm>
          <a:off x="20434300" y="10075228"/>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131128</xdr:rowOff>
    </xdr:from>
    <xdr:to>
      <xdr:col>107</xdr:col>
      <xdr:colOff>50800</xdr:colOff>
      <xdr:row>58</xdr:row>
      <xdr:rowOff>131745</xdr:rowOff>
    </xdr:to>
    <xdr:cxnSp macro="">
      <xdr:nvCxnSpPr>
        <xdr:cNvPr id="802" name="直線コネクタ 801"/>
        <xdr:cNvCxnSpPr/>
      </xdr:nvCxnSpPr>
      <xdr:spPr>
        <a:xfrm flipV="1">
          <a:off x="19545300" y="10075228"/>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130259</xdr:rowOff>
    </xdr:from>
    <xdr:to>
      <xdr:col>102</xdr:col>
      <xdr:colOff>114300</xdr:colOff>
      <xdr:row>58</xdr:row>
      <xdr:rowOff>131745</xdr:rowOff>
    </xdr:to>
    <xdr:cxnSp macro="">
      <xdr:nvCxnSpPr>
        <xdr:cNvPr id="805" name="直線コネクタ 804"/>
        <xdr:cNvCxnSpPr/>
      </xdr:nvCxnSpPr>
      <xdr:spPr>
        <a:xfrm>
          <a:off x="18656300" y="1007435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103768</xdr:rowOff>
    </xdr:from>
    <xdr:ext cx="469744" cy="259045"/>
    <xdr:sp macro="" textlink="">
      <xdr:nvSpPr>
        <xdr:cNvPr id="807" name="テキスト ボックス 806"/>
        <xdr:cNvSpPr txBox="1"/>
      </xdr:nvSpPr>
      <xdr:spPr>
        <a:xfrm>
          <a:off x="19310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79720</xdr:rowOff>
    </xdr:from>
    <xdr:ext cx="469744" cy="259045"/>
    <xdr:sp macro="" textlink="">
      <xdr:nvSpPr>
        <xdr:cNvPr id="809" name="テキスト ボックス 808"/>
        <xdr:cNvSpPr txBox="1"/>
      </xdr:nvSpPr>
      <xdr:spPr>
        <a:xfrm>
          <a:off x="18421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82934</xdr:rowOff>
    </xdr:from>
    <xdr:to>
      <xdr:col>116</xdr:col>
      <xdr:colOff>114300</xdr:colOff>
      <xdr:row>59</xdr:row>
      <xdr:rowOff>13084</xdr:rowOff>
    </xdr:to>
    <xdr:sp macro="" textlink="">
      <xdr:nvSpPr>
        <xdr:cNvPr id="815" name="楕円 814"/>
        <xdr:cNvSpPr/>
      </xdr:nvSpPr>
      <xdr:spPr>
        <a:xfrm>
          <a:off x="22110700" y="1002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169311</xdr:rowOff>
    </xdr:from>
    <xdr:ext cx="378565" cy="259045"/>
    <xdr:sp macro="" textlink="">
      <xdr:nvSpPr>
        <xdr:cNvPr id="816" name="貸付金該当値テキスト"/>
        <xdr:cNvSpPr txBox="1"/>
      </xdr:nvSpPr>
      <xdr:spPr>
        <a:xfrm>
          <a:off x="22212300" y="994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81882</xdr:rowOff>
    </xdr:from>
    <xdr:to>
      <xdr:col>112</xdr:col>
      <xdr:colOff>38100</xdr:colOff>
      <xdr:row>59</xdr:row>
      <xdr:rowOff>12032</xdr:rowOff>
    </xdr:to>
    <xdr:sp macro="" textlink="">
      <xdr:nvSpPr>
        <xdr:cNvPr id="817" name="楕円 816"/>
        <xdr:cNvSpPr/>
      </xdr:nvSpPr>
      <xdr:spPr>
        <a:xfrm>
          <a:off x="21272500" y="100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3159</xdr:rowOff>
    </xdr:from>
    <xdr:ext cx="378565" cy="259045"/>
    <xdr:sp macro="" textlink="">
      <xdr:nvSpPr>
        <xdr:cNvPr id="818" name="テキスト ボックス 817"/>
        <xdr:cNvSpPr txBox="1"/>
      </xdr:nvSpPr>
      <xdr:spPr>
        <a:xfrm>
          <a:off x="21134017" y="10118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80328</xdr:rowOff>
    </xdr:from>
    <xdr:to>
      <xdr:col>107</xdr:col>
      <xdr:colOff>101600</xdr:colOff>
      <xdr:row>59</xdr:row>
      <xdr:rowOff>10478</xdr:rowOff>
    </xdr:to>
    <xdr:sp macro="" textlink="">
      <xdr:nvSpPr>
        <xdr:cNvPr id="819" name="楕円 818"/>
        <xdr:cNvSpPr/>
      </xdr:nvSpPr>
      <xdr:spPr>
        <a:xfrm>
          <a:off x="20383500" y="1002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1605</xdr:rowOff>
    </xdr:from>
    <xdr:ext cx="378565" cy="259045"/>
    <xdr:sp macro="" textlink="">
      <xdr:nvSpPr>
        <xdr:cNvPr id="820" name="テキスト ボックス 819"/>
        <xdr:cNvSpPr txBox="1"/>
      </xdr:nvSpPr>
      <xdr:spPr>
        <a:xfrm>
          <a:off x="20245017" y="1011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80945</xdr:rowOff>
    </xdr:from>
    <xdr:to>
      <xdr:col>102</xdr:col>
      <xdr:colOff>165100</xdr:colOff>
      <xdr:row>59</xdr:row>
      <xdr:rowOff>11095</xdr:rowOff>
    </xdr:to>
    <xdr:sp macro="" textlink="">
      <xdr:nvSpPr>
        <xdr:cNvPr id="821" name="楕円 820"/>
        <xdr:cNvSpPr/>
      </xdr:nvSpPr>
      <xdr:spPr>
        <a:xfrm>
          <a:off x="19494500" y="10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2222</xdr:rowOff>
    </xdr:from>
    <xdr:ext cx="378565" cy="259045"/>
    <xdr:sp macro="" textlink="">
      <xdr:nvSpPr>
        <xdr:cNvPr id="822" name="テキスト ボックス 821"/>
        <xdr:cNvSpPr txBox="1"/>
      </xdr:nvSpPr>
      <xdr:spPr>
        <a:xfrm>
          <a:off x="19356017" y="1011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79459</xdr:rowOff>
    </xdr:from>
    <xdr:to>
      <xdr:col>98</xdr:col>
      <xdr:colOff>38100</xdr:colOff>
      <xdr:row>59</xdr:row>
      <xdr:rowOff>9609</xdr:rowOff>
    </xdr:to>
    <xdr:sp macro="" textlink="">
      <xdr:nvSpPr>
        <xdr:cNvPr id="823" name="楕円 822"/>
        <xdr:cNvSpPr/>
      </xdr:nvSpPr>
      <xdr:spPr>
        <a:xfrm>
          <a:off x="18605500" y="100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736</xdr:rowOff>
    </xdr:from>
    <xdr:ext cx="378565" cy="259045"/>
    <xdr:sp macro="" textlink="">
      <xdr:nvSpPr>
        <xdr:cNvPr id="824" name="テキスト ボックス 823"/>
        <xdr:cNvSpPr txBox="1"/>
      </xdr:nvSpPr>
      <xdr:spPr>
        <a:xfrm>
          <a:off x="18467017" y="1011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53632</xdr:rowOff>
    </xdr:from>
    <xdr:to>
      <xdr:col>116</xdr:col>
      <xdr:colOff>63500</xdr:colOff>
      <xdr:row>76</xdr:row>
      <xdr:rowOff>119926</xdr:rowOff>
    </xdr:to>
    <xdr:cxnSp macro="">
      <xdr:nvCxnSpPr>
        <xdr:cNvPr id="856" name="直線コネクタ 855"/>
        <xdr:cNvCxnSpPr/>
      </xdr:nvCxnSpPr>
      <xdr:spPr>
        <a:xfrm flipV="1">
          <a:off x="21323300" y="1308383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109965</xdr:rowOff>
    </xdr:from>
    <xdr:to>
      <xdr:col>111</xdr:col>
      <xdr:colOff>177800</xdr:colOff>
      <xdr:row>76</xdr:row>
      <xdr:rowOff>119926</xdr:rowOff>
    </xdr:to>
    <xdr:cxnSp macro="">
      <xdr:nvCxnSpPr>
        <xdr:cNvPr id="859" name="直線コネクタ 858"/>
        <xdr:cNvCxnSpPr/>
      </xdr:nvCxnSpPr>
      <xdr:spPr>
        <a:xfrm>
          <a:off x="20434300" y="13140165"/>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81717</xdr:rowOff>
    </xdr:from>
    <xdr:to>
      <xdr:col>107</xdr:col>
      <xdr:colOff>50800</xdr:colOff>
      <xdr:row>76</xdr:row>
      <xdr:rowOff>109965</xdr:rowOff>
    </xdr:to>
    <xdr:cxnSp macro="">
      <xdr:nvCxnSpPr>
        <xdr:cNvPr id="862" name="直線コネクタ 861"/>
        <xdr:cNvCxnSpPr/>
      </xdr:nvCxnSpPr>
      <xdr:spPr>
        <a:xfrm>
          <a:off x="19545300" y="13111917"/>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81717</xdr:rowOff>
    </xdr:from>
    <xdr:to>
      <xdr:col>102</xdr:col>
      <xdr:colOff>114300</xdr:colOff>
      <xdr:row>76</xdr:row>
      <xdr:rowOff>88264</xdr:rowOff>
    </xdr:to>
    <xdr:cxnSp macro="">
      <xdr:nvCxnSpPr>
        <xdr:cNvPr id="865" name="直線コネクタ 864"/>
        <xdr:cNvCxnSpPr/>
      </xdr:nvCxnSpPr>
      <xdr:spPr>
        <a:xfrm flipV="1">
          <a:off x="18656300" y="13111917"/>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20391</xdr:rowOff>
    </xdr:from>
    <xdr:ext cx="534377" cy="259045"/>
    <xdr:sp macro="" textlink="">
      <xdr:nvSpPr>
        <xdr:cNvPr id="867" name="テキスト ボックス 866"/>
        <xdr:cNvSpPr txBox="1"/>
      </xdr:nvSpPr>
      <xdr:spPr>
        <a:xfrm>
          <a:off x="19278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112370</xdr:rowOff>
    </xdr:from>
    <xdr:ext cx="534377" cy="259045"/>
    <xdr:sp macro="" textlink="">
      <xdr:nvSpPr>
        <xdr:cNvPr id="869" name="テキスト ボックス 868"/>
        <xdr:cNvSpPr txBox="1"/>
      </xdr:nvSpPr>
      <xdr:spPr>
        <a:xfrm>
          <a:off x="18389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2832</xdr:rowOff>
    </xdr:from>
    <xdr:to>
      <xdr:col>116</xdr:col>
      <xdr:colOff>114300</xdr:colOff>
      <xdr:row>76</xdr:row>
      <xdr:rowOff>104432</xdr:rowOff>
    </xdr:to>
    <xdr:sp macro="" textlink="">
      <xdr:nvSpPr>
        <xdr:cNvPr id="875" name="楕円 874"/>
        <xdr:cNvSpPr/>
      </xdr:nvSpPr>
      <xdr:spPr>
        <a:xfrm>
          <a:off x="22110700" y="130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152709</xdr:rowOff>
    </xdr:from>
    <xdr:ext cx="534377" cy="259045"/>
    <xdr:sp macro="" textlink="">
      <xdr:nvSpPr>
        <xdr:cNvPr id="876" name="繰出金該当値テキスト"/>
        <xdr:cNvSpPr txBox="1"/>
      </xdr:nvSpPr>
      <xdr:spPr>
        <a:xfrm>
          <a:off x="22212300" y="130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69126</xdr:rowOff>
    </xdr:from>
    <xdr:to>
      <xdr:col>112</xdr:col>
      <xdr:colOff>38100</xdr:colOff>
      <xdr:row>76</xdr:row>
      <xdr:rowOff>170726</xdr:rowOff>
    </xdr:to>
    <xdr:sp macro="" textlink="">
      <xdr:nvSpPr>
        <xdr:cNvPr id="877" name="楕円 876"/>
        <xdr:cNvSpPr/>
      </xdr:nvSpPr>
      <xdr:spPr>
        <a:xfrm>
          <a:off x="21272500" y="130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161853</xdr:rowOff>
    </xdr:from>
    <xdr:ext cx="534377" cy="259045"/>
    <xdr:sp macro="" textlink="">
      <xdr:nvSpPr>
        <xdr:cNvPr id="878" name="テキスト ボックス 877"/>
        <xdr:cNvSpPr txBox="1"/>
      </xdr:nvSpPr>
      <xdr:spPr>
        <a:xfrm>
          <a:off x="21056111" y="13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59165</xdr:rowOff>
    </xdr:from>
    <xdr:to>
      <xdr:col>107</xdr:col>
      <xdr:colOff>101600</xdr:colOff>
      <xdr:row>76</xdr:row>
      <xdr:rowOff>160765</xdr:rowOff>
    </xdr:to>
    <xdr:sp macro="" textlink="">
      <xdr:nvSpPr>
        <xdr:cNvPr id="879" name="楕円 878"/>
        <xdr:cNvSpPr/>
      </xdr:nvSpPr>
      <xdr:spPr>
        <a:xfrm>
          <a:off x="20383500" y="130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151892</xdr:rowOff>
    </xdr:from>
    <xdr:ext cx="534377" cy="259045"/>
    <xdr:sp macro="" textlink="">
      <xdr:nvSpPr>
        <xdr:cNvPr id="880" name="テキスト ボックス 879"/>
        <xdr:cNvSpPr txBox="1"/>
      </xdr:nvSpPr>
      <xdr:spPr>
        <a:xfrm>
          <a:off x="20167111" y="131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30917</xdr:rowOff>
    </xdr:from>
    <xdr:to>
      <xdr:col>102</xdr:col>
      <xdr:colOff>165100</xdr:colOff>
      <xdr:row>76</xdr:row>
      <xdr:rowOff>132517</xdr:rowOff>
    </xdr:to>
    <xdr:sp macro="" textlink="">
      <xdr:nvSpPr>
        <xdr:cNvPr id="881" name="楕円 880"/>
        <xdr:cNvSpPr/>
      </xdr:nvSpPr>
      <xdr:spPr>
        <a:xfrm>
          <a:off x="19494500" y="130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123644</xdr:rowOff>
    </xdr:from>
    <xdr:ext cx="534377" cy="259045"/>
    <xdr:sp macro="" textlink="">
      <xdr:nvSpPr>
        <xdr:cNvPr id="882" name="テキスト ボックス 881"/>
        <xdr:cNvSpPr txBox="1"/>
      </xdr:nvSpPr>
      <xdr:spPr>
        <a:xfrm>
          <a:off x="19278111" y="1315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37464</xdr:rowOff>
    </xdr:from>
    <xdr:to>
      <xdr:col>98</xdr:col>
      <xdr:colOff>38100</xdr:colOff>
      <xdr:row>76</xdr:row>
      <xdr:rowOff>139064</xdr:rowOff>
    </xdr:to>
    <xdr:sp macro="" textlink="">
      <xdr:nvSpPr>
        <xdr:cNvPr id="883" name="楕円 882"/>
        <xdr:cNvSpPr/>
      </xdr:nvSpPr>
      <xdr:spPr>
        <a:xfrm>
          <a:off x="18605500" y="130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130191</xdr:rowOff>
    </xdr:from>
    <xdr:ext cx="534377" cy="259045"/>
    <xdr:sp macro="" textlink="">
      <xdr:nvSpPr>
        <xdr:cNvPr id="884" name="テキスト ボックス 883"/>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全ての項目で、住民一人当たりのコストは類似団体平均値と比較して低い値となっている。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73,800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16,614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円低く、前年度と比較すると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円低くなっている。これは、定員管理等に取り組んできたためである。また、扶助費についても、住民一人当たり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74,958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円となり、類似団体と比較して一人当たりのコストは低い状況となっているが、年々増加していることが明らかである。今後ますます少子高齢化社会の中において増加して行くことが予想される。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38,554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円となっており、類似団体と比較して一人当たりコストは低い状況となっている。しかし、今後、小学校統合に伴う事業等の大型事業</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公共施設等マネジメント計画</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に基づく</a:t>
          </a:r>
          <a:r>
            <a:rPr kumimoji="1" lang="ja-JP" altLang="en-US" sz="1300" strike="sngStrike" baseline="0">
              <a:solidFill>
                <a:sysClr val="windowText" lastClr="000000"/>
              </a:solidFill>
              <a:latin typeface="ＭＳ Ｐゴシック" panose="020B0600070205080204" pitchFamily="50" charset="-128"/>
              <a:ea typeface="ＭＳ Ｐゴシック" panose="020B0600070205080204" pitchFamily="50" charset="-128"/>
            </a:rPr>
            <a:t>伴</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う</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公共施設の長寿命化等があることで、増加していくと考える。</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引き続き、</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全体を見ながら事務事業の見直し等によりコスト削減に努めていかなければならない。</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42,193
41,044
156.60
17,544,272
16,533,721
963,474
10,889,207
19,900,970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139700</xdr:rowOff>
    </xdr:from>
    <xdr:to>
      <xdr:col>24</xdr:col>
      <xdr:colOff>63500</xdr:colOff>
      <xdr:row>37</xdr:row>
      <xdr:rowOff>142558</xdr:rowOff>
    </xdr:to>
    <xdr:cxnSp macro="">
      <xdr:nvCxnSpPr>
        <xdr:cNvPr id="61" name="直線コネクタ 60"/>
        <xdr:cNvCxnSpPr/>
      </xdr:nvCxnSpPr>
      <xdr:spPr>
        <a:xfrm>
          <a:off x="3797300" y="648335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136461</xdr:rowOff>
    </xdr:from>
    <xdr:to>
      <xdr:col>19</xdr:col>
      <xdr:colOff>177800</xdr:colOff>
      <xdr:row>37</xdr:row>
      <xdr:rowOff>139700</xdr:rowOff>
    </xdr:to>
    <xdr:cxnSp macro="">
      <xdr:nvCxnSpPr>
        <xdr:cNvPr id="64" name="直線コネクタ 63"/>
        <xdr:cNvCxnSpPr/>
      </xdr:nvCxnSpPr>
      <xdr:spPr>
        <a:xfrm>
          <a:off x="2908300" y="648011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134366</xdr:rowOff>
    </xdr:from>
    <xdr:to>
      <xdr:col>15</xdr:col>
      <xdr:colOff>50800</xdr:colOff>
      <xdr:row>37</xdr:row>
      <xdr:rowOff>136461</xdr:rowOff>
    </xdr:to>
    <xdr:cxnSp macro="">
      <xdr:nvCxnSpPr>
        <xdr:cNvPr id="67" name="直線コネクタ 66"/>
        <xdr:cNvCxnSpPr/>
      </xdr:nvCxnSpPr>
      <xdr:spPr>
        <a:xfrm>
          <a:off x="2019300" y="647801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134366</xdr:rowOff>
    </xdr:from>
    <xdr:to>
      <xdr:col>10</xdr:col>
      <xdr:colOff>114300</xdr:colOff>
      <xdr:row>38</xdr:row>
      <xdr:rowOff>29019</xdr:rowOff>
    </xdr:to>
    <xdr:cxnSp macro="">
      <xdr:nvCxnSpPr>
        <xdr:cNvPr id="70" name="直線コネクタ 69"/>
        <xdr:cNvCxnSpPr/>
      </xdr:nvCxnSpPr>
      <xdr:spPr>
        <a:xfrm flipV="1">
          <a:off x="1130300" y="6478016"/>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91758</xdr:rowOff>
    </xdr:from>
    <xdr:to>
      <xdr:col>24</xdr:col>
      <xdr:colOff>114300</xdr:colOff>
      <xdr:row>38</xdr:row>
      <xdr:rowOff>21907</xdr:rowOff>
    </xdr:to>
    <xdr:sp macro="" textlink="">
      <xdr:nvSpPr>
        <xdr:cNvPr id="80" name="楕円 79"/>
        <xdr:cNvSpPr/>
      </xdr:nvSpPr>
      <xdr:spPr>
        <a:xfrm>
          <a:off x="4584700" y="6435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6685</xdr:rowOff>
    </xdr:from>
    <xdr:ext cx="469744" cy="259045"/>
    <xdr:sp macro="" textlink="">
      <xdr:nvSpPr>
        <xdr:cNvPr id="81" name="議会費該当値テキスト"/>
        <xdr:cNvSpPr txBox="1"/>
      </xdr:nvSpPr>
      <xdr:spPr>
        <a:xfrm>
          <a:off x="4686300" y="635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88900</xdr:rowOff>
    </xdr:from>
    <xdr:to>
      <xdr:col>20</xdr:col>
      <xdr:colOff>38100</xdr:colOff>
      <xdr:row>38</xdr:row>
      <xdr:rowOff>19050</xdr:rowOff>
    </xdr:to>
    <xdr:sp macro="" textlink="">
      <xdr:nvSpPr>
        <xdr:cNvPr id="82" name="楕円 81"/>
        <xdr:cNvSpPr/>
      </xdr:nvSpPr>
      <xdr:spPr>
        <a:xfrm>
          <a:off x="3746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10177</xdr:rowOff>
    </xdr:from>
    <xdr:ext cx="469744" cy="259045"/>
    <xdr:sp macro="" textlink="">
      <xdr:nvSpPr>
        <xdr:cNvPr id="83" name="テキスト ボックス 82"/>
        <xdr:cNvSpPr txBox="1"/>
      </xdr:nvSpPr>
      <xdr:spPr>
        <a:xfrm>
          <a:off x="3562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85661</xdr:rowOff>
    </xdr:from>
    <xdr:to>
      <xdr:col>15</xdr:col>
      <xdr:colOff>101600</xdr:colOff>
      <xdr:row>38</xdr:row>
      <xdr:rowOff>15811</xdr:rowOff>
    </xdr:to>
    <xdr:sp macro="" textlink="">
      <xdr:nvSpPr>
        <xdr:cNvPr id="84" name="楕円 83"/>
        <xdr:cNvSpPr/>
      </xdr:nvSpPr>
      <xdr:spPr>
        <a:xfrm>
          <a:off x="2857500" y="64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6938</xdr:rowOff>
    </xdr:from>
    <xdr:ext cx="469744" cy="259045"/>
    <xdr:sp macro="" textlink="">
      <xdr:nvSpPr>
        <xdr:cNvPr id="85" name="テキスト ボックス 84"/>
        <xdr:cNvSpPr txBox="1"/>
      </xdr:nvSpPr>
      <xdr:spPr>
        <a:xfrm>
          <a:off x="2673428" y="652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83566</xdr:rowOff>
    </xdr:from>
    <xdr:to>
      <xdr:col>10</xdr:col>
      <xdr:colOff>165100</xdr:colOff>
      <xdr:row>38</xdr:row>
      <xdr:rowOff>13715</xdr:rowOff>
    </xdr:to>
    <xdr:sp macro="" textlink="">
      <xdr:nvSpPr>
        <xdr:cNvPr id="86" name="楕円 85"/>
        <xdr:cNvSpPr/>
      </xdr:nvSpPr>
      <xdr:spPr>
        <a:xfrm>
          <a:off x="1968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4843</xdr:rowOff>
    </xdr:from>
    <xdr:ext cx="469744" cy="259045"/>
    <xdr:sp macro="" textlink="">
      <xdr:nvSpPr>
        <xdr:cNvPr id="87" name="テキスト ボックス 86"/>
        <xdr:cNvSpPr txBox="1"/>
      </xdr:nvSpPr>
      <xdr:spPr>
        <a:xfrm>
          <a:off x="1784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149670</xdr:rowOff>
    </xdr:from>
    <xdr:to>
      <xdr:col>6</xdr:col>
      <xdr:colOff>38100</xdr:colOff>
      <xdr:row>38</xdr:row>
      <xdr:rowOff>79820</xdr:rowOff>
    </xdr:to>
    <xdr:sp macro="" textlink="">
      <xdr:nvSpPr>
        <xdr:cNvPr id="88" name="楕円 87"/>
        <xdr:cNvSpPr/>
      </xdr:nvSpPr>
      <xdr:spPr>
        <a:xfrm>
          <a:off x="1079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70946</xdr:rowOff>
    </xdr:from>
    <xdr:ext cx="469744" cy="259045"/>
    <xdr:sp macro="" textlink="">
      <xdr:nvSpPr>
        <xdr:cNvPr id="89" name="テキスト ボックス 88"/>
        <xdr:cNvSpPr txBox="1"/>
      </xdr:nvSpPr>
      <xdr:spPr>
        <a:xfrm>
          <a:off x="895428" y="658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18401</xdr:rowOff>
    </xdr:from>
    <xdr:to>
      <xdr:col>24</xdr:col>
      <xdr:colOff>63500</xdr:colOff>
      <xdr:row>58</xdr:row>
      <xdr:rowOff>49845</xdr:rowOff>
    </xdr:to>
    <xdr:cxnSp macro="">
      <xdr:nvCxnSpPr>
        <xdr:cNvPr id="118" name="直線コネクタ 117"/>
        <xdr:cNvCxnSpPr/>
      </xdr:nvCxnSpPr>
      <xdr:spPr>
        <a:xfrm flipV="1">
          <a:off x="3797300" y="9962501"/>
          <a:ext cx="838200" cy="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25633</xdr:rowOff>
    </xdr:from>
    <xdr:to>
      <xdr:col>19</xdr:col>
      <xdr:colOff>177800</xdr:colOff>
      <xdr:row>58</xdr:row>
      <xdr:rowOff>49845</xdr:rowOff>
    </xdr:to>
    <xdr:cxnSp macro="">
      <xdr:nvCxnSpPr>
        <xdr:cNvPr id="121" name="直線コネクタ 120"/>
        <xdr:cNvCxnSpPr/>
      </xdr:nvCxnSpPr>
      <xdr:spPr>
        <a:xfrm>
          <a:off x="2908300" y="9969733"/>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xdr:rowOff>
    </xdr:from>
    <xdr:to>
      <xdr:col>15</xdr:col>
      <xdr:colOff>50800</xdr:colOff>
      <xdr:row>58</xdr:row>
      <xdr:rowOff>25633</xdr:rowOff>
    </xdr:to>
    <xdr:cxnSp macro="">
      <xdr:nvCxnSpPr>
        <xdr:cNvPr id="124" name="直線コネクタ 123"/>
        <xdr:cNvCxnSpPr/>
      </xdr:nvCxnSpPr>
      <xdr:spPr>
        <a:xfrm>
          <a:off x="2019300" y="995096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154505</xdr:rowOff>
    </xdr:from>
    <xdr:to>
      <xdr:col>10</xdr:col>
      <xdr:colOff>114300</xdr:colOff>
      <xdr:row>58</xdr:row>
      <xdr:rowOff>6865</xdr:rowOff>
    </xdr:to>
    <xdr:cxnSp macro="">
      <xdr:nvCxnSpPr>
        <xdr:cNvPr id="127" name="直線コネクタ 126"/>
        <xdr:cNvCxnSpPr/>
      </xdr:nvCxnSpPr>
      <xdr:spPr>
        <a:xfrm>
          <a:off x="1130300" y="9927155"/>
          <a:ext cx="889000" cy="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123797</xdr:rowOff>
    </xdr:from>
    <xdr:ext cx="534377" cy="259045"/>
    <xdr:sp macro="" textlink="">
      <xdr:nvSpPr>
        <xdr:cNvPr id="129" name="テキスト ボックス 128"/>
        <xdr:cNvSpPr txBox="1"/>
      </xdr:nvSpPr>
      <xdr:spPr>
        <a:xfrm>
          <a:off x="1752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1" name="テキスト ボックス 130"/>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139051</xdr:rowOff>
    </xdr:from>
    <xdr:to>
      <xdr:col>24</xdr:col>
      <xdr:colOff>114300</xdr:colOff>
      <xdr:row>58</xdr:row>
      <xdr:rowOff>69201</xdr:rowOff>
    </xdr:to>
    <xdr:sp macro="" textlink="">
      <xdr:nvSpPr>
        <xdr:cNvPr id="137" name="楕円 136"/>
        <xdr:cNvSpPr/>
      </xdr:nvSpPr>
      <xdr:spPr>
        <a:xfrm>
          <a:off x="4584700" y="99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53978</xdr:rowOff>
    </xdr:from>
    <xdr:ext cx="534377" cy="259045"/>
    <xdr:sp macro="" textlink="">
      <xdr:nvSpPr>
        <xdr:cNvPr id="138" name="総務費該当値テキスト"/>
        <xdr:cNvSpPr txBox="1"/>
      </xdr:nvSpPr>
      <xdr:spPr>
        <a:xfrm>
          <a:off x="4686300" y="98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170495</xdr:rowOff>
    </xdr:from>
    <xdr:to>
      <xdr:col>20</xdr:col>
      <xdr:colOff>38100</xdr:colOff>
      <xdr:row>58</xdr:row>
      <xdr:rowOff>100645</xdr:rowOff>
    </xdr:to>
    <xdr:sp macro="" textlink="">
      <xdr:nvSpPr>
        <xdr:cNvPr id="139" name="楕円 138"/>
        <xdr:cNvSpPr/>
      </xdr:nvSpPr>
      <xdr:spPr>
        <a:xfrm>
          <a:off x="3746500" y="99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91772</xdr:rowOff>
    </xdr:from>
    <xdr:ext cx="534377" cy="259045"/>
    <xdr:sp macro="" textlink="">
      <xdr:nvSpPr>
        <xdr:cNvPr id="140" name="テキスト ボックス 139"/>
        <xdr:cNvSpPr txBox="1"/>
      </xdr:nvSpPr>
      <xdr:spPr>
        <a:xfrm>
          <a:off x="3530111" y="1003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146283</xdr:rowOff>
    </xdr:from>
    <xdr:to>
      <xdr:col>15</xdr:col>
      <xdr:colOff>101600</xdr:colOff>
      <xdr:row>58</xdr:row>
      <xdr:rowOff>76433</xdr:rowOff>
    </xdr:to>
    <xdr:sp macro="" textlink="">
      <xdr:nvSpPr>
        <xdr:cNvPr id="141" name="楕円 140"/>
        <xdr:cNvSpPr/>
      </xdr:nvSpPr>
      <xdr:spPr>
        <a:xfrm>
          <a:off x="2857500" y="991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67560</xdr:rowOff>
    </xdr:from>
    <xdr:ext cx="534377" cy="259045"/>
    <xdr:sp macro="" textlink="">
      <xdr:nvSpPr>
        <xdr:cNvPr id="142" name="テキスト ボックス 141"/>
        <xdr:cNvSpPr txBox="1"/>
      </xdr:nvSpPr>
      <xdr:spPr>
        <a:xfrm>
          <a:off x="2641111" y="1001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127515</xdr:rowOff>
    </xdr:from>
    <xdr:to>
      <xdr:col>10</xdr:col>
      <xdr:colOff>165100</xdr:colOff>
      <xdr:row>58</xdr:row>
      <xdr:rowOff>57665</xdr:rowOff>
    </xdr:to>
    <xdr:sp macro="" textlink="">
      <xdr:nvSpPr>
        <xdr:cNvPr id="143" name="楕円 142"/>
        <xdr:cNvSpPr/>
      </xdr:nvSpPr>
      <xdr:spPr>
        <a:xfrm>
          <a:off x="1968500" y="99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48792</xdr:rowOff>
    </xdr:from>
    <xdr:ext cx="534377" cy="259045"/>
    <xdr:sp macro="" textlink="">
      <xdr:nvSpPr>
        <xdr:cNvPr id="144" name="テキスト ボックス 143"/>
        <xdr:cNvSpPr txBox="1"/>
      </xdr:nvSpPr>
      <xdr:spPr>
        <a:xfrm>
          <a:off x="1752111" y="99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103705</xdr:rowOff>
    </xdr:from>
    <xdr:to>
      <xdr:col>6</xdr:col>
      <xdr:colOff>38100</xdr:colOff>
      <xdr:row>58</xdr:row>
      <xdr:rowOff>33855</xdr:rowOff>
    </xdr:to>
    <xdr:sp macro="" textlink="">
      <xdr:nvSpPr>
        <xdr:cNvPr id="145" name="楕円 144"/>
        <xdr:cNvSpPr/>
      </xdr:nvSpPr>
      <xdr:spPr>
        <a:xfrm>
          <a:off x="1079500" y="98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24982</xdr:rowOff>
    </xdr:from>
    <xdr:ext cx="534377" cy="259045"/>
    <xdr:sp macro="" textlink="">
      <xdr:nvSpPr>
        <xdr:cNvPr id="146" name="テキスト ボックス 145"/>
        <xdr:cNvSpPr txBox="1"/>
      </xdr:nvSpPr>
      <xdr:spPr>
        <a:xfrm>
          <a:off x="863111" y="99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62570</xdr:rowOff>
    </xdr:from>
    <xdr:to>
      <xdr:col>24</xdr:col>
      <xdr:colOff>63500</xdr:colOff>
      <xdr:row>77</xdr:row>
      <xdr:rowOff>93180</xdr:rowOff>
    </xdr:to>
    <xdr:cxnSp macro="">
      <xdr:nvCxnSpPr>
        <xdr:cNvPr id="176" name="直線コネクタ 175"/>
        <xdr:cNvCxnSpPr/>
      </xdr:nvCxnSpPr>
      <xdr:spPr>
        <a:xfrm flipV="1">
          <a:off x="3797300" y="13264220"/>
          <a:ext cx="838200" cy="3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93180</xdr:rowOff>
    </xdr:from>
    <xdr:to>
      <xdr:col>19</xdr:col>
      <xdr:colOff>177800</xdr:colOff>
      <xdr:row>77</xdr:row>
      <xdr:rowOff>120772</xdr:rowOff>
    </xdr:to>
    <xdr:cxnSp macro="">
      <xdr:nvCxnSpPr>
        <xdr:cNvPr id="179" name="直線コネクタ 178"/>
        <xdr:cNvCxnSpPr/>
      </xdr:nvCxnSpPr>
      <xdr:spPr>
        <a:xfrm flipV="1">
          <a:off x="2908300" y="13294830"/>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120772</xdr:rowOff>
    </xdr:from>
    <xdr:to>
      <xdr:col>15</xdr:col>
      <xdr:colOff>50800</xdr:colOff>
      <xdr:row>77</xdr:row>
      <xdr:rowOff>124087</xdr:rowOff>
    </xdr:to>
    <xdr:cxnSp macro="">
      <xdr:nvCxnSpPr>
        <xdr:cNvPr id="182" name="直線コネクタ 181"/>
        <xdr:cNvCxnSpPr/>
      </xdr:nvCxnSpPr>
      <xdr:spPr>
        <a:xfrm flipV="1">
          <a:off x="2019300" y="13322422"/>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124087</xdr:rowOff>
    </xdr:from>
    <xdr:to>
      <xdr:col>10</xdr:col>
      <xdr:colOff>114300</xdr:colOff>
      <xdr:row>77</xdr:row>
      <xdr:rowOff>170515</xdr:rowOff>
    </xdr:to>
    <xdr:cxnSp macro="">
      <xdr:nvCxnSpPr>
        <xdr:cNvPr id="185" name="直線コネクタ 184"/>
        <xdr:cNvCxnSpPr/>
      </xdr:nvCxnSpPr>
      <xdr:spPr>
        <a:xfrm flipV="1">
          <a:off x="1130300" y="13325737"/>
          <a:ext cx="8890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18767</xdr:rowOff>
    </xdr:from>
    <xdr:ext cx="599010" cy="259045"/>
    <xdr:sp macro="" textlink="">
      <xdr:nvSpPr>
        <xdr:cNvPr id="187" name="テキスト ボックス 186"/>
        <xdr:cNvSpPr txBox="1"/>
      </xdr:nvSpPr>
      <xdr:spPr>
        <a:xfrm>
          <a:off x="1719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89" name="テキスト ボックス 188"/>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11770</xdr:rowOff>
    </xdr:from>
    <xdr:to>
      <xdr:col>24</xdr:col>
      <xdr:colOff>114300</xdr:colOff>
      <xdr:row>77</xdr:row>
      <xdr:rowOff>113370</xdr:rowOff>
    </xdr:to>
    <xdr:sp macro="" textlink="">
      <xdr:nvSpPr>
        <xdr:cNvPr id="195" name="楕円 194"/>
        <xdr:cNvSpPr/>
      </xdr:nvSpPr>
      <xdr:spPr>
        <a:xfrm>
          <a:off x="4584700" y="1321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161647</xdr:rowOff>
    </xdr:from>
    <xdr:ext cx="599010" cy="259045"/>
    <xdr:sp macro="" textlink="">
      <xdr:nvSpPr>
        <xdr:cNvPr id="196" name="民生費該当値テキスト"/>
        <xdr:cNvSpPr txBox="1"/>
      </xdr:nvSpPr>
      <xdr:spPr>
        <a:xfrm>
          <a:off x="4686300" y="1319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42380</xdr:rowOff>
    </xdr:from>
    <xdr:to>
      <xdr:col>20</xdr:col>
      <xdr:colOff>38100</xdr:colOff>
      <xdr:row>77</xdr:row>
      <xdr:rowOff>143980</xdr:rowOff>
    </xdr:to>
    <xdr:sp macro="" textlink="">
      <xdr:nvSpPr>
        <xdr:cNvPr id="197" name="楕円 196"/>
        <xdr:cNvSpPr/>
      </xdr:nvSpPr>
      <xdr:spPr>
        <a:xfrm>
          <a:off x="3746500" y="132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135107</xdr:rowOff>
    </xdr:from>
    <xdr:ext cx="599010" cy="259045"/>
    <xdr:sp macro="" textlink="">
      <xdr:nvSpPr>
        <xdr:cNvPr id="198" name="テキスト ボックス 197"/>
        <xdr:cNvSpPr txBox="1"/>
      </xdr:nvSpPr>
      <xdr:spPr>
        <a:xfrm>
          <a:off x="3497795" y="1333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69972</xdr:rowOff>
    </xdr:from>
    <xdr:to>
      <xdr:col>15</xdr:col>
      <xdr:colOff>101600</xdr:colOff>
      <xdr:row>78</xdr:row>
      <xdr:rowOff>122</xdr:rowOff>
    </xdr:to>
    <xdr:sp macro="" textlink="">
      <xdr:nvSpPr>
        <xdr:cNvPr id="199" name="楕円 198"/>
        <xdr:cNvSpPr/>
      </xdr:nvSpPr>
      <xdr:spPr>
        <a:xfrm>
          <a:off x="2857500" y="1327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162699</xdr:rowOff>
    </xdr:from>
    <xdr:ext cx="599010" cy="259045"/>
    <xdr:sp macro="" textlink="">
      <xdr:nvSpPr>
        <xdr:cNvPr id="200" name="テキスト ボックス 199"/>
        <xdr:cNvSpPr txBox="1"/>
      </xdr:nvSpPr>
      <xdr:spPr>
        <a:xfrm>
          <a:off x="2608795" y="1336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73287</xdr:rowOff>
    </xdr:from>
    <xdr:to>
      <xdr:col>10</xdr:col>
      <xdr:colOff>165100</xdr:colOff>
      <xdr:row>78</xdr:row>
      <xdr:rowOff>3437</xdr:rowOff>
    </xdr:to>
    <xdr:sp macro="" textlink="">
      <xdr:nvSpPr>
        <xdr:cNvPr id="201" name="楕円 200"/>
        <xdr:cNvSpPr/>
      </xdr:nvSpPr>
      <xdr:spPr>
        <a:xfrm>
          <a:off x="1968500" y="132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166014</xdr:rowOff>
    </xdr:from>
    <xdr:ext cx="599010" cy="259045"/>
    <xdr:sp macro="" textlink="">
      <xdr:nvSpPr>
        <xdr:cNvPr id="202" name="テキスト ボックス 201"/>
        <xdr:cNvSpPr txBox="1"/>
      </xdr:nvSpPr>
      <xdr:spPr>
        <a:xfrm>
          <a:off x="1719795" y="1336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119715</xdr:rowOff>
    </xdr:from>
    <xdr:to>
      <xdr:col>6</xdr:col>
      <xdr:colOff>38100</xdr:colOff>
      <xdr:row>78</xdr:row>
      <xdr:rowOff>49865</xdr:rowOff>
    </xdr:to>
    <xdr:sp macro="" textlink="">
      <xdr:nvSpPr>
        <xdr:cNvPr id="203" name="楕円 202"/>
        <xdr:cNvSpPr/>
      </xdr:nvSpPr>
      <xdr:spPr>
        <a:xfrm>
          <a:off x="1079500" y="1332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40992</xdr:rowOff>
    </xdr:from>
    <xdr:ext cx="599010" cy="259045"/>
    <xdr:sp macro="" textlink="">
      <xdr:nvSpPr>
        <xdr:cNvPr id="204" name="テキスト ボックス 203"/>
        <xdr:cNvSpPr txBox="1"/>
      </xdr:nvSpPr>
      <xdr:spPr>
        <a:xfrm>
          <a:off x="830795" y="1341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147571</xdr:rowOff>
    </xdr:from>
    <xdr:to>
      <xdr:col>24</xdr:col>
      <xdr:colOff>63500</xdr:colOff>
      <xdr:row>98</xdr:row>
      <xdr:rowOff>9082</xdr:rowOff>
    </xdr:to>
    <xdr:cxnSp macro="">
      <xdr:nvCxnSpPr>
        <xdr:cNvPr id="235" name="直線コネクタ 234"/>
        <xdr:cNvCxnSpPr/>
      </xdr:nvCxnSpPr>
      <xdr:spPr>
        <a:xfrm flipV="1">
          <a:off x="3797300" y="16778221"/>
          <a:ext cx="838200" cy="3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9082</xdr:rowOff>
    </xdr:from>
    <xdr:to>
      <xdr:col>19</xdr:col>
      <xdr:colOff>177800</xdr:colOff>
      <xdr:row>98</xdr:row>
      <xdr:rowOff>29101</xdr:rowOff>
    </xdr:to>
    <xdr:cxnSp macro="">
      <xdr:nvCxnSpPr>
        <xdr:cNvPr id="238" name="直線コネクタ 237"/>
        <xdr:cNvCxnSpPr/>
      </xdr:nvCxnSpPr>
      <xdr:spPr>
        <a:xfrm flipV="1">
          <a:off x="2908300" y="16811182"/>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109982</xdr:rowOff>
    </xdr:from>
    <xdr:to>
      <xdr:col>15</xdr:col>
      <xdr:colOff>50800</xdr:colOff>
      <xdr:row>98</xdr:row>
      <xdr:rowOff>29101</xdr:rowOff>
    </xdr:to>
    <xdr:cxnSp macro="">
      <xdr:nvCxnSpPr>
        <xdr:cNvPr id="241" name="直線コネクタ 240"/>
        <xdr:cNvCxnSpPr/>
      </xdr:nvCxnSpPr>
      <xdr:spPr>
        <a:xfrm>
          <a:off x="2019300" y="16740632"/>
          <a:ext cx="889000" cy="9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109982</xdr:rowOff>
    </xdr:from>
    <xdr:to>
      <xdr:col>10</xdr:col>
      <xdr:colOff>114300</xdr:colOff>
      <xdr:row>98</xdr:row>
      <xdr:rowOff>30570</xdr:rowOff>
    </xdr:to>
    <xdr:cxnSp macro="">
      <xdr:nvCxnSpPr>
        <xdr:cNvPr id="244" name="直線コネクタ 243"/>
        <xdr:cNvCxnSpPr/>
      </xdr:nvCxnSpPr>
      <xdr:spPr>
        <a:xfrm flipV="1">
          <a:off x="1130300" y="16740632"/>
          <a:ext cx="889000" cy="9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147395</xdr:rowOff>
    </xdr:from>
    <xdr:ext cx="534377" cy="259045"/>
    <xdr:sp macro="" textlink="">
      <xdr:nvSpPr>
        <xdr:cNvPr id="246" name="テキスト ボックス 245"/>
        <xdr:cNvSpPr txBox="1"/>
      </xdr:nvSpPr>
      <xdr:spPr>
        <a:xfrm>
          <a:off x="1752111" y="162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48" name="テキスト ボックス 247"/>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96771</xdr:rowOff>
    </xdr:from>
    <xdr:to>
      <xdr:col>24</xdr:col>
      <xdr:colOff>114300</xdr:colOff>
      <xdr:row>98</xdr:row>
      <xdr:rowOff>26921</xdr:rowOff>
    </xdr:to>
    <xdr:sp macro="" textlink="">
      <xdr:nvSpPr>
        <xdr:cNvPr id="254" name="楕円 253"/>
        <xdr:cNvSpPr/>
      </xdr:nvSpPr>
      <xdr:spPr>
        <a:xfrm>
          <a:off x="4584700" y="1672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11698</xdr:rowOff>
    </xdr:from>
    <xdr:ext cx="534377" cy="259045"/>
    <xdr:sp macro="" textlink="">
      <xdr:nvSpPr>
        <xdr:cNvPr id="255" name="衛生費該当値テキスト"/>
        <xdr:cNvSpPr txBox="1"/>
      </xdr:nvSpPr>
      <xdr:spPr>
        <a:xfrm>
          <a:off x="4686300" y="166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129732</xdr:rowOff>
    </xdr:from>
    <xdr:to>
      <xdr:col>20</xdr:col>
      <xdr:colOff>38100</xdr:colOff>
      <xdr:row>98</xdr:row>
      <xdr:rowOff>59882</xdr:rowOff>
    </xdr:to>
    <xdr:sp macro="" textlink="">
      <xdr:nvSpPr>
        <xdr:cNvPr id="256" name="楕円 255"/>
        <xdr:cNvSpPr/>
      </xdr:nvSpPr>
      <xdr:spPr>
        <a:xfrm>
          <a:off x="3746500" y="167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51009</xdr:rowOff>
    </xdr:from>
    <xdr:ext cx="534377" cy="259045"/>
    <xdr:sp macro="" textlink="">
      <xdr:nvSpPr>
        <xdr:cNvPr id="257" name="テキスト ボックス 256"/>
        <xdr:cNvSpPr txBox="1"/>
      </xdr:nvSpPr>
      <xdr:spPr>
        <a:xfrm>
          <a:off x="3530111" y="168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149751</xdr:rowOff>
    </xdr:from>
    <xdr:to>
      <xdr:col>15</xdr:col>
      <xdr:colOff>101600</xdr:colOff>
      <xdr:row>98</xdr:row>
      <xdr:rowOff>79901</xdr:rowOff>
    </xdr:to>
    <xdr:sp macro="" textlink="">
      <xdr:nvSpPr>
        <xdr:cNvPr id="258" name="楕円 257"/>
        <xdr:cNvSpPr/>
      </xdr:nvSpPr>
      <xdr:spPr>
        <a:xfrm>
          <a:off x="2857500" y="1678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71028</xdr:rowOff>
    </xdr:from>
    <xdr:ext cx="534377" cy="259045"/>
    <xdr:sp macro="" textlink="">
      <xdr:nvSpPr>
        <xdr:cNvPr id="259" name="テキスト ボックス 258"/>
        <xdr:cNvSpPr txBox="1"/>
      </xdr:nvSpPr>
      <xdr:spPr>
        <a:xfrm>
          <a:off x="2641111" y="1687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59182</xdr:rowOff>
    </xdr:from>
    <xdr:to>
      <xdr:col>10</xdr:col>
      <xdr:colOff>165100</xdr:colOff>
      <xdr:row>97</xdr:row>
      <xdr:rowOff>160782</xdr:rowOff>
    </xdr:to>
    <xdr:sp macro="" textlink="">
      <xdr:nvSpPr>
        <xdr:cNvPr id="260" name="楕円 259"/>
        <xdr:cNvSpPr/>
      </xdr:nvSpPr>
      <xdr:spPr>
        <a:xfrm>
          <a:off x="1968500" y="166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151909</xdr:rowOff>
    </xdr:from>
    <xdr:ext cx="534377" cy="259045"/>
    <xdr:sp macro="" textlink="">
      <xdr:nvSpPr>
        <xdr:cNvPr id="261" name="テキスト ボックス 260"/>
        <xdr:cNvSpPr txBox="1"/>
      </xdr:nvSpPr>
      <xdr:spPr>
        <a:xfrm>
          <a:off x="1752111" y="167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151220</xdr:rowOff>
    </xdr:from>
    <xdr:to>
      <xdr:col>6</xdr:col>
      <xdr:colOff>38100</xdr:colOff>
      <xdr:row>98</xdr:row>
      <xdr:rowOff>81370</xdr:rowOff>
    </xdr:to>
    <xdr:sp macro="" textlink="">
      <xdr:nvSpPr>
        <xdr:cNvPr id="262" name="楕円 261"/>
        <xdr:cNvSpPr/>
      </xdr:nvSpPr>
      <xdr:spPr>
        <a:xfrm>
          <a:off x="1079500" y="167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72497</xdr:rowOff>
    </xdr:from>
    <xdr:ext cx="534377" cy="259045"/>
    <xdr:sp macro="" textlink="">
      <xdr:nvSpPr>
        <xdr:cNvPr id="263" name="テキスト ボックス 262"/>
        <xdr:cNvSpPr txBox="1"/>
      </xdr:nvSpPr>
      <xdr:spPr>
        <a:xfrm>
          <a:off x="863111" y="168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70793</xdr:rowOff>
    </xdr:from>
    <xdr:to>
      <xdr:col>55</xdr:col>
      <xdr:colOff>0</xdr:colOff>
      <xdr:row>38</xdr:row>
      <xdr:rowOff>93980</xdr:rowOff>
    </xdr:to>
    <xdr:cxnSp macro="">
      <xdr:nvCxnSpPr>
        <xdr:cNvPr id="294" name="直線コネクタ 293"/>
        <xdr:cNvCxnSpPr/>
      </xdr:nvCxnSpPr>
      <xdr:spPr>
        <a:xfrm flipV="1">
          <a:off x="9639300" y="6585893"/>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93980</xdr:rowOff>
    </xdr:from>
    <xdr:to>
      <xdr:col>50</xdr:col>
      <xdr:colOff>114300</xdr:colOff>
      <xdr:row>38</xdr:row>
      <xdr:rowOff>95939</xdr:rowOff>
    </xdr:to>
    <xdr:cxnSp macro="">
      <xdr:nvCxnSpPr>
        <xdr:cNvPr id="297" name="直線コネクタ 296"/>
        <xdr:cNvCxnSpPr/>
      </xdr:nvCxnSpPr>
      <xdr:spPr>
        <a:xfrm flipV="1">
          <a:off x="8750300" y="660908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75039</xdr:rowOff>
    </xdr:from>
    <xdr:to>
      <xdr:col>45</xdr:col>
      <xdr:colOff>177800</xdr:colOff>
      <xdr:row>38</xdr:row>
      <xdr:rowOff>95939</xdr:rowOff>
    </xdr:to>
    <xdr:cxnSp macro="">
      <xdr:nvCxnSpPr>
        <xdr:cNvPr id="300" name="直線コネクタ 299"/>
        <xdr:cNvCxnSpPr/>
      </xdr:nvCxnSpPr>
      <xdr:spPr>
        <a:xfrm>
          <a:off x="7861300" y="6590139"/>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146884</xdr:rowOff>
    </xdr:from>
    <xdr:to>
      <xdr:col>41</xdr:col>
      <xdr:colOff>50800</xdr:colOff>
      <xdr:row>38</xdr:row>
      <xdr:rowOff>75039</xdr:rowOff>
    </xdr:to>
    <xdr:cxnSp macro="">
      <xdr:nvCxnSpPr>
        <xdr:cNvPr id="303" name="直線コネクタ 302"/>
        <xdr:cNvCxnSpPr/>
      </xdr:nvCxnSpPr>
      <xdr:spPr>
        <a:xfrm>
          <a:off x="6972300" y="6490534"/>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136161</xdr:rowOff>
    </xdr:from>
    <xdr:ext cx="469744" cy="259045"/>
    <xdr:sp macro="" textlink="">
      <xdr:nvSpPr>
        <xdr:cNvPr id="307" name="テキスト ボックス 306"/>
        <xdr:cNvSpPr txBox="1"/>
      </xdr:nvSpPr>
      <xdr:spPr>
        <a:xfrm>
          <a:off x="673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19993</xdr:rowOff>
    </xdr:from>
    <xdr:to>
      <xdr:col>55</xdr:col>
      <xdr:colOff>50800</xdr:colOff>
      <xdr:row>38</xdr:row>
      <xdr:rowOff>121593</xdr:rowOff>
    </xdr:to>
    <xdr:sp macro="" textlink="">
      <xdr:nvSpPr>
        <xdr:cNvPr id="313" name="楕円 312"/>
        <xdr:cNvSpPr/>
      </xdr:nvSpPr>
      <xdr:spPr>
        <a:xfrm>
          <a:off x="10426700" y="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169870</xdr:rowOff>
    </xdr:from>
    <xdr:ext cx="378565" cy="259045"/>
    <xdr:sp macro="" textlink="">
      <xdr:nvSpPr>
        <xdr:cNvPr id="314" name="労働費該当値テキスト"/>
        <xdr:cNvSpPr txBox="1"/>
      </xdr:nvSpPr>
      <xdr:spPr>
        <a:xfrm>
          <a:off x="10528300" y="6513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43180</xdr:rowOff>
    </xdr:from>
    <xdr:to>
      <xdr:col>50</xdr:col>
      <xdr:colOff>165100</xdr:colOff>
      <xdr:row>38</xdr:row>
      <xdr:rowOff>144780</xdr:rowOff>
    </xdr:to>
    <xdr:sp macro="" textlink="">
      <xdr:nvSpPr>
        <xdr:cNvPr id="315" name="楕円 314"/>
        <xdr:cNvSpPr/>
      </xdr:nvSpPr>
      <xdr:spPr>
        <a:xfrm>
          <a:off x="9588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135907</xdr:rowOff>
    </xdr:from>
    <xdr:ext cx="378565" cy="259045"/>
    <xdr:sp macro="" textlink="">
      <xdr:nvSpPr>
        <xdr:cNvPr id="316" name="テキスト ボックス 315"/>
        <xdr:cNvSpPr txBox="1"/>
      </xdr:nvSpPr>
      <xdr:spPr>
        <a:xfrm>
          <a:off x="9450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45139</xdr:rowOff>
    </xdr:from>
    <xdr:to>
      <xdr:col>46</xdr:col>
      <xdr:colOff>38100</xdr:colOff>
      <xdr:row>38</xdr:row>
      <xdr:rowOff>146739</xdr:rowOff>
    </xdr:to>
    <xdr:sp macro="" textlink="">
      <xdr:nvSpPr>
        <xdr:cNvPr id="317" name="楕円 316"/>
        <xdr:cNvSpPr/>
      </xdr:nvSpPr>
      <xdr:spPr>
        <a:xfrm>
          <a:off x="8699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137866</xdr:rowOff>
    </xdr:from>
    <xdr:ext cx="378565" cy="259045"/>
    <xdr:sp macro="" textlink="">
      <xdr:nvSpPr>
        <xdr:cNvPr id="318" name="テキスト ボックス 317"/>
        <xdr:cNvSpPr txBox="1"/>
      </xdr:nvSpPr>
      <xdr:spPr>
        <a:xfrm>
          <a:off x="8561017" y="6652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24239</xdr:rowOff>
    </xdr:from>
    <xdr:to>
      <xdr:col>41</xdr:col>
      <xdr:colOff>101600</xdr:colOff>
      <xdr:row>38</xdr:row>
      <xdr:rowOff>125839</xdr:rowOff>
    </xdr:to>
    <xdr:sp macro="" textlink="">
      <xdr:nvSpPr>
        <xdr:cNvPr id="319" name="楕円 318"/>
        <xdr:cNvSpPr/>
      </xdr:nvSpPr>
      <xdr:spPr>
        <a:xfrm>
          <a:off x="7810500" y="65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116966</xdr:rowOff>
    </xdr:from>
    <xdr:ext cx="378565" cy="259045"/>
    <xdr:sp macro="" textlink="">
      <xdr:nvSpPr>
        <xdr:cNvPr id="320" name="テキスト ボックス 319"/>
        <xdr:cNvSpPr txBox="1"/>
      </xdr:nvSpPr>
      <xdr:spPr>
        <a:xfrm>
          <a:off x="7672017" y="663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96084</xdr:rowOff>
    </xdr:from>
    <xdr:to>
      <xdr:col>36</xdr:col>
      <xdr:colOff>165100</xdr:colOff>
      <xdr:row>38</xdr:row>
      <xdr:rowOff>26234</xdr:rowOff>
    </xdr:to>
    <xdr:sp macro="" textlink="">
      <xdr:nvSpPr>
        <xdr:cNvPr id="321" name="楕円 320"/>
        <xdr:cNvSpPr/>
      </xdr:nvSpPr>
      <xdr:spPr>
        <a:xfrm>
          <a:off x="69215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17362</xdr:rowOff>
    </xdr:from>
    <xdr:ext cx="378565" cy="259045"/>
    <xdr:sp macro="" textlink="">
      <xdr:nvSpPr>
        <xdr:cNvPr id="322" name="テキスト ボックス 321"/>
        <xdr:cNvSpPr txBox="1"/>
      </xdr:nvSpPr>
      <xdr:spPr>
        <a:xfrm>
          <a:off x="6783017" y="653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27483</xdr:rowOff>
    </xdr:from>
    <xdr:to>
      <xdr:col>55</xdr:col>
      <xdr:colOff>0</xdr:colOff>
      <xdr:row>58</xdr:row>
      <xdr:rowOff>31674</xdr:rowOff>
    </xdr:to>
    <xdr:cxnSp macro="">
      <xdr:nvCxnSpPr>
        <xdr:cNvPr id="351" name="直線コネクタ 350"/>
        <xdr:cNvCxnSpPr/>
      </xdr:nvCxnSpPr>
      <xdr:spPr>
        <a:xfrm>
          <a:off x="9639300" y="9971583"/>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26174</xdr:rowOff>
    </xdr:from>
    <xdr:to>
      <xdr:col>50</xdr:col>
      <xdr:colOff>114300</xdr:colOff>
      <xdr:row>58</xdr:row>
      <xdr:rowOff>27483</xdr:rowOff>
    </xdr:to>
    <xdr:cxnSp macro="">
      <xdr:nvCxnSpPr>
        <xdr:cNvPr id="354" name="直線コネクタ 353"/>
        <xdr:cNvCxnSpPr/>
      </xdr:nvCxnSpPr>
      <xdr:spPr>
        <a:xfrm>
          <a:off x="8750300" y="9970274"/>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4915</xdr:rowOff>
    </xdr:from>
    <xdr:to>
      <xdr:col>45</xdr:col>
      <xdr:colOff>177800</xdr:colOff>
      <xdr:row>58</xdr:row>
      <xdr:rowOff>26174</xdr:rowOff>
    </xdr:to>
    <xdr:cxnSp macro="">
      <xdr:nvCxnSpPr>
        <xdr:cNvPr id="357" name="直線コネクタ 356"/>
        <xdr:cNvCxnSpPr/>
      </xdr:nvCxnSpPr>
      <xdr:spPr>
        <a:xfrm>
          <a:off x="7861300" y="9949015"/>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4915</xdr:rowOff>
    </xdr:from>
    <xdr:to>
      <xdr:col>41</xdr:col>
      <xdr:colOff>50800</xdr:colOff>
      <xdr:row>58</xdr:row>
      <xdr:rowOff>29845</xdr:rowOff>
    </xdr:to>
    <xdr:cxnSp macro="">
      <xdr:nvCxnSpPr>
        <xdr:cNvPr id="360" name="直線コネクタ 359"/>
        <xdr:cNvCxnSpPr/>
      </xdr:nvCxnSpPr>
      <xdr:spPr>
        <a:xfrm flipV="1">
          <a:off x="6972300" y="9949015"/>
          <a:ext cx="8890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31463</xdr:rowOff>
    </xdr:from>
    <xdr:ext cx="534377" cy="259045"/>
    <xdr:sp macro="" textlink="">
      <xdr:nvSpPr>
        <xdr:cNvPr id="362" name="テキスト ボックス 361"/>
        <xdr:cNvSpPr txBox="1"/>
      </xdr:nvSpPr>
      <xdr:spPr>
        <a:xfrm>
          <a:off x="7594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95381</xdr:rowOff>
    </xdr:from>
    <xdr:ext cx="534377" cy="259045"/>
    <xdr:sp macro="" textlink="">
      <xdr:nvSpPr>
        <xdr:cNvPr id="364" name="テキスト ボックス 363"/>
        <xdr:cNvSpPr txBox="1"/>
      </xdr:nvSpPr>
      <xdr:spPr>
        <a:xfrm>
          <a:off x="6705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152324</xdr:rowOff>
    </xdr:from>
    <xdr:to>
      <xdr:col>55</xdr:col>
      <xdr:colOff>50800</xdr:colOff>
      <xdr:row>58</xdr:row>
      <xdr:rowOff>82474</xdr:rowOff>
    </xdr:to>
    <xdr:sp macro="" textlink="">
      <xdr:nvSpPr>
        <xdr:cNvPr id="370" name="楕円 369"/>
        <xdr:cNvSpPr/>
      </xdr:nvSpPr>
      <xdr:spPr>
        <a:xfrm>
          <a:off x="10426700" y="99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67251</xdr:rowOff>
    </xdr:from>
    <xdr:ext cx="534377" cy="259045"/>
    <xdr:sp macro="" textlink="">
      <xdr:nvSpPr>
        <xdr:cNvPr id="371" name="農林水産業費該当値テキスト"/>
        <xdr:cNvSpPr txBox="1"/>
      </xdr:nvSpPr>
      <xdr:spPr>
        <a:xfrm>
          <a:off x="10528300" y="98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148133</xdr:rowOff>
    </xdr:from>
    <xdr:to>
      <xdr:col>50</xdr:col>
      <xdr:colOff>165100</xdr:colOff>
      <xdr:row>58</xdr:row>
      <xdr:rowOff>78283</xdr:rowOff>
    </xdr:to>
    <xdr:sp macro="" textlink="">
      <xdr:nvSpPr>
        <xdr:cNvPr id="372" name="楕円 371"/>
        <xdr:cNvSpPr/>
      </xdr:nvSpPr>
      <xdr:spPr>
        <a:xfrm>
          <a:off x="9588500" y="99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69410</xdr:rowOff>
    </xdr:from>
    <xdr:ext cx="534377" cy="259045"/>
    <xdr:sp macro="" textlink="">
      <xdr:nvSpPr>
        <xdr:cNvPr id="373" name="テキスト ボックス 372"/>
        <xdr:cNvSpPr txBox="1"/>
      </xdr:nvSpPr>
      <xdr:spPr>
        <a:xfrm>
          <a:off x="9372111" y="100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146824</xdr:rowOff>
    </xdr:from>
    <xdr:to>
      <xdr:col>46</xdr:col>
      <xdr:colOff>38100</xdr:colOff>
      <xdr:row>58</xdr:row>
      <xdr:rowOff>76974</xdr:rowOff>
    </xdr:to>
    <xdr:sp macro="" textlink="">
      <xdr:nvSpPr>
        <xdr:cNvPr id="374" name="楕円 373"/>
        <xdr:cNvSpPr/>
      </xdr:nvSpPr>
      <xdr:spPr>
        <a:xfrm>
          <a:off x="8699500" y="99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68101</xdr:rowOff>
    </xdr:from>
    <xdr:ext cx="534377" cy="259045"/>
    <xdr:sp macro="" textlink="">
      <xdr:nvSpPr>
        <xdr:cNvPr id="375" name="テキスト ボックス 374"/>
        <xdr:cNvSpPr txBox="1"/>
      </xdr:nvSpPr>
      <xdr:spPr>
        <a:xfrm>
          <a:off x="8483111" y="100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125565</xdr:rowOff>
    </xdr:from>
    <xdr:to>
      <xdr:col>41</xdr:col>
      <xdr:colOff>101600</xdr:colOff>
      <xdr:row>58</xdr:row>
      <xdr:rowOff>55715</xdr:rowOff>
    </xdr:to>
    <xdr:sp macro="" textlink="">
      <xdr:nvSpPr>
        <xdr:cNvPr id="376" name="楕円 375"/>
        <xdr:cNvSpPr/>
      </xdr:nvSpPr>
      <xdr:spPr>
        <a:xfrm>
          <a:off x="7810500" y="98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46842</xdr:rowOff>
    </xdr:from>
    <xdr:ext cx="534377" cy="259045"/>
    <xdr:sp macro="" textlink="">
      <xdr:nvSpPr>
        <xdr:cNvPr id="377" name="テキスト ボックス 376"/>
        <xdr:cNvSpPr txBox="1"/>
      </xdr:nvSpPr>
      <xdr:spPr>
        <a:xfrm>
          <a:off x="7594111" y="999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150495</xdr:rowOff>
    </xdr:from>
    <xdr:to>
      <xdr:col>36</xdr:col>
      <xdr:colOff>165100</xdr:colOff>
      <xdr:row>58</xdr:row>
      <xdr:rowOff>80645</xdr:rowOff>
    </xdr:to>
    <xdr:sp macro="" textlink="">
      <xdr:nvSpPr>
        <xdr:cNvPr id="378" name="楕円 377"/>
        <xdr:cNvSpPr/>
      </xdr:nvSpPr>
      <xdr:spPr>
        <a:xfrm>
          <a:off x="6921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71772</xdr:rowOff>
    </xdr:from>
    <xdr:ext cx="534377" cy="259045"/>
    <xdr:sp macro="" textlink="">
      <xdr:nvSpPr>
        <xdr:cNvPr id="379" name="テキスト ボックス 378"/>
        <xdr:cNvSpPr txBox="1"/>
      </xdr:nvSpPr>
      <xdr:spPr>
        <a:xfrm>
          <a:off x="6705111" y="100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146352</xdr:rowOff>
    </xdr:from>
    <xdr:to>
      <xdr:col>55</xdr:col>
      <xdr:colOff>0</xdr:colOff>
      <xdr:row>78</xdr:row>
      <xdr:rowOff>160381</xdr:rowOff>
    </xdr:to>
    <xdr:cxnSp macro="">
      <xdr:nvCxnSpPr>
        <xdr:cNvPr id="408" name="直線コネクタ 407"/>
        <xdr:cNvCxnSpPr/>
      </xdr:nvCxnSpPr>
      <xdr:spPr>
        <a:xfrm flipV="1">
          <a:off x="9639300" y="13519452"/>
          <a:ext cx="838200" cy="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160381</xdr:rowOff>
    </xdr:from>
    <xdr:to>
      <xdr:col>50</xdr:col>
      <xdr:colOff>114300</xdr:colOff>
      <xdr:row>79</xdr:row>
      <xdr:rowOff>620</xdr:rowOff>
    </xdr:to>
    <xdr:cxnSp macro="">
      <xdr:nvCxnSpPr>
        <xdr:cNvPr id="411" name="直線コネクタ 410"/>
        <xdr:cNvCxnSpPr/>
      </xdr:nvCxnSpPr>
      <xdr:spPr>
        <a:xfrm flipV="1">
          <a:off x="8750300" y="13533481"/>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156639</xdr:rowOff>
    </xdr:from>
    <xdr:to>
      <xdr:col>45</xdr:col>
      <xdr:colOff>177800</xdr:colOff>
      <xdr:row>79</xdr:row>
      <xdr:rowOff>620</xdr:rowOff>
    </xdr:to>
    <xdr:cxnSp macro="">
      <xdr:nvCxnSpPr>
        <xdr:cNvPr id="414" name="直線コネクタ 413"/>
        <xdr:cNvCxnSpPr/>
      </xdr:nvCxnSpPr>
      <xdr:spPr>
        <a:xfrm>
          <a:off x="7861300" y="13529739"/>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147076</xdr:rowOff>
    </xdr:from>
    <xdr:to>
      <xdr:col>41</xdr:col>
      <xdr:colOff>50800</xdr:colOff>
      <xdr:row>78</xdr:row>
      <xdr:rowOff>156639</xdr:rowOff>
    </xdr:to>
    <xdr:cxnSp macro="">
      <xdr:nvCxnSpPr>
        <xdr:cNvPr id="417" name="直線コネクタ 416"/>
        <xdr:cNvCxnSpPr/>
      </xdr:nvCxnSpPr>
      <xdr:spPr>
        <a:xfrm>
          <a:off x="6972300" y="13520176"/>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19" name="テキスト ボックス 418"/>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1" name="テキスト ボックス 420"/>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95552</xdr:rowOff>
    </xdr:from>
    <xdr:to>
      <xdr:col>55</xdr:col>
      <xdr:colOff>50800</xdr:colOff>
      <xdr:row>79</xdr:row>
      <xdr:rowOff>25702</xdr:rowOff>
    </xdr:to>
    <xdr:sp macro="" textlink="">
      <xdr:nvSpPr>
        <xdr:cNvPr id="427" name="楕円 426"/>
        <xdr:cNvSpPr/>
      </xdr:nvSpPr>
      <xdr:spPr>
        <a:xfrm>
          <a:off x="10426700" y="134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10479</xdr:rowOff>
    </xdr:from>
    <xdr:ext cx="469744" cy="259045"/>
    <xdr:sp macro="" textlink="">
      <xdr:nvSpPr>
        <xdr:cNvPr id="428" name="商工費該当値テキスト"/>
        <xdr:cNvSpPr txBox="1"/>
      </xdr:nvSpPr>
      <xdr:spPr>
        <a:xfrm>
          <a:off x="10528300" y="133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109581</xdr:rowOff>
    </xdr:from>
    <xdr:to>
      <xdr:col>50</xdr:col>
      <xdr:colOff>165100</xdr:colOff>
      <xdr:row>79</xdr:row>
      <xdr:rowOff>39731</xdr:rowOff>
    </xdr:to>
    <xdr:sp macro="" textlink="">
      <xdr:nvSpPr>
        <xdr:cNvPr id="429" name="楕円 428"/>
        <xdr:cNvSpPr/>
      </xdr:nvSpPr>
      <xdr:spPr>
        <a:xfrm>
          <a:off x="9588500" y="134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30858</xdr:rowOff>
    </xdr:from>
    <xdr:ext cx="469744" cy="259045"/>
    <xdr:sp macro="" textlink="">
      <xdr:nvSpPr>
        <xdr:cNvPr id="430" name="テキスト ボックス 429"/>
        <xdr:cNvSpPr txBox="1"/>
      </xdr:nvSpPr>
      <xdr:spPr>
        <a:xfrm>
          <a:off x="9404428" y="135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121270</xdr:rowOff>
    </xdr:from>
    <xdr:to>
      <xdr:col>46</xdr:col>
      <xdr:colOff>38100</xdr:colOff>
      <xdr:row>79</xdr:row>
      <xdr:rowOff>51420</xdr:rowOff>
    </xdr:to>
    <xdr:sp macro="" textlink="">
      <xdr:nvSpPr>
        <xdr:cNvPr id="431" name="楕円 430"/>
        <xdr:cNvSpPr/>
      </xdr:nvSpPr>
      <xdr:spPr>
        <a:xfrm>
          <a:off x="8699500" y="134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42547</xdr:rowOff>
    </xdr:from>
    <xdr:ext cx="469744" cy="259045"/>
    <xdr:sp macro="" textlink="">
      <xdr:nvSpPr>
        <xdr:cNvPr id="432" name="テキスト ボックス 431"/>
        <xdr:cNvSpPr txBox="1"/>
      </xdr:nvSpPr>
      <xdr:spPr>
        <a:xfrm>
          <a:off x="8515428" y="1358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105839</xdr:rowOff>
    </xdr:from>
    <xdr:to>
      <xdr:col>41</xdr:col>
      <xdr:colOff>101600</xdr:colOff>
      <xdr:row>79</xdr:row>
      <xdr:rowOff>35989</xdr:rowOff>
    </xdr:to>
    <xdr:sp macro="" textlink="">
      <xdr:nvSpPr>
        <xdr:cNvPr id="433" name="楕円 432"/>
        <xdr:cNvSpPr/>
      </xdr:nvSpPr>
      <xdr:spPr>
        <a:xfrm>
          <a:off x="7810500" y="134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27116</xdr:rowOff>
    </xdr:from>
    <xdr:ext cx="469744" cy="259045"/>
    <xdr:sp macro="" textlink="">
      <xdr:nvSpPr>
        <xdr:cNvPr id="434" name="テキスト ボックス 433"/>
        <xdr:cNvSpPr txBox="1"/>
      </xdr:nvSpPr>
      <xdr:spPr>
        <a:xfrm>
          <a:off x="7626428" y="1357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96276</xdr:rowOff>
    </xdr:from>
    <xdr:to>
      <xdr:col>36</xdr:col>
      <xdr:colOff>165100</xdr:colOff>
      <xdr:row>79</xdr:row>
      <xdr:rowOff>26426</xdr:rowOff>
    </xdr:to>
    <xdr:sp macro="" textlink="">
      <xdr:nvSpPr>
        <xdr:cNvPr id="435" name="楕円 434"/>
        <xdr:cNvSpPr/>
      </xdr:nvSpPr>
      <xdr:spPr>
        <a:xfrm>
          <a:off x="6921500" y="134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17553</xdr:rowOff>
    </xdr:from>
    <xdr:ext cx="469744" cy="259045"/>
    <xdr:sp macro="" textlink="">
      <xdr:nvSpPr>
        <xdr:cNvPr id="436" name="テキスト ボックス 435"/>
        <xdr:cNvSpPr txBox="1"/>
      </xdr:nvSpPr>
      <xdr:spPr>
        <a:xfrm>
          <a:off x="6737428" y="1356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22726</xdr:rowOff>
    </xdr:from>
    <xdr:to>
      <xdr:col>55</xdr:col>
      <xdr:colOff>0</xdr:colOff>
      <xdr:row>97</xdr:row>
      <xdr:rowOff>53502</xdr:rowOff>
    </xdr:to>
    <xdr:cxnSp macro="">
      <xdr:nvCxnSpPr>
        <xdr:cNvPr id="465" name="直線コネクタ 464"/>
        <xdr:cNvCxnSpPr/>
      </xdr:nvCxnSpPr>
      <xdr:spPr>
        <a:xfrm flipV="1">
          <a:off x="9639300" y="16653376"/>
          <a:ext cx="838200" cy="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53502</xdr:rowOff>
    </xdr:from>
    <xdr:to>
      <xdr:col>50</xdr:col>
      <xdr:colOff>114300</xdr:colOff>
      <xdr:row>97</xdr:row>
      <xdr:rowOff>54189</xdr:rowOff>
    </xdr:to>
    <xdr:cxnSp macro="">
      <xdr:nvCxnSpPr>
        <xdr:cNvPr id="468" name="直線コネクタ 467"/>
        <xdr:cNvCxnSpPr/>
      </xdr:nvCxnSpPr>
      <xdr:spPr>
        <a:xfrm flipV="1">
          <a:off x="8750300" y="1668415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26490</xdr:rowOff>
    </xdr:from>
    <xdr:to>
      <xdr:col>45</xdr:col>
      <xdr:colOff>177800</xdr:colOff>
      <xdr:row>97</xdr:row>
      <xdr:rowOff>54189</xdr:rowOff>
    </xdr:to>
    <xdr:cxnSp macro="">
      <xdr:nvCxnSpPr>
        <xdr:cNvPr id="471" name="直線コネクタ 470"/>
        <xdr:cNvCxnSpPr/>
      </xdr:nvCxnSpPr>
      <xdr:spPr>
        <a:xfrm>
          <a:off x="7861300" y="16657140"/>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26490</xdr:rowOff>
    </xdr:from>
    <xdr:to>
      <xdr:col>41</xdr:col>
      <xdr:colOff>50800</xdr:colOff>
      <xdr:row>97</xdr:row>
      <xdr:rowOff>112351</xdr:rowOff>
    </xdr:to>
    <xdr:cxnSp macro="">
      <xdr:nvCxnSpPr>
        <xdr:cNvPr id="474" name="直線コネクタ 473"/>
        <xdr:cNvCxnSpPr/>
      </xdr:nvCxnSpPr>
      <xdr:spPr>
        <a:xfrm flipV="1">
          <a:off x="6972300" y="16657140"/>
          <a:ext cx="889000" cy="8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43677</xdr:rowOff>
    </xdr:from>
    <xdr:ext cx="534377" cy="259045"/>
    <xdr:sp macro="" textlink="">
      <xdr:nvSpPr>
        <xdr:cNvPr id="478" name="テキスト ボックス 477"/>
        <xdr:cNvSpPr txBox="1"/>
      </xdr:nvSpPr>
      <xdr:spPr>
        <a:xfrm>
          <a:off x="6705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143376</xdr:rowOff>
    </xdr:from>
    <xdr:to>
      <xdr:col>55</xdr:col>
      <xdr:colOff>50800</xdr:colOff>
      <xdr:row>97</xdr:row>
      <xdr:rowOff>73526</xdr:rowOff>
    </xdr:to>
    <xdr:sp macro="" textlink="">
      <xdr:nvSpPr>
        <xdr:cNvPr id="484" name="楕円 483"/>
        <xdr:cNvSpPr/>
      </xdr:nvSpPr>
      <xdr:spPr>
        <a:xfrm>
          <a:off x="10426700" y="166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121803</xdr:rowOff>
    </xdr:from>
    <xdr:ext cx="534377" cy="259045"/>
    <xdr:sp macro="" textlink="">
      <xdr:nvSpPr>
        <xdr:cNvPr id="485" name="土木費該当値テキスト"/>
        <xdr:cNvSpPr txBox="1"/>
      </xdr:nvSpPr>
      <xdr:spPr>
        <a:xfrm>
          <a:off x="10528300" y="165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2702</xdr:rowOff>
    </xdr:from>
    <xdr:to>
      <xdr:col>50</xdr:col>
      <xdr:colOff>165100</xdr:colOff>
      <xdr:row>97</xdr:row>
      <xdr:rowOff>104302</xdr:rowOff>
    </xdr:to>
    <xdr:sp macro="" textlink="">
      <xdr:nvSpPr>
        <xdr:cNvPr id="486" name="楕円 485"/>
        <xdr:cNvSpPr/>
      </xdr:nvSpPr>
      <xdr:spPr>
        <a:xfrm>
          <a:off x="9588500" y="166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95429</xdr:rowOff>
    </xdr:from>
    <xdr:ext cx="534377" cy="259045"/>
    <xdr:sp macro="" textlink="">
      <xdr:nvSpPr>
        <xdr:cNvPr id="487" name="テキスト ボックス 486"/>
        <xdr:cNvSpPr txBox="1"/>
      </xdr:nvSpPr>
      <xdr:spPr>
        <a:xfrm>
          <a:off x="9372111" y="167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3389</xdr:rowOff>
    </xdr:from>
    <xdr:to>
      <xdr:col>46</xdr:col>
      <xdr:colOff>38100</xdr:colOff>
      <xdr:row>97</xdr:row>
      <xdr:rowOff>104989</xdr:rowOff>
    </xdr:to>
    <xdr:sp macro="" textlink="">
      <xdr:nvSpPr>
        <xdr:cNvPr id="488" name="楕円 487"/>
        <xdr:cNvSpPr/>
      </xdr:nvSpPr>
      <xdr:spPr>
        <a:xfrm>
          <a:off x="8699500" y="166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96116</xdr:rowOff>
    </xdr:from>
    <xdr:ext cx="534377" cy="259045"/>
    <xdr:sp macro="" textlink="">
      <xdr:nvSpPr>
        <xdr:cNvPr id="489" name="テキスト ボックス 488"/>
        <xdr:cNvSpPr txBox="1"/>
      </xdr:nvSpPr>
      <xdr:spPr>
        <a:xfrm>
          <a:off x="8483111" y="1672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147140</xdr:rowOff>
    </xdr:from>
    <xdr:to>
      <xdr:col>41</xdr:col>
      <xdr:colOff>101600</xdr:colOff>
      <xdr:row>97</xdr:row>
      <xdr:rowOff>77290</xdr:rowOff>
    </xdr:to>
    <xdr:sp macro="" textlink="">
      <xdr:nvSpPr>
        <xdr:cNvPr id="490" name="楕円 489"/>
        <xdr:cNvSpPr/>
      </xdr:nvSpPr>
      <xdr:spPr>
        <a:xfrm>
          <a:off x="7810500" y="166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68417</xdr:rowOff>
    </xdr:from>
    <xdr:ext cx="534377" cy="259045"/>
    <xdr:sp macro="" textlink="">
      <xdr:nvSpPr>
        <xdr:cNvPr id="491" name="テキスト ボックス 490"/>
        <xdr:cNvSpPr txBox="1"/>
      </xdr:nvSpPr>
      <xdr:spPr>
        <a:xfrm>
          <a:off x="7594111" y="166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61551</xdr:rowOff>
    </xdr:from>
    <xdr:to>
      <xdr:col>36</xdr:col>
      <xdr:colOff>165100</xdr:colOff>
      <xdr:row>97</xdr:row>
      <xdr:rowOff>163151</xdr:rowOff>
    </xdr:to>
    <xdr:sp macro="" textlink="">
      <xdr:nvSpPr>
        <xdr:cNvPr id="492" name="楕円 491"/>
        <xdr:cNvSpPr/>
      </xdr:nvSpPr>
      <xdr:spPr>
        <a:xfrm>
          <a:off x="6921500" y="166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154278</xdr:rowOff>
    </xdr:from>
    <xdr:ext cx="534377" cy="259045"/>
    <xdr:sp macro="" textlink="">
      <xdr:nvSpPr>
        <xdr:cNvPr id="493" name="テキスト ボックス 492"/>
        <xdr:cNvSpPr txBox="1"/>
      </xdr:nvSpPr>
      <xdr:spPr>
        <a:xfrm>
          <a:off x="6705111" y="167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93885</xdr:rowOff>
    </xdr:from>
    <xdr:to>
      <xdr:col>85</xdr:col>
      <xdr:colOff>127000</xdr:colOff>
      <xdr:row>36</xdr:row>
      <xdr:rowOff>142386</xdr:rowOff>
    </xdr:to>
    <xdr:cxnSp macro="">
      <xdr:nvCxnSpPr>
        <xdr:cNvPr id="522" name="直線コネクタ 521"/>
        <xdr:cNvCxnSpPr/>
      </xdr:nvCxnSpPr>
      <xdr:spPr>
        <a:xfrm>
          <a:off x="15481300" y="6266085"/>
          <a:ext cx="8382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93885</xdr:rowOff>
    </xdr:from>
    <xdr:to>
      <xdr:col>81</xdr:col>
      <xdr:colOff>50800</xdr:colOff>
      <xdr:row>37</xdr:row>
      <xdr:rowOff>15570</xdr:rowOff>
    </xdr:to>
    <xdr:cxnSp macro="">
      <xdr:nvCxnSpPr>
        <xdr:cNvPr id="525" name="直線コネクタ 524"/>
        <xdr:cNvCxnSpPr/>
      </xdr:nvCxnSpPr>
      <xdr:spPr>
        <a:xfrm flipV="1">
          <a:off x="14592300" y="6266085"/>
          <a:ext cx="889000" cy="9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134099</xdr:rowOff>
    </xdr:from>
    <xdr:to>
      <xdr:col>76</xdr:col>
      <xdr:colOff>114300</xdr:colOff>
      <xdr:row>37</xdr:row>
      <xdr:rowOff>15570</xdr:rowOff>
    </xdr:to>
    <xdr:cxnSp macro="">
      <xdr:nvCxnSpPr>
        <xdr:cNvPr id="528" name="直線コネクタ 527"/>
        <xdr:cNvCxnSpPr/>
      </xdr:nvCxnSpPr>
      <xdr:spPr>
        <a:xfrm>
          <a:off x="13703300" y="6306299"/>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92723</xdr:rowOff>
    </xdr:from>
    <xdr:to>
      <xdr:col>71</xdr:col>
      <xdr:colOff>177800</xdr:colOff>
      <xdr:row>36</xdr:row>
      <xdr:rowOff>134099</xdr:rowOff>
    </xdr:to>
    <xdr:cxnSp macro="">
      <xdr:nvCxnSpPr>
        <xdr:cNvPr id="531" name="直線コネクタ 530"/>
        <xdr:cNvCxnSpPr/>
      </xdr:nvCxnSpPr>
      <xdr:spPr>
        <a:xfrm>
          <a:off x="12814300" y="6264923"/>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91586</xdr:rowOff>
    </xdr:from>
    <xdr:to>
      <xdr:col>85</xdr:col>
      <xdr:colOff>177800</xdr:colOff>
      <xdr:row>37</xdr:row>
      <xdr:rowOff>21736</xdr:rowOff>
    </xdr:to>
    <xdr:sp macro="" textlink="">
      <xdr:nvSpPr>
        <xdr:cNvPr id="541" name="楕円 540"/>
        <xdr:cNvSpPr/>
      </xdr:nvSpPr>
      <xdr:spPr>
        <a:xfrm>
          <a:off x="16268700" y="62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70013</xdr:rowOff>
    </xdr:from>
    <xdr:ext cx="534377" cy="259045"/>
    <xdr:sp macro="" textlink="">
      <xdr:nvSpPr>
        <xdr:cNvPr id="542" name="消防費該当値テキスト"/>
        <xdr:cNvSpPr txBox="1"/>
      </xdr:nvSpPr>
      <xdr:spPr>
        <a:xfrm>
          <a:off x="16370300" y="62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43085</xdr:rowOff>
    </xdr:from>
    <xdr:to>
      <xdr:col>81</xdr:col>
      <xdr:colOff>101600</xdr:colOff>
      <xdr:row>36</xdr:row>
      <xdr:rowOff>144685</xdr:rowOff>
    </xdr:to>
    <xdr:sp macro="" textlink="">
      <xdr:nvSpPr>
        <xdr:cNvPr id="543" name="楕円 542"/>
        <xdr:cNvSpPr/>
      </xdr:nvSpPr>
      <xdr:spPr>
        <a:xfrm>
          <a:off x="15430500" y="62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161212</xdr:rowOff>
    </xdr:from>
    <xdr:ext cx="534377" cy="259045"/>
    <xdr:sp macro="" textlink="">
      <xdr:nvSpPr>
        <xdr:cNvPr id="544" name="テキスト ボックス 543"/>
        <xdr:cNvSpPr txBox="1"/>
      </xdr:nvSpPr>
      <xdr:spPr>
        <a:xfrm>
          <a:off x="15214111" y="599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136220</xdr:rowOff>
    </xdr:from>
    <xdr:to>
      <xdr:col>76</xdr:col>
      <xdr:colOff>165100</xdr:colOff>
      <xdr:row>37</xdr:row>
      <xdr:rowOff>66370</xdr:rowOff>
    </xdr:to>
    <xdr:sp macro="" textlink="">
      <xdr:nvSpPr>
        <xdr:cNvPr id="545" name="楕円 544"/>
        <xdr:cNvSpPr/>
      </xdr:nvSpPr>
      <xdr:spPr>
        <a:xfrm>
          <a:off x="14541500" y="63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57497</xdr:rowOff>
    </xdr:from>
    <xdr:ext cx="534377" cy="259045"/>
    <xdr:sp macro="" textlink="">
      <xdr:nvSpPr>
        <xdr:cNvPr id="546" name="テキスト ボックス 545"/>
        <xdr:cNvSpPr txBox="1"/>
      </xdr:nvSpPr>
      <xdr:spPr>
        <a:xfrm>
          <a:off x="14325111" y="64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83299</xdr:rowOff>
    </xdr:from>
    <xdr:to>
      <xdr:col>72</xdr:col>
      <xdr:colOff>38100</xdr:colOff>
      <xdr:row>37</xdr:row>
      <xdr:rowOff>13449</xdr:rowOff>
    </xdr:to>
    <xdr:sp macro="" textlink="">
      <xdr:nvSpPr>
        <xdr:cNvPr id="547" name="楕円 546"/>
        <xdr:cNvSpPr/>
      </xdr:nvSpPr>
      <xdr:spPr>
        <a:xfrm>
          <a:off x="13652500" y="62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4576</xdr:rowOff>
    </xdr:from>
    <xdr:ext cx="534377" cy="259045"/>
    <xdr:sp macro="" textlink="">
      <xdr:nvSpPr>
        <xdr:cNvPr id="548" name="テキスト ボックス 547"/>
        <xdr:cNvSpPr txBox="1"/>
      </xdr:nvSpPr>
      <xdr:spPr>
        <a:xfrm>
          <a:off x="13436111" y="63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41923</xdr:rowOff>
    </xdr:from>
    <xdr:to>
      <xdr:col>67</xdr:col>
      <xdr:colOff>101600</xdr:colOff>
      <xdr:row>36</xdr:row>
      <xdr:rowOff>143523</xdr:rowOff>
    </xdr:to>
    <xdr:sp macro="" textlink="">
      <xdr:nvSpPr>
        <xdr:cNvPr id="549" name="楕円 548"/>
        <xdr:cNvSpPr/>
      </xdr:nvSpPr>
      <xdr:spPr>
        <a:xfrm>
          <a:off x="12763500" y="62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134650</xdr:rowOff>
    </xdr:from>
    <xdr:ext cx="534377" cy="259045"/>
    <xdr:sp macro="" textlink="">
      <xdr:nvSpPr>
        <xdr:cNvPr id="550" name="テキスト ボックス 549"/>
        <xdr:cNvSpPr txBox="1"/>
      </xdr:nvSpPr>
      <xdr:spPr>
        <a:xfrm>
          <a:off x="12547111" y="63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87229</xdr:rowOff>
    </xdr:from>
    <xdr:to>
      <xdr:col>85</xdr:col>
      <xdr:colOff>127000</xdr:colOff>
      <xdr:row>57</xdr:row>
      <xdr:rowOff>169395</xdr:rowOff>
    </xdr:to>
    <xdr:cxnSp macro="">
      <xdr:nvCxnSpPr>
        <xdr:cNvPr id="579" name="直線コネクタ 578"/>
        <xdr:cNvCxnSpPr/>
      </xdr:nvCxnSpPr>
      <xdr:spPr>
        <a:xfrm>
          <a:off x="15481300" y="9859879"/>
          <a:ext cx="838200" cy="8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34247</xdr:rowOff>
    </xdr:from>
    <xdr:to>
      <xdr:col>81</xdr:col>
      <xdr:colOff>50800</xdr:colOff>
      <xdr:row>57</xdr:row>
      <xdr:rowOff>87229</xdr:rowOff>
    </xdr:to>
    <xdr:cxnSp macro="">
      <xdr:nvCxnSpPr>
        <xdr:cNvPr id="582" name="直線コネクタ 581"/>
        <xdr:cNvCxnSpPr/>
      </xdr:nvCxnSpPr>
      <xdr:spPr>
        <a:xfrm>
          <a:off x="14592300" y="9806897"/>
          <a:ext cx="889000" cy="5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5992</xdr:rowOff>
    </xdr:from>
    <xdr:to>
      <xdr:col>76</xdr:col>
      <xdr:colOff>114300</xdr:colOff>
      <xdr:row>57</xdr:row>
      <xdr:rowOff>34247</xdr:rowOff>
    </xdr:to>
    <xdr:cxnSp macro="">
      <xdr:nvCxnSpPr>
        <xdr:cNvPr id="585" name="直線コネクタ 584"/>
        <xdr:cNvCxnSpPr/>
      </xdr:nvCxnSpPr>
      <xdr:spPr>
        <a:xfrm>
          <a:off x="13703300" y="9607192"/>
          <a:ext cx="889000" cy="19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5992</xdr:rowOff>
    </xdr:from>
    <xdr:to>
      <xdr:col>71</xdr:col>
      <xdr:colOff>177800</xdr:colOff>
      <xdr:row>57</xdr:row>
      <xdr:rowOff>158590</xdr:rowOff>
    </xdr:to>
    <xdr:cxnSp macro="">
      <xdr:nvCxnSpPr>
        <xdr:cNvPr id="588" name="直線コネクタ 587"/>
        <xdr:cNvCxnSpPr/>
      </xdr:nvCxnSpPr>
      <xdr:spPr>
        <a:xfrm flipV="1">
          <a:off x="12814300" y="9607192"/>
          <a:ext cx="889000" cy="3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134360</xdr:rowOff>
    </xdr:from>
    <xdr:ext cx="534377" cy="259045"/>
    <xdr:sp macro="" textlink="">
      <xdr:nvSpPr>
        <xdr:cNvPr id="590" name="テキスト ボックス 589"/>
        <xdr:cNvSpPr txBox="1"/>
      </xdr:nvSpPr>
      <xdr:spPr>
        <a:xfrm>
          <a:off x="13436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42442</xdr:rowOff>
    </xdr:from>
    <xdr:ext cx="534377" cy="259045"/>
    <xdr:sp macro="" textlink="">
      <xdr:nvSpPr>
        <xdr:cNvPr id="592" name="テキスト ボックス 591"/>
        <xdr:cNvSpPr txBox="1"/>
      </xdr:nvSpPr>
      <xdr:spPr>
        <a:xfrm>
          <a:off x="12547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118595</xdr:rowOff>
    </xdr:from>
    <xdr:to>
      <xdr:col>85</xdr:col>
      <xdr:colOff>177800</xdr:colOff>
      <xdr:row>58</xdr:row>
      <xdr:rowOff>48745</xdr:rowOff>
    </xdr:to>
    <xdr:sp macro="" textlink="">
      <xdr:nvSpPr>
        <xdr:cNvPr id="598" name="楕円 597"/>
        <xdr:cNvSpPr/>
      </xdr:nvSpPr>
      <xdr:spPr>
        <a:xfrm>
          <a:off x="16268700" y="98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33522</xdr:rowOff>
    </xdr:from>
    <xdr:ext cx="534377" cy="259045"/>
    <xdr:sp macro="" textlink="">
      <xdr:nvSpPr>
        <xdr:cNvPr id="599" name="教育費該当値テキスト"/>
        <xdr:cNvSpPr txBox="1"/>
      </xdr:nvSpPr>
      <xdr:spPr>
        <a:xfrm>
          <a:off x="16370300" y="980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36429</xdr:rowOff>
    </xdr:from>
    <xdr:to>
      <xdr:col>81</xdr:col>
      <xdr:colOff>101600</xdr:colOff>
      <xdr:row>57</xdr:row>
      <xdr:rowOff>138029</xdr:rowOff>
    </xdr:to>
    <xdr:sp macro="" textlink="">
      <xdr:nvSpPr>
        <xdr:cNvPr id="600" name="楕円 599"/>
        <xdr:cNvSpPr/>
      </xdr:nvSpPr>
      <xdr:spPr>
        <a:xfrm>
          <a:off x="15430500" y="98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129156</xdr:rowOff>
    </xdr:from>
    <xdr:ext cx="534377" cy="259045"/>
    <xdr:sp macro="" textlink="">
      <xdr:nvSpPr>
        <xdr:cNvPr id="601" name="テキスト ボックス 600"/>
        <xdr:cNvSpPr txBox="1"/>
      </xdr:nvSpPr>
      <xdr:spPr>
        <a:xfrm>
          <a:off x="15214111" y="99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154897</xdr:rowOff>
    </xdr:from>
    <xdr:to>
      <xdr:col>76</xdr:col>
      <xdr:colOff>165100</xdr:colOff>
      <xdr:row>57</xdr:row>
      <xdr:rowOff>85047</xdr:rowOff>
    </xdr:to>
    <xdr:sp macro="" textlink="">
      <xdr:nvSpPr>
        <xdr:cNvPr id="602" name="楕円 601"/>
        <xdr:cNvSpPr/>
      </xdr:nvSpPr>
      <xdr:spPr>
        <a:xfrm>
          <a:off x="14541500" y="97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76174</xdr:rowOff>
    </xdr:from>
    <xdr:ext cx="534377" cy="259045"/>
    <xdr:sp macro="" textlink="">
      <xdr:nvSpPr>
        <xdr:cNvPr id="603" name="テキスト ボックス 602"/>
        <xdr:cNvSpPr txBox="1"/>
      </xdr:nvSpPr>
      <xdr:spPr>
        <a:xfrm>
          <a:off x="14325111" y="98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126642</xdr:rowOff>
    </xdr:from>
    <xdr:to>
      <xdr:col>72</xdr:col>
      <xdr:colOff>38100</xdr:colOff>
      <xdr:row>56</xdr:row>
      <xdr:rowOff>56792</xdr:rowOff>
    </xdr:to>
    <xdr:sp macro="" textlink="">
      <xdr:nvSpPr>
        <xdr:cNvPr id="604" name="楕円 603"/>
        <xdr:cNvSpPr/>
      </xdr:nvSpPr>
      <xdr:spPr>
        <a:xfrm>
          <a:off x="13652500" y="955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73319</xdr:rowOff>
    </xdr:from>
    <xdr:ext cx="534377" cy="259045"/>
    <xdr:sp macro="" textlink="">
      <xdr:nvSpPr>
        <xdr:cNvPr id="605" name="テキスト ボックス 604"/>
        <xdr:cNvSpPr txBox="1"/>
      </xdr:nvSpPr>
      <xdr:spPr>
        <a:xfrm>
          <a:off x="13436111" y="933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107790</xdr:rowOff>
    </xdr:from>
    <xdr:to>
      <xdr:col>67</xdr:col>
      <xdr:colOff>101600</xdr:colOff>
      <xdr:row>58</xdr:row>
      <xdr:rowOff>37940</xdr:rowOff>
    </xdr:to>
    <xdr:sp macro="" textlink="">
      <xdr:nvSpPr>
        <xdr:cNvPr id="606" name="楕円 605"/>
        <xdr:cNvSpPr/>
      </xdr:nvSpPr>
      <xdr:spPr>
        <a:xfrm>
          <a:off x="12763500" y="98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29067</xdr:rowOff>
    </xdr:from>
    <xdr:ext cx="534377" cy="259045"/>
    <xdr:sp macro="" textlink="">
      <xdr:nvSpPr>
        <xdr:cNvPr id="607" name="テキスト ボックス 606"/>
        <xdr:cNvSpPr txBox="1"/>
      </xdr:nvSpPr>
      <xdr:spPr>
        <a:xfrm>
          <a:off x="12547111" y="997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43151</xdr:rowOff>
    </xdr:from>
    <xdr:to>
      <xdr:col>85</xdr:col>
      <xdr:colOff>127000</xdr:colOff>
      <xdr:row>98</xdr:row>
      <xdr:rowOff>46237</xdr:rowOff>
    </xdr:to>
    <xdr:cxnSp macro="">
      <xdr:nvCxnSpPr>
        <xdr:cNvPr id="693" name="直線コネクタ 692"/>
        <xdr:cNvCxnSpPr/>
      </xdr:nvCxnSpPr>
      <xdr:spPr>
        <a:xfrm>
          <a:off x="15481300" y="16845251"/>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30693</xdr:rowOff>
    </xdr:from>
    <xdr:to>
      <xdr:col>81</xdr:col>
      <xdr:colOff>50800</xdr:colOff>
      <xdr:row>98</xdr:row>
      <xdr:rowOff>43151</xdr:rowOff>
    </xdr:to>
    <xdr:cxnSp macro="">
      <xdr:nvCxnSpPr>
        <xdr:cNvPr id="696" name="直線コネクタ 695"/>
        <xdr:cNvCxnSpPr/>
      </xdr:nvCxnSpPr>
      <xdr:spPr>
        <a:xfrm>
          <a:off x="14592300" y="16832793"/>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30693</xdr:rowOff>
    </xdr:from>
    <xdr:to>
      <xdr:col>76</xdr:col>
      <xdr:colOff>114300</xdr:colOff>
      <xdr:row>98</xdr:row>
      <xdr:rowOff>49257</xdr:rowOff>
    </xdr:to>
    <xdr:cxnSp macro="">
      <xdr:nvCxnSpPr>
        <xdr:cNvPr id="699" name="直線コネクタ 698"/>
        <xdr:cNvCxnSpPr/>
      </xdr:nvCxnSpPr>
      <xdr:spPr>
        <a:xfrm flipV="1">
          <a:off x="13703300" y="16832793"/>
          <a:ext cx="889000" cy="1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49257</xdr:rowOff>
    </xdr:from>
    <xdr:to>
      <xdr:col>71</xdr:col>
      <xdr:colOff>177800</xdr:colOff>
      <xdr:row>98</xdr:row>
      <xdr:rowOff>57462</xdr:rowOff>
    </xdr:to>
    <xdr:cxnSp macro="">
      <xdr:nvCxnSpPr>
        <xdr:cNvPr id="702" name="直線コネクタ 701"/>
        <xdr:cNvCxnSpPr/>
      </xdr:nvCxnSpPr>
      <xdr:spPr>
        <a:xfrm flipV="1">
          <a:off x="12814300" y="16851357"/>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36903</xdr:rowOff>
    </xdr:from>
    <xdr:ext cx="534377" cy="259045"/>
    <xdr:sp macro="" textlink="">
      <xdr:nvSpPr>
        <xdr:cNvPr id="706" name="テキスト ボックス 705"/>
        <xdr:cNvSpPr txBox="1"/>
      </xdr:nvSpPr>
      <xdr:spPr>
        <a:xfrm>
          <a:off x="12547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166887</xdr:rowOff>
    </xdr:from>
    <xdr:to>
      <xdr:col>85</xdr:col>
      <xdr:colOff>177800</xdr:colOff>
      <xdr:row>98</xdr:row>
      <xdr:rowOff>97037</xdr:rowOff>
    </xdr:to>
    <xdr:sp macro="" textlink="">
      <xdr:nvSpPr>
        <xdr:cNvPr id="712" name="楕円 711"/>
        <xdr:cNvSpPr/>
      </xdr:nvSpPr>
      <xdr:spPr>
        <a:xfrm>
          <a:off x="16268700" y="1679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81814</xdr:rowOff>
    </xdr:from>
    <xdr:ext cx="534377" cy="259045"/>
    <xdr:sp macro="" textlink="">
      <xdr:nvSpPr>
        <xdr:cNvPr id="713" name="公債費該当値テキスト"/>
        <xdr:cNvSpPr txBox="1"/>
      </xdr:nvSpPr>
      <xdr:spPr>
        <a:xfrm>
          <a:off x="16370300" y="1671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163801</xdr:rowOff>
    </xdr:from>
    <xdr:to>
      <xdr:col>81</xdr:col>
      <xdr:colOff>101600</xdr:colOff>
      <xdr:row>98</xdr:row>
      <xdr:rowOff>93951</xdr:rowOff>
    </xdr:to>
    <xdr:sp macro="" textlink="">
      <xdr:nvSpPr>
        <xdr:cNvPr id="714" name="楕円 713"/>
        <xdr:cNvSpPr/>
      </xdr:nvSpPr>
      <xdr:spPr>
        <a:xfrm>
          <a:off x="15430500" y="1679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85078</xdr:rowOff>
    </xdr:from>
    <xdr:ext cx="534377" cy="259045"/>
    <xdr:sp macro="" textlink="">
      <xdr:nvSpPr>
        <xdr:cNvPr id="715" name="テキスト ボックス 714"/>
        <xdr:cNvSpPr txBox="1"/>
      </xdr:nvSpPr>
      <xdr:spPr>
        <a:xfrm>
          <a:off x="15214111" y="1688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151343</xdr:rowOff>
    </xdr:from>
    <xdr:to>
      <xdr:col>76</xdr:col>
      <xdr:colOff>165100</xdr:colOff>
      <xdr:row>98</xdr:row>
      <xdr:rowOff>81493</xdr:rowOff>
    </xdr:to>
    <xdr:sp macro="" textlink="">
      <xdr:nvSpPr>
        <xdr:cNvPr id="716" name="楕円 715"/>
        <xdr:cNvSpPr/>
      </xdr:nvSpPr>
      <xdr:spPr>
        <a:xfrm>
          <a:off x="14541500" y="167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72620</xdr:rowOff>
    </xdr:from>
    <xdr:ext cx="534377" cy="259045"/>
    <xdr:sp macro="" textlink="">
      <xdr:nvSpPr>
        <xdr:cNvPr id="717" name="テキスト ボックス 716"/>
        <xdr:cNvSpPr txBox="1"/>
      </xdr:nvSpPr>
      <xdr:spPr>
        <a:xfrm>
          <a:off x="14325111" y="1687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169907</xdr:rowOff>
    </xdr:from>
    <xdr:to>
      <xdr:col>72</xdr:col>
      <xdr:colOff>38100</xdr:colOff>
      <xdr:row>98</xdr:row>
      <xdr:rowOff>100057</xdr:rowOff>
    </xdr:to>
    <xdr:sp macro="" textlink="">
      <xdr:nvSpPr>
        <xdr:cNvPr id="718" name="楕円 717"/>
        <xdr:cNvSpPr/>
      </xdr:nvSpPr>
      <xdr:spPr>
        <a:xfrm>
          <a:off x="13652500" y="168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91184</xdr:rowOff>
    </xdr:from>
    <xdr:ext cx="534377" cy="259045"/>
    <xdr:sp macro="" textlink="">
      <xdr:nvSpPr>
        <xdr:cNvPr id="719" name="テキスト ボックス 718"/>
        <xdr:cNvSpPr txBox="1"/>
      </xdr:nvSpPr>
      <xdr:spPr>
        <a:xfrm>
          <a:off x="13436111" y="168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6662</xdr:rowOff>
    </xdr:from>
    <xdr:to>
      <xdr:col>67</xdr:col>
      <xdr:colOff>101600</xdr:colOff>
      <xdr:row>98</xdr:row>
      <xdr:rowOff>108262</xdr:rowOff>
    </xdr:to>
    <xdr:sp macro="" textlink="">
      <xdr:nvSpPr>
        <xdr:cNvPr id="720" name="楕円 719"/>
        <xdr:cNvSpPr/>
      </xdr:nvSpPr>
      <xdr:spPr>
        <a:xfrm>
          <a:off x="12763500" y="1680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99389</xdr:rowOff>
    </xdr:from>
    <xdr:ext cx="534377" cy="259045"/>
    <xdr:sp macro="" textlink="">
      <xdr:nvSpPr>
        <xdr:cNvPr id="721" name="テキスト ボックス 720"/>
        <xdr:cNvSpPr txBox="1"/>
      </xdr:nvSpPr>
      <xdr:spPr>
        <a:xfrm>
          <a:off x="12547111" y="1690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全ての項目で、住民一人当たりのコストは類似団体平均値と比較して低い値となっている。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142,622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37,836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円低くなっているが、少子高齢化を始めとする諸要因により年々増加が続いている。衛生費については、住民一人当たり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27,027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円であり、類似団体平均値と比較して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26,222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円低くなっているが、新広域ごみ処理施設の建設が進み増となり、今後数年は高くなる。土木費については、住民一人当たり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27,027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26,222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円低くなっているが、現在進めている橋梁等に係る事業費が大きくなり高い水準を維持し、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年度から予定されている小学校統合に伴う新たな校舎等の建設及び改築工事が始まることで、大幅な増が見込まれ、衛生費の増加と重なる部分もあり、全体的な増加状況を注視していかなければならない。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年度において、実質単年度収支については、</a:t>
          </a:r>
          <a:r>
            <a:rPr kumimoji="1" lang="en-US" altLang="ja-JP" sz="1400">
              <a:solidFill>
                <a:sysClr val="windowText" lastClr="000000"/>
              </a:solidFill>
              <a:latin typeface="ＭＳ ゴシック" pitchFamily="49" charset="-128"/>
              <a:ea typeface="ＭＳ ゴシック" pitchFamily="49" charset="-128"/>
            </a:rPr>
            <a:t>3.72</a:t>
          </a:r>
          <a:r>
            <a:rPr kumimoji="1" lang="ja-JP" altLang="en-US" sz="1400">
              <a:solidFill>
                <a:sysClr val="windowText" lastClr="000000"/>
              </a:solidFill>
              <a:latin typeface="ＭＳ ゴシック" pitchFamily="49" charset="-128"/>
              <a:ea typeface="ＭＳ ゴシック" pitchFamily="49" charset="-128"/>
            </a:rPr>
            <a:t>ポイント減となっている。また、実質収支においても、</a:t>
          </a:r>
          <a:r>
            <a:rPr kumimoji="1" lang="en-US" altLang="ja-JP" sz="1400">
              <a:solidFill>
                <a:sysClr val="windowText" lastClr="000000"/>
              </a:solidFill>
              <a:latin typeface="ＭＳ ゴシック" pitchFamily="49" charset="-128"/>
              <a:ea typeface="ＭＳ ゴシック" pitchFamily="49" charset="-128"/>
            </a:rPr>
            <a:t>0.93</a:t>
          </a:r>
          <a:r>
            <a:rPr kumimoji="1" lang="ja-JP" altLang="en-US" sz="1400">
              <a:solidFill>
                <a:sysClr val="windowText" lastClr="000000"/>
              </a:solidFill>
              <a:latin typeface="ＭＳ ゴシック" pitchFamily="49" charset="-128"/>
              <a:ea typeface="ＭＳ ゴシック" pitchFamily="49" charset="-128"/>
            </a:rPr>
            <a:t>ポイントの減となっている。これは、一部事務組合関係負担金の精算による諸収入の減が要因である一方、地方税収入が多かったことから、減少率は低くとどめることができた。</a:t>
          </a:r>
        </a:p>
        <a:p>
          <a:r>
            <a:rPr kumimoji="1" lang="ja-JP" altLang="en-US" sz="1400">
              <a:solidFill>
                <a:sysClr val="windowText" lastClr="000000"/>
              </a:solidFill>
              <a:latin typeface="ＭＳ ゴシック" pitchFamily="49" charset="-128"/>
              <a:ea typeface="ＭＳ ゴシック" pitchFamily="49" charset="-128"/>
            </a:rPr>
            <a:t>　今後について、予算執行にあたり歳入の確かな確保、歳出の精査及び抑制を実施し、実質収支比率については、安定的に高い水準が保てるように努めていく。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一般会計、各特別会計及び水道事業会計の全会計において黒字決算である。令和元年度より下水道事業会計及び農業集落排水事業において法適化</a:t>
          </a:r>
          <a:r>
            <a:rPr kumimoji="1" lang="ja-JP" altLang="en-US" sz="1400" baseline="0">
              <a:solidFill>
                <a:sysClr val="windowText" lastClr="000000"/>
              </a:solidFill>
              <a:latin typeface="ＭＳ ゴシック" pitchFamily="49" charset="-128"/>
              <a:ea typeface="ＭＳ ゴシック" pitchFamily="49" charset="-128"/>
            </a:rPr>
            <a:t>するため、</a:t>
          </a:r>
          <a:r>
            <a:rPr kumimoji="1" lang="ja-JP" altLang="en-US" sz="1400">
              <a:solidFill>
                <a:sysClr val="windowText" lastClr="000000"/>
              </a:solidFill>
              <a:latin typeface="ＭＳ ゴシック" pitchFamily="49" charset="-128"/>
              <a:ea typeface="ＭＳ ゴシック" pitchFamily="49" charset="-128"/>
            </a:rPr>
            <a:t>今後の経営について注視していく必要がある。各会計においては、一般会計からの繰入金や補助金等を実施していることから、各会計の状況を精査し、独立採算を徹底し一般会計の負担を軽減するよう努め、よ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17544272</v>
      </c>
      <c r="BO4" s="461"/>
      <c r="BP4" s="461"/>
      <c r="BQ4" s="461"/>
      <c r="BR4" s="461"/>
      <c r="BS4" s="461"/>
      <c r="BT4" s="461"/>
      <c r="BU4" s="462"/>
      <c r="BV4" s="460">
        <v>17466179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8.8000000000000007</v>
      </c>
      <c r="CU4" s="642"/>
      <c r="CV4" s="642"/>
      <c r="CW4" s="642"/>
      <c r="CX4" s="642"/>
      <c r="CY4" s="642"/>
      <c r="CZ4" s="642"/>
      <c r="DA4" s="643"/>
      <c r="DB4" s="641">
        <v>9.8000000000000007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16533721</v>
      </c>
      <c r="BO5" s="466"/>
      <c r="BP5" s="466"/>
      <c r="BQ5" s="466"/>
      <c r="BR5" s="466"/>
      <c r="BS5" s="466"/>
      <c r="BT5" s="466"/>
      <c r="BU5" s="467"/>
      <c r="BV5" s="465">
        <v>16332993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87.2</v>
      </c>
      <c r="CU5" s="436"/>
      <c r="CV5" s="436"/>
      <c r="CW5" s="436"/>
      <c r="CX5" s="436"/>
      <c r="CY5" s="436"/>
      <c r="CZ5" s="436"/>
      <c r="DA5" s="437"/>
      <c r="DB5" s="435">
        <v>87.3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1010551</v>
      </c>
      <c r="BO6" s="466"/>
      <c r="BP6" s="466"/>
      <c r="BQ6" s="466"/>
      <c r="BR6" s="466"/>
      <c r="BS6" s="466"/>
      <c r="BT6" s="466"/>
      <c r="BU6" s="467"/>
      <c r="BV6" s="465">
        <v>1133186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92.6</v>
      </c>
      <c r="CU6" s="616"/>
      <c r="CV6" s="616"/>
      <c r="CW6" s="616"/>
      <c r="CX6" s="616"/>
      <c r="CY6" s="616"/>
      <c r="CZ6" s="616"/>
      <c r="DA6" s="617"/>
      <c r="DB6" s="615">
        <v>93.1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47077</v>
      </c>
      <c r="BO7" s="466"/>
      <c r="BP7" s="466"/>
      <c r="BQ7" s="466"/>
      <c r="BR7" s="466"/>
      <c r="BS7" s="466"/>
      <c r="BT7" s="466"/>
      <c r="BU7" s="467"/>
      <c r="BV7" s="465">
        <v>71300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10889207</v>
      </c>
      <c r="CU7" s="466"/>
      <c r="CV7" s="466"/>
      <c r="CW7" s="466"/>
      <c r="CX7" s="466"/>
      <c r="CY7" s="466"/>
      <c r="CZ7" s="466"/>
      <c r="DA7" s="467"/>
      <c r="DB7" s="465">
        <v>10858610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963474</v>
      </c>
      <c r="BO8" s="466"/>
      <c r="BP8" s="466"/>
      <c r="BQ8" s="466"/>
      <c r="BR8" s="466"/>
      <c r="BS8" s="466"/>
      <c r="BT8" s="466"/>
      <c r="BU8" s="467"/>
      <c r="BV8" s="465">
        <v>1061886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0.61</v>
      </c>
      <c r="CU8" s="579"/>
      <c r="CV8" s="579"/>
      <c r="CW8" s="579"/>
      <c r="CX8" s="579"/>
      <c r="CY8" s="579"/>
      <c r="CZ8" s="579"/>
      <c r="DA8" s="580"/>
      <c r="DB8" s="578">
        <v>0.61</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42147</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-98412</v>
      </c>
      <c r="BO9" s="466"/>
      <c r="BP9" s="466"/>
      <c r="BQ9" s="466"/>
      <c r="BR9" s="466"/>
      <c r="BS9" s="466"/>
      <c r="BT9" s="466"/>
      <c r="BU9" s="467"/>
      <c r="BV9" s="465">
        <v>305180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13.8</v>
      </c>
      <c r="CU9" s="436"/>
      <c r="CV9" s="436"/>
      <c r="CW9" s="436"/>
      <c r="CX9" s="436"/>
      <c r="CY9" s="436"/>
      <c r="CZ9" s="436"/>
      <c r="DA9" s="437"/>
      <c r="DB9" s="435">
        <v>14.8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43553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2034</v>
      </c>
      <c r="BO10" s="466"/>
      <c r="BP10" s="466"/>
      <c r="BQ10" s="466"/>
      <c r="BR10" s="466"/>
      <c r="BS10" s="466"/>
      <c r="BT10" s="466"/>
      <c r="BU10" s="467"/>
      <c r="BV10" s="465">
        <v>2033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42193</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41044</v>
      </c>
      <c r="S13" s="569"/>
      <c r="T13" s="569"/>
      <c r="U13" s="569"/>
      <c r="V13" s="570"/>
      <c r="W13" s="556" t="s">
        <v>138</v>
      </c>
      <c r="X13" s="478"/>
      <c r="Y13" s="478"/>
      <c r="Z13" s="478"/>
      <c r="AA13" s="478"/>
      <c r="AB13" s="479"/>
      <c r="AC13" s="441">
        <v>2245</v>
      </c>
      <c r="AD13" s="442"/>
      <c r="AE13" s="442"/>
      <c r="AF13" s="442"/>
      <c r="AG13" s="443"/>
      <c r="AH13" s="441">
        <v>2007</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-96378</v>
      </c>
      <c r="BO13" s="466"/>
      <c r="BP13" s="466"/>
      <c r="BQ13" s="466"/>
      <c r="BR13" s="466"/>
      <c r="BS13" s="466"/>
      <c r="BT13" s="466"/>
      <c r="BU13" s="467"/>
      <c r="BV13" s="465">
        <v>307213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9.9</v>
      </c>
      <c r="CU13" s="436"/>
      <c r="CV13" s="436"/>
      <c r="CW13" s="436"/>
      <c r="CX13" s="436"/>
      <c r="CY13" s="436"/>
      <c r="CZ13" s="436"/>
      <c r="DA13" s="437"/>
      <c r="DB13" s="435">
        <v>10.8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42413</v>
      </c>
      <c r="S14" s="569"/>
      <c r="T14" s="569"/>
      <c r="U14" s="569"/>
      <c r="V14" s="570"/>
      <c r="W14" s="571"/>
      <c r="X14" s="481"/>
      <c r="Y14" s="481"/>
      <c r="Z14" s="481"/>
      <c r="AA14" s="481"/>
      <c r="AB14" s="482"/>
      <c r="AC14" s="561">
        <v>10.7</v>
      </c>
      <c r="AD14" s="562"/>
      <c r="AE14" s="562"/>
      <c r="AF14" s="562"/>
      <c r="AG14" s="563"/>
      <c r="AH14" s="561">
        <v>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55.9</v>
      </c>
      <c r="CU14" s="573"/>
      <c r="CV14" s="573"/>
      <c r="CW14" s="573"/>
      <c r="CX14" s="573"/>
      <c r="CY14" s="573"/>
      <c r="CZ14" s="573"/>
      <c r="DA14" s="574"/>
      <c r="DB14" s="572">
        <v>58.4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41354</v>
      </c>
      <c r="S15" s="569"/>
      <c r="T15" s="569"/>
      <c r="U15" s="569"/>
      <c r="V15" s="570"/>
      <c r="W15" s="556" t="s">
        <v>145</v>
      </c>
      <c r="X15" s="478"/>
      <c r="Y15" s="478"/>
      <c r="Z15" s="478"/>
      <c r="AA15" s="478"/>
      <c r="AB15" s="479"/>
      <c r="AC15" s="441">
        <v>6631</v>
      </c>
      <c r="AD15" s="442"/>
      <c r="AE15" s="442"/>
      <c r="AF15" s="442"/>
      <c r="AG15" s="443"/>
      <c r="AH15" s="441">
        <v>6512</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5382499</v>
      </c>
      <c r="BO15" s="461"/>
      <c r="BP15" s="461"/>
      <c r="BQ15" s="461"/>
      <c r="BR15" s="461"/>
      <c r="BS15" s="461"/>
      <c r="BT15" s="461"/>
      <c r="BU15" s="462"/>
      <c r="BV15" s="460">
        <v>5218743</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31.7</v>
      </c>
      <c r="AD16" s="562"/>
      <c r="AE16" s="562"/>
      <c r="AF16" s="562"/>
      <c r="AG16" s="563"/>
      <c r="AH16" s="561">
        <v>32.200000000000003</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8576305</v>
      </c>
      <c r="BO16" s="466"/>
      <c r="BP16" s="466"/>
      <c r="BQ16" s="466"/>
      <c r="BR16" s="466"/>
      <c r="BS16" s="466"/>
      <c r="BT16" s="466"/>
      <c r="BU16" s="467"/>
      <c r="BV16" s="465">
        <v>8554804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12027</v>
      </c>
      <c r="AD17" s="442"/>
      <c r="AE17" s="442"/>
      <c r="AF17" s="442"/>
      <c r="AG17" s="443"/>
      <c r="AH17" s="441">
        <v>11727</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6836685</v>
      </c>
      <c r="BO17" s="466"/>
      <c r="BP17" s="466"/>
      <c r="BQ17" s="466"/>
      <c r="BR17" s="466"/>
      <c r="BS17" s="466"/>
      <c r="BT17" s="466"/>
      <c r="BU17" s="467"/>
      <c r="BV17" s="465">
        <v>6637420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156.6</v>
      </c>
      <c r="M18" s="530"/>
      <c r="N18" s="530"/>
      <c r="O18" s="530"/>
      <c r="P18" s="530"/>
      <c r="Q18" s="530"/>
      <c r="R18" s="531"/>
      <c r="S18" s="531"/>
      <c r="T18" s="531"/>
      <c r="U18" s="531"/>
      <c r="V18" s="532"/>
      <c r="W18" s="546"/>
      <c r="X18" s="547"/>
      <c r="Y18" s="547"/>
      <c r="Z18" s="547"/>
      <c r="AA18" s="547"/>
      <c r="AB18" s="557"/>
      <c r="AC18" s="429">
        <v>57.5</v>
      </c>
      <c r="AD18" s="430"/>
      <c r="AE18" s="430"/>
      <c r="AF18" s="430"/>
      <c r="AG18" s="533"/>
      <c r="AH18" s="429">
        <v>57.9</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9599801</v>
      </c>
      <c r="BO18" s="466"/>
      <c r="BP18" s="466"/>
      <c r="BQ18" s="466"/>
      <c r="BR18" s="466"/>
      <c r="BS18" s="466"/>
      <c r="BT18" s="466"/>
      <c r="BU18" s="467"/>
      <c r="BV18" s="465">
        <v>9596579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269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12729064</v>
      </c>
      <c r="BO19" s="466"/>
      <c r="BP19" s="466"/>
      <c r="BQ19" s="466"/>
      <c r="BR19" s="466"/>
      <c r="BS19" s="466"/>
      <c r="BT19" s="466"/>
      <c r="BU19" s="467"/>
      <c r="BV19" s="465">
        <v>12388246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15142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19900970</v>
      </c>
      <c r="BO23" s="466"/>
      <c r="BP23" s="466"/>
      <c r="BQ23" s="466"/>
      <c r="BR23" s="466"/>
      <c r="BS23" s="466"/>
      <c r="BT23" s="466"/>
      <c r="BU23" s="467"/>
      <c r="BV23" s="465">
        <v>20272126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7790</v>
      </c>
      <c r="R24" s="442"/>
      <c r="S24" s="442"/>
      <c r="T24" s="442"/>
      <c r="U24" s="442"/>
      <c r="V24" s="443"/>
      <c r="W24" s="507"/>
      <c r="X24" s="498"/>
      <c r="Y24" s="499"/>
      <c r="Z24" s="438" t="s">
        <v>169</v>
      </c>
      <c r="AA24" s="439"/>
      <c r="AB24" s="439"/>
      <c r="AC24" s="439"/>
      <c r="AD24" s="439"/>
      <c r="AE24" s="439"/>
      <c r="AF24" s="439"/>
      <c r="AG24" s="440"/>
      <c r="AH24" s="441">
        <v>371</v>
      </c>
      <c r="AI24" s="442"/>
      <c r="AJ24" s="442"/>
      <c r="AK24" s="442"/>
      <c r="AL24" s="443"/>
      <c r="AM24" s="441">
        <v>1163456</v>
      </c>
      <c r="AN24" s="442"/>
      <c r="AO24" s="442"/>
      <c r="AP24" s="442"/>
      <c r="AQ24" s="442"/>
      <c r="AR24" s="443"/>
      <c r="AS24" s="441">
        <v>3136</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10487116</v>
      </c>
      <c r="BO24" s="466"/>
      <c r="BP24" s="466"/>
      <c r="BQ24" s="466"/>
      <c r="BR24" s="466"/>
      <c r="BS24" s="466"/>
      <c r="BT24" s="466"/>
      <c r="BU24" s="467"/>
      <c r="BV24" s="465">
        <v>10757933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5920</v>
      </c>
      <c r="R25" s="442"/>
      <c r="S25" s="442"/>
      <c r="T25" s="442"/>
      <c r="U25" s="442"/>
      <c r="V25" s="443"/>
      <c r="W25" s="507"/>
      <c r="X25" s="498"/>
      <c r="Y25" s="499"/>
      <c r="Z25" s="438" t="s">
        <v>172</v>
      </c>
      <c r="AA25" s="439"/>
      <c r="AB25" s="439"/>
      <c r="AC25" s="439"/>
      <c r="AD25" s="439"/>
      <c r="AE25" s="439"/>
      <c r="AF25" s="439"/>
      <c r="AG25" s="440"/>
      <c r="AH25" s="441">
        <v>84</v>
      </c>
      <c r="AI25" s="442"/>
      <c r="AJ25" s="442"/>
      <c r="AK25" s="442"/>
      <c r="AL25" s="443"/>
      <c r="AM25" s="441">
        <v>253176</v>
      </c>
      <c r="AN25" s="442"/>
      <c r="AO25" s="442"/>
      <c r="AP25" s="442"/>
      <c r="AQ25" s="442"/>
      <c r="AR25" s="443"/>
      <c r="AS25" s="441">
        <v>3014</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8015114</v>
      </c>
      <c r="BO25" s="461"/>
      <c r="BP25" s="461"/>
      <c r="BQ25" s="461"/>
      <c r="BR25" s="461"/>
      <c r="BS25" s="461"/>
      <c r="BT25" s="461"/>
      <c r="BU25" s="462"/>
      <c r="BV25" s="460">
        <v>8065236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5460</v>
      </c>
      <c r="R26" s="442"/>
      <c r="S26" s="442"/>
      <c r="T26" s="442"/>
      <c r="U26" s="442"/>
      <c r="V26" s="443"/>
      <c r="W26" s="507"/>
      <c r="X26" s="498"/>
      <c r="Y26" s="499"/>
      <c r="Z26" s="438" t="s">
        <v>175</v>
      </c>
      <c r="AA26" s="520"/>
      <c r="AB26" s="520"/>
      <c r="AC26" s="520"/>
      <c r="AD26" s="520"/>
      <c r="AE26" s="520"/>
      <c r="AF26" s="520"/>
      <c r="AG26" s="521"/>
      <c r="AH26" s="441">
        <v>9</v>
      </c>
      <c r="AI26" s="442"/>
      <c r="AJ26" s="442"/>
      <c r="AK26" s="442"/>
      <c r="AL26" s="443"/>
      <c r="AM26" s="441">
        <v>23715</v>
      </c>
      <c r="AN26" s="442"/>
      <c r="AO26" s="442"/>
      <c r="AP26" s="442"/>
      <c r="AQ26" s="442"/>
      <c r="AR26" s="443"/>
      <c r="AS26" s="441">
        <v>2635</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3340</v>
      </c>
      <c r="R27" s="442"/>
      <c r="S27" s="442"/>
      <c r="T27" s="442"/>
      <c r="U27" s="442"/>
      <c r="V27" s="443"/>
      <c r="W27" s="507"/>
      <c r="X27" s="498"/>
      <c r="Y27" s="499"/>
      <c r="Z27" s="438" t="s">
        <v>179</v>
      </c>
      <c r="AA27" s="439"/>
      <c r="AB27" s="439"/>
      <c r="AC27" s="439"/>
      <c r="AD27" s="439"/>
      <c r="AE27" s="439"/>
      <c r="AF27" s="439"/>
      <c r="AG27" s="440"/>
      <c r="AH27" s="441" t="s">
        <v>177</v>
      </c>
      <c r="AI27" s="442"/>
      <c r="AJ27" s="442"/>
      <c r="AK27" s="442"/>
      <c r="AL27" s="443"/>
      <c r="AM27" s="441" t="s">
        <v>180</v>
      </c>
      <c r="AN27" s="442"/>
      <c r="AO27" s="442"/>
      <c r="AP27" s="442"/>
      <c r="AQ27" s="442"/>
      <c r="AR27" s="443"/>
      <c r="AS27" s="441" t="s">
        <v>177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205445</v>
      </c>
      <c r="BO27" s="469"/>
      <c r="BP27" s="469"/>
      <c r="BQ27" s="469"/>
      <c r="BR27" s="469"/>
      <c r="BS27" s="469"/>
      <c r="BT27" s="469"/>
      <c r="BU27" s="470"/>
      <c r="BV27" s="468">
        <v>205427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2850</v>
      </c>
      <c r="R28" s="442"/>
      <c r="S28" s="442"/>
      <c r="T28" s="442"/>
      <c r="U28" s="442"/>
      <c r="V28" s="443"/>
      <c r="W28" s="507"/>
      <c r="X28" s="498"/>
      <c r="Y28" s="499"/>
      <c r="Z28" s="438" t="s">
        <v>183</v>
      </c>
      <c r="AA28" s="439"/>
      <c r="AB28" s="439"/>
      <c r="AC28" s="439"/>
      <c r="AD28" s="439"/>
      <c r="AE28" s="439"/>
      <c r="AF28" s="439"/>
      <c r="AG28" s="440"/>
      <c r="AH28" s="441" t="s">
        <v>127</v>
      </c>
      <c r="AI28" s="442"/>
      <c r="AJ28" s="442"/>
      <c r="AK28" s="442"/>
      <c r="AL28" s="443"/>
      <c r="AM28" s="441" t="s">
        <v>177</v>
      </c>
      <c r="AN28" s="442"/>
      <c r="AO28" s="442"/>
      <c r="AP28" s="442"/>
      <c r="AQ28" s="442"/>
      <c r="AR28" s="443"/>
      <c r="AS28" s="441" t="s">
        <v>127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1826783</v>
      </c>
      <c r="BO28" s="461"/>
      <c r="BP28" s="461"/>
      <c r="BQ28" s="461"/>
      <c r="BR28" s="461"/>
      <c r="BS28" s="461"/>
      <c r="BT28" s="461"/>
      <c r="BU28" s="462"/>
      <c r="BV28" s="460">
        <v>1824749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14</v>
      </c>
      <c r="M29" s="442"/>
      <c r="N29" s="442"/>
      <c r="O29" s="442"/>
      <c r="P29" s="443"/>
      <c r="Q29" s="441">
        <v>2690</v>
      </c>
      <c r="R29" s="442"/>
      <c r="S29" s="442"/>
      <c r="T29" s="442"/>
      <c r="U29" s="442"/>
      <c r="V29" s="443"/>
      <c r="W29" s="508"/>
      <c r="X29" s="509"/>
      <c r="Y29" s="510"/>
      <c r="Z29" s="438" t="s">
        <v>186</v>
      </c>
      <c r="AA29" s="439"/>
      <c r="AB29" s="439"/>
      <c r="AC29" s="439"/>
      <c r="AD29" s="439"/>
      <c r="AE29" s="439"/>
      <c r="AF29" s="439"/>
      <c r="AG29" s="440"/>
      <c r="AH29" s="441">
        <v>371</v>
      </c>
      <c r="AI29" s="442"/>
      <c r="AJ29" s="442"/>
      <c r="AK29" s="442"/>
      <c r="AL29" s="443"/>
      <c r="AM29" s="441">
        <v>1163456</v>
      </c>
      <c r="AN29" s="442"/>
      <c r="AO29" s="442"/>
      <c r="AP29" s="442"/>
      <c r="AQ29" s="442"/>
      <c r="AR29" s="443"/>
      <c r="AS29" s="441">
        <v>3136</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2583206</v>
      </c>
      <c r="BO29" s="466"/>
      <c r="BP29" s="466"/>
      <c r="BQ29" s="466"/>
      <c r="BR29" s="466"/>
      <c r="BS29" s="466"/>
      <c r="BT29" s="466"/>
      <c r="BU29" s="467"/>
      <c r="BV29" s="465">
        <v>2580139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2563534</v>
      </c>
      <c r="BO30" s="469"/>
      <c r="BP30" s="469"/>
      <c r="BQ30" s="469"/>
      <c r="BR30" s="469"/>
      <c r="BS30" s="469"/>
      <c r="BT30" s="469"/>
      <c r="BU30" s="470"/>
      <c r="BV30" s="468">
        <v>2240585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200</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かすみがうら未来づくりカンパニー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茨城県市町村総合事務組合（特別会計）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茨城租税債権管理機構</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茨城県後期高齢者医療広域連合（特別会計）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湖北環境衛生組合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新治地方広域事務組合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石岡地方斎場組合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土浦・かすみがうら土地区画整理一部事務組合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Ggq1/2LvRzc85OOgJ3tcDUELj6GavtRGwjztW6EtxZaZyesPXwMNr32BFE2ECIshuYbSRn+lFS+h/D62B06ig==" saltValue="iS+zRdMgBzIcMNfz2ho91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6" t="s">
        <v>561</v>
      </c>
      <c r="D34" s="1246"/>
      <c r="E34" s="1247"/>
      <c r="F34" s="32">
        <v>7.47</v>
      </c>
      <c r="G34" s="33">
        <v>4.2</v>
      </c>
      <c r="H34" s="33">
        <v>6.91</v>
      </c>
      <c r="I34" s="33">
        <v>9.77</v>
      </c>
      <c r="J34" s="34">
        <v>8.84</v>
      </c>
      <c r="K34" s="22"/>
      <c r="L34" s="22"/>
      <c r="M34" s="22"/>
      <c r="N34" s="22"/>
      <c r="O34" s="22"/>
      <c r="P34" s="22"/>
    </row>
    <row r="35" spans="1:16" ht="39" customHeight="1" x14ac:dyDescent="0.15">
      <c r="A35" s="22"/>
      <c r="B35" s="35"/>
      <c r="C35" s="1240" t="s">
        <v>562</v>
      </c>
      <c r="D35" s="1241"/>
      <c r="E35" s="1242"/>
      <c r="F35" s="36">
        <v>7.02</v>
      </c>
      <c r="G35" s="37">
        <v>6.46</v>
      </c>
      <c r="H35" s="37">
        <v>5.33</v>
      </c>
      <c r="I35" s="37">
        <v>6.66</v>
      </c>
      <c r="J35" s="38">
        <v>6.98</v>
      </c>
      <c r="K35" s="22"/>
      <c r="L35" s="22"/>
      <c r="M35" s="22"/>
      <c r="N35" s="22"/>
      <c r="O35" s="22"/>
      <c r="P35" s="22"/>
    </row>
    <row r="36" spans="1:16" ht="39" customHeight="1" x14ac:dyDescent="0.15">
      <c r="A36" s="22"/>
      <c r="B36" s="35"/>
      <c r="C36" s="1240" t="s">
        <v>563</v>
      </c>
      <c r="D36" s="1241"/>
      <c r="E36" s="1242"/>
      <c r="F36" s="36">
        <v>0.37</v>
      </c>
      <c r="G36" s="37">
        <v>0.91</v>
      </c>
      <c r="H36" s="37">
        <v>0.55000000000000004</v>
      </c>
      <c r="I36" s="37">
        <v>1.99</v>
      </c>
      <c r="J36" s="38">
        <v>0.72</v>
      </c>
      <c r="K36" s="22"/>
      <c r="L36" s="22"/>
      <c r="M36" s="22"/>
      <c r="N36" s="22"/>
      <c r="O36" s="22"/>
      <c r="P36" s="22"/>
    </row>
    <row r="37" spans="1:16" ht="39" customHeight="1" x14ac:dyDescent="0.15">
      <c r="A37" s="22"/>
      <c r="B37" s="35"/>
      <c r="C37" s="1240" t="s">
        <v>564</v>
      </c>
      <c r="D37" s="1241"/>
      <c r="E37" s="1242"/>
      <c r="F37" s="36">
        <v>1.82</v>
      </c>
      <c r="G37" s="37">
        <v>1.43</v>
      </c>
      <c r="H37" s="37">
        <v>0.02</v>
      </c>
      <c r="I37" s="37">
        <v>0.1</v>
      </c>
      <c r="J37" s="38">
        <v>0.17</v>
      </c>
      <c r="K37" s="22"/>
      <c r="L37" s="22"/>
      <c r="M37" s="22"/>
      <c r="N37" s="22"/>
      <c r="O37" s="22"/>
      <c r="P37" s="22"/>
    </row>
    <row r="38" spans="1:16" ht="39" customHeight="1" x14ac:dyDescent="0.15">
      <c r="A38" s="22"/>
      <c r="B38" s="35"/>
      <c r="C38" s="1240" t="s">
        <v>565</v>
      </c>
      <c r="D38" s="1241"/>
      <c r="E38" s="1242"/>
      <c r="F38" s="36">
        <v>0.01</v>
      </c>
      <c r="G38" s="37">
        <v>0.02</v>
      </c>
      <c r="H38" s="37">
        <v>0.02</v>
      </c>
      <c r="I38" s="37">
        <v>0.06</v>
      </c>
      <c r="J38" s="38">
        <v>0.02</v>
      </c>
      <c r="K38" s="22"/>
      <c r="L38" s="22"/>
      <c r="M38" s="22"/>
      <c r="N38" s="22"/>
      <c r="O38" s="22"/>
      <c r="P38" s="22"/>
    </row>
    <row r="39" spans="1:16" ht="39" customHeight="1" x14ac:dyDescent="0.15">
      <c r="A39" s="22"/>
      <c r="B39" s="35"/>
      <c r="C39" s="1240" t="s">
        <v>566</v>
      </c>
      <c r="D39" s="1241"/>
      <c r="E39" s="1242"/>
      <c r="F39" s="36">
        <v>0.13</v>
      </c>
      <c r="G39" s="37">
        <v>0.13</v>
      </c>
      <c r="H39" s="37">
        <v>0.21</v>
      </c>
      <c r="I39" s="37">
        <v>0.15</v>
      </c>
      <c r="J39" s="38">
        <v>0</v>
      </c>
      <c r="K39" s="22"/>
      <c r="L39" s="22"/>
      <c r="M39" s="22"/>
      <c r="N39" s="22"/>
      <c r="O39" s="22"/>
      <c r="P39" s="22"/>
    </row>
    <row r="40" spans="1:16" ht="39" customHeight="1" x14ac:dyDescent="0.15">
      <c r="A40" s="22"/>
      <c r="B40" s="35"/>
      <c r="C40" s="1240" t="s">
        <v>567</v>
      </c>
      <c r="D40" s="1241"/>
      <c r="E40" s="1242"/>
      <c r="F40" s="36">
        <v>0.06</v>
      </c>
      <c r="G40" s="37">
        <v>7.0000000000000007E-2</v>
      </c>
      <c r="H40" s="37">
        <v>7.0000000000000007E-2</v>
      </c>
      <c r="I40" s="37">
        <v>0.1</v>
      </c>
      <c r="J40" s="38">
        <v>0</v>
      </c>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568</v>
      </c>
      <c r="D42" s="1241"/>
      <c r="E42" s="1242"/>
      <c r="F42" s="36" t="s">
        <v>511</v>
      </c>
      <c r="G42" s="37" t="s">
        <v>511</v>
      </c>
      <c r="H42" s="37" t="s">
        <v>511</v>
      </c>
      <c r="I42" s="37" t="s">
        <v>511</v>
      </c>
      <c r="J42" s="38" t="s">
        <v>511</v>
      </c>
      <c r="K42" s="22"/>
      <c r="L42" s="22"/>
      <c r="M42" s="22"/>
      <c r="N42" s="22"/>
      <c r="O42" s="22"/>
      <c r="P42" s="22"/>
    </row>
    <row r="43" spans="1:16" ht="39" customHeight="1" thickBot="1" x14ac:dyDescent="0.2">
      <c r="A43" s="22"/>
      <c r="B43" s="40"/>
      <c r="C43" s="1243" t="s">
        <v>569</v>
      </c>
      <c r="D43" s="1244"/>
      <c r="E43" s="1245"/>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kOqiJKaNZIj9UY1sI8cR8JFLxSVQKCD8jeXJmO6ZzvYppr/CrrsU8qyqgm28EBWgeVC6XtaWOW26tETrNd1ww==" saltValue="3KgfJzJY3uHLKehWo+uY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6" t="s">
        <v>11</v>
      </c>
      <c r="C45" s="1267"/>
      <c r="D45" s="58"/>
      <c r="E45" s="1272" t="s">
        <v>12</v>
      </c>
      <c r="F45" s="1272"/>
      <c r="G45" s="1272"/>
      <c r="H45" s="1272"/>
      <c r="I45" s="1272"/>
      <c r="J45" s="1273"/>
      <c r="K45" s="59">
        <v>1811</v>
      </c>
      <c r="L45" s="60">
        <v>1885</v>
      </c>
      <c r="M45" s="60">
        <v>1941</v>
      </c>
      <c r="N45" s="60">
        <v>1923</v>
      </c>
      <c r="O45" s="61">
        <v>1799</v>
      </c>
      <c r="P45" s="48"/>
      <c r="Q45" s="48"/>
      <c r="R45" s="48"/>
      <c r="S45" s="48"/>
      <c r="T45" s="48"/>
      <c r="U45" s="48"/>
    </row>
    <row r="46" spans="1:21" ht="30.75" customHeight="1" x14ac:dyDescent="0.15">
      <c r="A46" s="48"/>
      <c r="B46" s="1268"/>
      <c r="C46" s="1269"/>
      <c r="D46" s="62"/>
      <c r="E46" s="1250" t="s">
        <v>13</v>
      </c>
      <c r="F46" s="1250"/>
      <c r="G46" s="1250"/>
      <c r="H46" s="1250"/>
      <c r="I46" s="1250"/>
      <c r="J46" s="1251"/>
      <c r="K46" s="63" t="s">
        <v>511</v>
      </c>
      <c r="L46" s="64" t="s">
        <v>511</v>
      </c>
      <c r="M46" s="64" t="s">
        <v>511</v>
      </c>
      <c r="N46" s="64" t="s">
        <v>511</v>
      </c>
      <c r="O46" s="65" t="s">
        <v>511</v>
      </c>
      <c r="P46" s="48"/>
      <c r="Q46" s="48"/>
      <c r="R46" s="48"/>
      <c r="S46" s="48"/>
      <c r="T46" s="48"/>
      <c r="U46" s="48"/>
    </row>
    <row r="47" spans="1:21" ht="30.75" customHeight="1" x14ac:dyDescent="0.15">
      <c r="A47" s="48"/>
      <c r="B47" s="1268"/>
      <c r="C47" s="1269"/>
      <c r="D47" s="62"/>
      <c r="E47" s="1250" t="s">
        <v>14</v>
      </c>
      <c r="F47" s="1250"/>
      <c r="G47" s="1250"/>
      <c r="H47" s="1250"/>
      <c r="I47" s="1250"/>
      <c r="J47" s="1251"/>
      <c r="K47" s="63">
        <v>10</v>
      </c>
      <c r="L47" s="64">
        <v>30</v>
      </c>
      <c r="M47" s="64">
        <v>30</v>
      </c>
      <c r="N47" s="64">
        <v>30</v>
      </c>
      <c r="O47" s="65">
        <v>20</v>
      </c>
      <c r="P47" s="48"/>
      <c r="Q47" s="48"/>
      <c r="R47" s="48"/>
      <c r="S47" s="48"/>
      <c r="T47" s="48"/>
      <c r="U47" s="48"/>
    </row>
    <row r="48" spans="1:21" ht="30.75" customHeight="1" x14ac:dyDescent="0.15">
      <c r="A48" s="48"/>
      <c r="B48" s="1268"/>
      <c r="C48" s="1269"/>
      <c r="D48" s="62"/>
      <c r="E48" s="1250" t="s">
        <v>15</v>
      </c>
      <c r="F48" s="1250"/>
      <c r="G48" s="1250"/>
      <c r="H48" s="1250"/>
      <c r="I48" s="1250"/>
      <c r="J48" s="1251"/>
      <c r="K48" s="63">
        <v>723</v>
      </c>
      <c r="L48" s="64">
        <v>719</v>
      </c>
      <c r="M48" s="64">
        <v>739</v>
      </c>
      <c r="N48" s="64">
        <v>774</v>
      </c>
      <c r="O48" s="65">
        <v>778</v>
      </c>
      <c r="P48" s="48"/>
      <c r="Q48" s="48"/>
      <c r="R48" s="48"/>
      <c r="S48" s="48"/>
      <c r="T48" s="48"/>
      <c r="U48" s="48"/>
    </row>
    <row r="49" spans="1:21" ht="30.75" customHeight="1" x14ac:dyDescent="0.15">
      <c r="A49" s="48"/>
      <c r="B49" s="1268"/>
      <c r="C49" s="1269"/>
      <c r="D49" s="62"/>
      <c r="E49" s="1250" t="s">
        <v>16</v>
      </c>
      <c r="F49" s="1250"/>
      <c r="G49" s="1250"/>
      <c r="H49" s="1250"/>
      <c r="I49" s="1250"/>
      <c r="J49" s="1251"/>
      <c r="K49" s="63">
        <v>43</v>
      </c>
      <c r="L49" s="64">
        <v>41</v>
      </c>
      <c r="M49" s="64">
        <v>45</v>
      </c>
      <c r="N49" s="64">
        <v>46</v>
      </c>
      <c r="O49" s="65">
        <v>22</v>
      </c>
      <c r="P49" s="48"/>
      <c r="Q49" s="48"/>
      <c r="R49" s="48"/>
      <c r="S49" s="48"/>
      <c r="T49" s="48"/>
      <c r="U49" s="48"/>
    </row>
    <row r="50" spans="1:21" ht="30.75" customHeight="1" x14ac:dyDescent="0.15">
      <c r="A50" s="48"/>
      <c r="B50" s="1268"/>
      <c r="C50" s="1269"/>
      <c r="D50" s="62"/>
      <c r="E50" s="1250" t="s">
        <v>17</v>
      </c>
      <c r="F50" s="1250"/>
      <c r="G50" s="1250"/>
      <c r="H50" s="1250"/>
      <c r="I50" s="1250"/>
      <c r="J50" s="1251"/>
      <c r="K50" s="63" t="s">
        <v>511</v>
      </c>
      <c r="L50" s="64" t="s">
        <v>511</v>
      </c>
      <c r="M50" s="64" t="s">
        <v>511</v>
      </c>
      <c r="N50" s="64" t="s">
        <v>511</v>
      </c>
      <c r="O50" s="65" t="s">
        <v>511</v>
      </c>
      <c r="P50" s="48"/>
      <c r="Q50" s="48"/>
      <c r="R50" s="48"/>
      <c r="S50" s="48"/>
      <c r="T50" s="48"/>
      <c r="U50" s="48"/>
    </row>
    <row r="51" spans="1:21" ht="30.75" customHeight="1" x14ac:dyDescent="0.15">
      <c r="A51" s="48"/>
      <c r="B51" s="1270"/>
      <c r="C51" s="1271"/>
      <c r="D51" s="66"/>
      <c r="E51" s="1250" t="s">
        <v>18</v>
      </c>
      <c r="F51" s="1250"/>
      <c r="G51" s="1250"/>
      <c r="H51" s="1250"/>
      <c r="I51" s="1250"/>
      <c r="J51" s="1251"/>
      <c r="K51" s="63" t="s">
        <v>511</v>
      </c>
      <c r="L51" s="64" t="s">
        <v>511</v>
      </c>
      <c r="M51" s="64" t="s">
        <v>511</v>
      </c>
      <c r="N51" s="64" t="s">
        <v>511</v>
      </c>
      <c r="O51" s="65" t="s">
        <v>511</v>
      </c>
      <c r="P51" s="48"/>
      <c r="Q51" s="48"/>
      <c r="R51" s="48"/>
      <c r="S51" s="48"/>
      <c r="T51" s="48"/>
      <c r="U51" s="48"/>
    </row>
    <row r="52" spans="1:21" ht="30.75" customHeight="1" x14ac:dyDescent="0.15">
      <c r="A52" s="48"/>
      <c r="B52" s="1248" t="s">
        <v>19</v>
      </c>
      <c r="C52" s="1249"/>
      <c r="D52" s="66"/>
      <c r="E52" s="1250" t="s">
        <v>20</v>
      </c>
      <c r="F52" s="1250"/>
      <c r="G52" s="1250"/>
      <c r="H52" s="1250"/>
      <c r="I52" s="1250"/>
      <c r="J52" s="1251"/>
      <c r="K52" s="63">
        <v>1605</v>
      </c>
      <c r="L52" s="64">
        <v>1638</v>
      </c>
      <c r="M52" s="64">
        <v>1752</v>
      </c>
      <c r="N52" s="64">
        <v>1817</v>
      </c>
      <c r="O52" s="65">
        <v>1866</v>
      </c>
      <c r="P52" s="48"/>
      <c r="Q52" s="48"/>
      <c r="R52" s="48"/>
      <c r="S52" s="48"/>
      <c r="T52" s="48"/>
      <c r="U52" s="48"/>
    </row>
    <row r="53" spans="1:21" ht="30.75" customHeight="1" thickBot="1" x14ac:dyDescent="0.2">
      <c r="A53" s="48"/>
      <c r="B53" s="1252" t="s">
        <v>21</v>
      </c>
      <c r="C53" s="1253"/>
      <c r="D53" s="67"/>
      <c r="E53" s="1254" t="s">
        <v>22</v>
      </c>
      <c r="F53" s="1254"/>
      <c r="G53" s="1254"/>
      <c r="H53" s="1254"/>
      <c r="I53" s="1254"/>
      <c r="J53" s="1255"/>
      <c r="K53" s="68">
        <v>982</v>
      </c>
      <c r="L53" s="69">
        <v>1037</v>
      </c>
      <c r="M53" s="69">
        <v>1003</v>
      </c>
      <c r="N53" s="69">
        <v>956</v>
      </c>
      <c r="O53" s="70">
        <v>753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56" t="s">
        <v>25</v>
      </c>
      <c r="C57" s="1257"/>
      <c r="D57" s="1260" t="s">
        <v>26</v>
      </c>
      <c r="E57" s="1261"/>
      <c r="F57" s="1261"/>
      <c r="G57" s="1261"/>
      <c r="H57" s="1261"/>
      <c r="I57" s="1261"/>
      <c r="J57" s="1262"/>
      <c r="K57" s="82">
        <v>20</v>
      </c>
      <c r="L57" s="83">
        <v>60</v>
      </c>
      <c r="M57" s="83">
        <v>120</v>
      </c>
      <c r="N57" s="83">
        <v>180</v>
      </c>
      <c r="O57" s="84">
        <v>240</v>
      </c>
    </row>
    <row r="58" spans="1:21" ht="31.5" customHeight="1" thickBot="1" x14ac:dyDescent="0.2">
      <c r="B58" s="1258"/>
      <c r="C58" s="1259"/>
      <c r="D58" s="1263" t="s">
        <v>27</v>
      </c>
      <c r="E58" s="1264"/>
      <c r="F58" s="1264"/>
      <c r="G58" s="1264"/>
      <c r="H58" s="1264"/>
      <c r="I58" s="1264"/>
      <c r="J58" s="1265"/>
      <c r="K58" s="85">
        <v>10</v>
      </c>
      <c r="L58" s="86">
        <v>30</v>
      </c>
      <c r="M58" s="86">
        <v>60</v>
      </c>
      <c r="N58" s="86">
        <v>90</v>
      </c>
      <c r="O58" s="87">
        <v>70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aOHVbE3KYJlae3CWBDXH07ItISkZH/28fPGEG42xm09QcC8bBWQrIZB9JRysWdYUgPzb1v5fSPHfk5XvUSGWg==" saltValue="CD8JF3Dn1s0W2+oqnJSF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86" t="s">
        <v>30</v>
      </c>
      <c r="C41" s="1287"/>
      <c r="D41" s="101"/>
      <c r="E41" s="1288" t="s">
        <v>31</v>
      </c>
      <c r="F41" s="1288"/>
      <c r="G41" s="1288"/>
      <c r="H41" s="1289"/>
      <c r="I41" s="102">
        <v>19229</v>
      </c>
      <c r="J41" s="103">
        <v>20324</v>
      </c>
      <c r="K41" s="103">
        <v>20546</v>
      </c>
      <c r="L41" s="103">
        <v>20412</v>
      </c>
      <c r="M41" s="104">
        <v>19981</v>
      </c>
    </row>
    <row r="42" spans="2:13" ht="27.75" customHeight="1" x14ac:dyDescent="0.15">
      <c r="B42" s="1276"/>
      <c r="C42" s="1277"/>
      <c r="D42" s="105"/>
      <c r="E42" s="1280" t="s">
        <v>32</v>
      </c>
      <c r="F42" s="1280"/>
      <c r="G42" s="1280"/>
      <c r="H42" s="1281"/>
      <c r="I42" s="106" t="s">
        <v>511</v>
      </c>
      <c r="J42" s="107" t="s">
        <v>511</v>
      </c>
      <c r="K42" s="107" t="s">
        <v>511</v>
      </c>
      <c r="L42" s="107" t="s">
        <v>511</v>
      </c>
      <c r="M42" s="108" t="s">
        <v>511</v>
      </c>
    </row>
    <row r="43" spans="2:13" ht="27.75" customHeight="1" x14ac:dyDescent="0.15">
      <c r="B43" s="1276"/>
      <c r="C43" s="1277"/>
      <c r="D43" s="105"/>
      <c r="E43" s="1280" t="s">
        <v>33</v>
      </c>
      <c r="F43" s="1280"/>
      <c r="G43" s="1280"/>
      <c r="H43" s="1281"/>
      <c r="I43" s="106">
        <v>10547</v>
      </c>
      <c r="J43" s="107">
        <v>10046</v>
      </c>
      <c r="K43" s="107">
        <v>9721</v>
      </c>
      <c r="L43" s="107">
        <v>9320</v>
      </c>
      <c r="M43" s="108">
        <v>8777</v>
      </c>
    </row>
    <row r="44" spans="2:13" ht="27.75" customHeight="1" x14ac:dyDescent="0.15">
      <c r="B44" s="1276"/>
      <c r="C44" s="1277"/>
      <c r="D44" s="105"/>
      <c r="E44" s="1280" t="s">
        <v>34</v>
      </c>
      <c r="F44" s="1280"/>
      <c r="G44" s="1280"/>
      <c r="H44" s="1281"/>
      <c r="I44" s="106">
        <v>167</v>
      </c>
      <c r="J44" s="107">
        <v>122</v>
      </c>
      <c r="K44" s="107">
        <v>83</v>
      </c>
      <c r="L44" s="107">
        <v>42</v>
      </c>
      <c r="M44" s="108">
        <v>7</v>
      </c>
    </row>
    <row r="45" spans="2:13" ht="27.75" customHeight="1" x14ac:dyDescent="0.15">
      <c r="B45" s="1276"/>
      <c r="C45" s="1277"/>
      <c r="D45" s="105"/>
      <c r="E45" s="1280" t="s">
        <v>35</v>
      </c>
      <c r="F45" s="1280"/>
      <c r="G45" s="1280"/>
      <c r="H45" s="1281"/>
      <c r="I45" s="106">
        <v>3745</v>
      </c>
      <c r="J45" s="107">
        <v>3568</v>
      </c>
      <c r="K45" s="107">
        <v>3301</v>
      </c>
      <c r="L45" s="107">
        <v>3172</v>
      </c>
      <c r="M45" s="108">
        <v>3423</v>
      </c>
    </row>
    <row r="46" spans="2:13" ht="27.75" customHeight="1" x14ac:dyDescent="0.15">
      <c r="B46" s="1276"/>
      <c r="C46" s="1277"/>
      <c r="D46" s="109"/>
      <c r="E46" s="1280" t="s">
        <v>36</v>
      </c>
      <c r="F46" s="1280"/>
      <c r="G46" s="1280"/>
      <c r="H46" s="1281"/>
      <c r="I46" s="106">
        <v>5</v>
      </c>
      <c r="J46" s="107" t="s">
        <v>511</v>
      </c>
      <c r="K46" s="107" t="s">
        <v>511</v>
      </c>
      <c r="L46" s="107" t="s">
        <v>511</v>
      </c>
      <c r="M46" s="108">
        <v>7</v>
      </c>
    </row>
    <row r="47" spans="2:13" ht="27.75" customHeight="1" x14ac:dyDescent="0.15">
      <c r="B47" s="1276"/>
      <c r="C47" s="1277"/>
      <c r="D47" s="110"/>
      <c r="E47" s="1290" t="s">
        <v>37</v>
      </c>
      <c r="F47" s="1291"/>
      <c r="G47" s="1291"/>
      <c r="H47" s="1292"/>
      <c r="I47" s="106" t="s">
        <v>511</v>
      </c>
      <c r="J47" s="107" t="s">
        <v>511</v>
      </c>
      <c r="K47" s="107" t="s">
        <v>511</v>
      </c>
      <c r="L47" s="107" t="s">
        <v>511</v>
      </c>
      <c r="M47" s="108" t="s">
        <v>511</v>
      </c>
    </row>
    <row r="48" spans="2:13" ht="27.75" customHeight="1" x14ac:dyDescent="0.15">
      <c r="B48" s="1276"/>
      <c r="C48" s="1277"/>
      <c r="D48" s="105"/>
      <c r="E48" s="1280" t="s">
        <v>38</v>
      </c>
      <c r="F48" s="1280"/>
      <c r="G48" s="1280"/>
      <c r="H48" s="1281"/>
      <c r="I48" s="106" t="s">
        <v>511</v>
      </c>
      <c r="J48" s="107" t="s">
        <v>511</v>
      </c>
      <c r="K48" s="107" t="s">
        <v>511</v>
      </c>
      <c r="L48" s="107" t="s">
        <v>511</v>
      </c>
      <c r="M48" s="108" t="s">
        <v>511</v>
      </c>
    </row>
    <row r="49" spans="2:13" ht="27.75" customHeight="1" x14ac:dyDescent="0.15">
      <c r="B49" s="1278"/>
      <c r="C49" s="1279"/>
      <c r="D49" s="105"/>
      <c r="E49" s="1280" t="s">
        <v>39</v>
      </c>
      <c r="F49" s="1280"/>
      <c r="G49" s="1280"/>
      <c r="H49" s="1281"/>
      <c r="I49" s="106" t="s">
        <v>511</v>
      </c>
      <c r="J49" s="107" t="s">
        <v>511</v>
      </c>
      <c r="K49" s="107" t="s">
        <v>511</v>
      </c>
      <c r="L49" s="107" t="s">
        <v>511</v>
      </c>
      <c r="M49" s="108" t="s">
        <v>511</v>
      </c>
    </row>
    <row r="50" spans="2:13" ht="27.75" customHeight="1" x14ac:dyDescent="0.15">
      <c r="B50" s="1274" t="s">
        <v>40</v>
      </c>
      <c r="C50" s="1275"/>
      <c r="D50" s="111"/>
      <c r="E50" s="1280" t="s">
        <v>41</v>
      </c>
      <c r="F50" s="1280"/>
      <c r="G50" s="1280"/>
      <c r="H50" s="1281"/>
      <c r="I50" s="106">
        <v>5474</v>
      </c>
      <c r="J50" s="107">
        <v>5741</v>
      </c>
      <c r="K50" s="107">
        <v>6105</v>
      </c>
      <c r="L50" s="107">
        <v>6143</v>
      </c>
      <c r="M50" s="108">
        <v>6494</v>
      </c>
    </row>
    <row r="51" spans="2:13" ht="27.75" customHeight="1" x14ac:dyDescent="0.15">
      <c r="B51" s="1276"/>
      <c r="C51" s="1277"/>
      <c r="D51" s="105"/>
      <c r="E51" s="1280" t="s">
        <v>42</v>
      </c>
      <c r="F51" s="1280"/>
      <c r="G51" s="1280"/>
      <c r="H51" s="1281"/>
      <c r="I51" s="106">
        <v>479</v>
      </c>
      <c r="J51" s="107">
        <v>484</v>
      </c>
      <c r="K51" s="107">
        <v>544</v>
      </c>
      <c r="L51" s="107">
        <v>802</v>
      </c>
      <c r="M51" s="108">
        <v>576</v>
      </c>
    </row>
    <row r="52" spans="2:13" ht="27.75" customHeight="1" x14ac:dyDescent="0.15">
      <c r="B52" s="1278"/>
      <c r="C52" s="1279"/>
      <c r="D52" s="105"/>
      <c r="E52" s="1280" t="s">
        <v>43</v>
      </c>
      <c r="F52" s="1280"/>
      <c r="G52" s="1280"/>
      <c r="H52" s="1281"/>
      <c r="I52" s="106">
        <v>19855</v>
      </c>
      <c r="J52" s="107">
        <v>20792</v>
      </c>
      <c r="K52" s="107">
        <v>20693</v>
      </c>
      <c r="L52" s="107">
        <v>20670</v>
      </c>
      <c r="M52" s="108">
        <v>20012</v>
      </c>
    </row>
    <row r="53" spans="2:13" ht="27.75" customHeight="1" thickBot="1" x14ac:dyDescent="0.2">
      <c r="B53" s="1282" t="s">
        <v>44</v>
      </c>
      <c r="C53" s="1283"/>
      <c r="D53" s="112"/>
      <c r="E53" s="1284" t="s">
        <v>45</v>
      </c>
      <c r="F53" s="1284"/>
      <c r="G53" s="1284"/>
      <c r="H53" s="1285"/>
      <c r="I53" s="113">
        <v>7885</v>
      </c>
      <c r="J53" s="114">
        <v>7043</v>
      </c>
      <c r="K53" s="114">
        <v>6310</v>
      </c>
      <c r="L53" s="114">
        <v>5331</v>
      </c>
      <c r="M53" s="115">
        <v>5113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noZ24gmPASdiXO7AlxErAq4LmP17hZduvmlSHeNugJi49TXDa9QVPjqHwbJhG2uA5d70HE6JvNHkafnq2h/Hw==" saltValue="q+Izv812PX8UljT+crfV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01" t="s">
        <v>48</v>
      </c>
      <c r="D55" s="1301"/>
      <c r="E55" s="1302"/>
      <c r="F55" s="127">
        <v>1823</v>
      </c>
      <c r="G55" s="127">
        <v>1825</v>
      </c>
      <c r="H55" s="128">
        <v>1827</v>
      </c>
    </row>
    <row r="56" spans="2:8" ht="52.5" customHeight="1" x14ac:dyDescent="0.15">
      <c r="B56" s="129"/>
      <c r="C56" s="1303" t="s">
        <v>49</v>
      </c>
      <c r="D56" s="1303"/>
      <c r="E56" s="1304"/>
      <c r="F56" s="130">
        <v>2578</v>
      </c>
      <c r="G56" s="130">
        <v>2580</v>
      </c>
      <c r="H56" s="131">
        <v>2583</v>
      </c>
    </row>
    <row r="57" spans="2:8" ht="53.25" customHeight="1" x14ac:dyDescent="0.15">
      <c r="B57" s="129"/>
      <c r="C57" s="1305" t="s">
        <v>50</v>
      </c>
      <c r="D57" s="1305"/>
      <c r="E57" s="1306"/>
      <c r="F57" s="132">
        <v>2280</v>
      </c>
      <c r="G57" s="132">
        <v>2241</v>
      </c>
      <c r="H57" s="133">
        <v>2564</v>
      </c>
    </row>
    <row r="58" spans="2:8" ht="45.75" customHeight="1" x14ac:dyDescent="0.15">
      <c r="B58" s="134"/>
      <c r="C58" s="1293" t="s">
        <v>585</v>
      </c>
      <c r="D58" s="1294"/>
      <c r="E58" s="1295"/>
      <c r="F58" s="135">
        <v>1328</v>
      </c>
      <c r="G58" s="135">
        <v>1206</v>
      </c>
      <c r="H58" s="136">
        <v>1084</v>
      </c>
    </row>
    <row r="59" spans="2:8" ht="45.75" customHeight="1" x14ac:dyDescent="0.15">
      <c r="B59" s="134"/>
      <c r="C59" s="1293" t="s">
        <v>586</v>
      </c>
      <c r="D59" s="1294"/>
      <c r="E59" s="1295"/>
      <c r="F59" s="135">
        <v>342</v>
      </c>
      <c r="G59" s="135">
        <v>464</v>
      </c>
      <c r="H59" s="136">
        <v>493</v>
      </c>
    </row>
    <row r="60" spans="2:8" ht="45.75" customHeight="1" x14ac:dyDescent="0.15">
      <c r="B60" s="134"/>
      <c r="C60" s="1293" t="s">
        <v>587</v>
      </c>
      <c r="D60" s="1294"/>
      <c r="E60" s="1295"/>
      <c r="F60" s="135">
        <v>328</v>
      </c>
      <c r="G60" s="135">
        <v>299</v>
      </c>
      <c r="H60" s="136">
        <v>777</v>
      </c>
    </row>
    <row r="61" spans="2:8" ht="45.75" customHeight="1" x14ac:dyDescent="0.15">
      <c r="B61" s="134"/>
      <c r="C61" s="1293" t="s">
        <v>588</v>
      </c>
      <c r="D61" s="1294"/>
      <c r="E61" s="1295"/>
      <c r="F61" s="135">
        <v>213</v>
      </c>
      <c r="G61" s="135">
        <v>213</v>
      </c>
      <c r="H61" s="136">
        <v>155</v>
      </c>
    </row>
    <row r="62" spans="2:8" ht="45.75" customHeight="1" thickBot="1" x14ac:dyDescent="0.2">
      <c r="B62" s="137"/>
      <c r="C62" s="1296" t="s">
        <v>589</v>
      </c>
      <c r="D62" s="1297"/>
      <c r="E62" s="1298"/>
      <c r="F62" s="138">
        <v>63</v>
      </c>
      <c r="G62" s="138">
        <v>59</v>
      </c>
      <c r="H62" s="139">
        <v>55</v>
      </c>
    </row>
    <row r="63" spans="2:8" ht="52.5" customHeight="1" thickBot="1" x14ac:dyDescent="0.2">
      <c r="B63" s="140"/>
      <c r="C63" s="1299" t="s">
        <v>51</v>
      </c>
      <c r="D63" s="1299"/>
      <c r="E63" s="1300"/>
      <c r="F63" s="141">
        <v>6680</v>
      </c>
      <c r="G63" s="141">
        <v>6645</v>
      </c>
      <c r="H63" s="142">
        <v>6974</v>
      </c>
    </row>
    <row r="64" spans="2:8" ht="15" customHeight="1" x14ac:dyDescent="0.15"/>
    <row r="65" ht="0" hidden="1" customHeight="1" x14ac:dyDescent="0.15"/>
    <row r="66" ht="0" hidden="1" customHeight="1" x14ac:dyDescent="0.15"/>
  </sheetData>
  <sheetProtection algorithmName="SHA-512" hashValue="9yc5dVRddqqxNppQTokfeNAwO0lwJO/Hc8kJ8vciQhg0tqvdNcWGDfmYqODBzk9Mfdgq2T9C00+9Pz8zMrxb1A==" saltValue="RxlJcaBVEspY6AlCZTbSzw=="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9" t="s">
        <v>601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4"/>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4"/>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4"/>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4"/>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18"/>
      <c r="H50" s="1318"/>
      <c r="I50" s="1318"/>
      <c r="J50" s="1318"/>
      <c r="K50" s="404"/>
      <c r="L50" s="404"/>
      <c r="M50" s="405"/>
      <c r="N50" s="40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553</v>
      </c>
      <c r="BQ50" s="1322"/>
      <c r="BR50" s="1322"/>
      <c r="BS50" s="1322"/>
      <c r="BT50" s="1322"/>
      <c r="BU50" s="1322"/>
      <c r="BV50" s="1322"/>
      <c r="BW50" s="1322"/>
      <c r="BX50" s="1322" t="s">
        <v>554</v>
      </c>
      <c r="BY50" s="1322"/>
      <c r="BZ50" s="1322"/>
      <c r="CA50" s="1322"/>
      <c r="CB50" s="1322"/>
      <c r="CC50" s="1322"/>
      <c r="CD50" s="1322"/>
      <c r="CE50" s="1322"/>
      <c r="CF50" s="1322" t="s">
        <v>555</v>
      </c>
      <c r="CG50" s="1322"/>
      <c r="CH50" s="1322"/>
      <c r="CI50" s="1322"/>
      <c r="CJ50" s="1322"/>
      <c r="CK50" s="1322"/>
      <c r="CL50" s="1322"/>
      <c r="CM50" s="1322"/>
      <c r="CN50" s="1322" t="s">
        <v>556</v>
      </c>
      <c r="CO50" s="1322"/>
      <c r="CP50" s="1322"/>
      <c r="CQ50" s="1322"/>
      <c r="CR50" s="1322"/>
      <c r="CS50" s="1322"/>
      <c r="CT50" s="1322"/>
      <c r="CU50" s="1322"/>
      <c r="CV50" s="1322" t="s">
        <v>557</v>
      </c>
      <c r="CW50" s="1322"/>
      <c r="CX50" s="1322"/>
      <c r="CY50" s="1322"/>
      <c r="CZ50" s="1322"/>
      <c r="DA50" s="1322"/>
      <c r="DB50" s="1322"/>
      <c r="DC50" s="1322"/>
    </row>
    <row r="51" spans="1:109" ht="13.5" customHeight="1" x14ac:dyDescent="0.15">
      <c r="B51" s="394"/>
      <c r="G51" s="1323"/>
      <c r="H51" s="1323"/>
      <c r="I51" s="1326"/>
      <c r="J51" s="1326"/>
      <c r="K51" s="1324"/>
      <c r="L51" s="1324"/>
      <c r="M51" s="1324"/>
      <c r="N51" s="1324"/>
      <c r="AM51" s="403"/>
      <c r="AN51" s="1325" t="s">
        <v>594</v>
      </c>
      <c r="AO51" s="1325"/>
      <c r="AP51" s="1325"/>
      <c r="AQ51" s="1325"/>
      <c r="AR51" s="1325"/>
      <c r="AS51" s="1325"/>
      <c r="AT51" s="1325"/>
      <c r="AU51" s="1325"/>
      <c r="AV51" s="1325"/>
      <c r="AW51" s="1325"/>
      <c r="AX51" s="1325"/>
      <c r="AY51" s="1325"/>
      <c r="AZ51" s="1325"/>
      <c r="BA51" s="1325"/>
      <c r="BB51" s="1325" t="s">
        <v>595</v>
      </c>
      <c r="BC51" s="1325"/>
      <c r="BD51" s="1325"/>
      <c r="BE51" s="1325"/>
      <c r="BF51" s="1325"/>
      <c r="BG51" s="1325"/>
      <c r="BH51" s="1325"/>
      <c r="BI51" s="1325"/>
      <c r="BJ51" s="1325"/>
      <c r="BK51" s="1325"/>
      <c r="BL51" s="1325"/>
      <c r="BM51" s="1325"/>
      <c r="BN51" s="1325"/>
      <c r="BO51" s="1325"/>
      <c r="BP51" s="1307"/>
      <c r="BQ51" s="1308"/>
      <c r="BR51" s="1308"/>
      <c r="BS51" s="1308"/>
      <c r="BT51" s="1308"/>
      <c r="BU51" s="1308"/>
      <c r="BV51" s="1308"/>
      <c r="BW51" s="1308"/>
      <c r="BX51" s="1307"/>
      <c r="BY51" s="1308"/>
      <c r="BZ51" s="1308"/>
      <c r="CA51" s="1308"/>
      <c r="CB51" s="1308"/>
      <c r="CC51" s="1308"/>
      <c r="CD51" s="1308"/>
      <c r="CE51" s="1308"/>
      <c r="CF51" s="1308">
        <v>68.2</v>
      </c>
      <c r="CG51" s="1308"/>
      <c r="CH51" s="1308"/>
      <c r="CI51" s="1308"/>
      <c r="CJ51" s="1308"/>
      <c r="CK51" s="1308"/>
      <c r="CL51" s="1308"/>
      <c r="CM51" s="1308"/>
      <c r="CN51" s="1308">
        <v>58.4</v>
      </c>
      <c r="CO51" s="1308"/>
      <c r="CP51" s="1308"/>
      <c r="CQ51" s="1308"/>
      <c r="CR51" s="1308"/>
      <c r="CS51" s="1308"/>
      <c r="CT51" s="1308"/>
      <c r="CU51" s="1308"/>
      <c r="CV51" s="1308">
        <v>55.9</v>
      </c>
      <c r="CW51" s="1308"/>
      <c r="CX51" s="1308"/>
      <c r="CY51" s="1308"/>
      <c r="CZ51" s="1308"/>
      <c r="DA51" s="1308"/>
      <c r="DB51" s="1308"/>
      <c r="DC51" s="1308"/>
    </row>
    <row r="52" spans="1:109" x14ac:dyDescent="0.15">
      <c r="B52" s="394"/>
      <c r="G52" s="1323"/>
      <c r="H52" s="1323"/>
      <c r="I52" s="1326"/>
      <c r="J52" s="1326"/>
      <c r="K52" s="1324"/>
      <c r="L52" s="1324"/>
      <c r="M52" s="1324"/>
      <c r="N52" s="1324"/>
      <c r="AM52" s="403"/>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3"/>
      <c r="H53" s="1323"/>
      <c r="I53" s="1318"/>
      <c r="J53" s="1318"/>
      <c r="K53" s="1324"/>
      <c r="L53" s="1324"/>
      <c r="M53" s="1324"/>
      <c r="N53" s="1324"/>
      <c r="AM53" s="403"/>
      <c r="AN53" s="1325"/>
      <c r="AO53" s="1325"/>
      <c r="AP53" s="1325"/>
      <c r="AQ53" s="1325"/>
      <c r="AR53" s="1325"/>
      <c r="AS53" s="1325"/>
      <c r="AT53" s="1325"/>
      <c r="AU53" s="1325"/>
      <c r="AV53" s="1325"/>
      <c r="AW53" s="1325"/>
      <c r="AX53" s="1325"/>
      <c r="AY53" s="1325"/>
      <c r="AZ53" s="1325"/>
      <c r="BA53" s="1325"/>
      <c r="BB53" s="1325" t="s">
        <v>596</v>
      </c>
      <c r="BC53" s="1325"/>
      <c r="BD53" s="1325"/>
      <c r="BE53" s="1325"/>
      <c r="BF53" s="1325"/>
      <c r="BG53" s="1325"/>
      <c r="BH53" s="1325"/>
      <c r="BI53" s="1325"/>
      <c r="BJ53" s="1325"/>
      <c r="BK53" s="1325"/>
      <c r="BL53" s="1325"/>
      <c r="BM53" s="1325"/>
      <c r="BN53" s="1325"/>
      <c r="BO53" s="1325"/>
      <c r="BP53" s="1307"/>
      <c r="BQ53" s="1308"/>
      <c r="BR53" s="1308"/>
      <c r="BS53" s="1308"/>
      <c r="BT53" s="1308"/>
      <c r="BU53" s="1308"/>
      <c r="BV53" s="1308"/>
      <c r="BW53" s="1308"/>
      <c r="BX53" s="1307"/>
      <c r="BY53" s="1308"/>
      <c r="BZ53" s="1308"/>
      <c r="CA53" s="1308"/>
      <c r="CB53" s="1308"/>
      <c r="CC53" s="1308"/>
      <c r="CD53" s="1308"/>
      <c r="CE53" s="1308"/>
      <c r="CF53" s="1308">
        <v>53.8</v>
      </c>
      <c r="CG53" s="1308"/>
      <c r="CH53" s="1308"/>
      <c r="CI53" s="1308"/>
      <c r="CJ53" s="1308"/>
      <c r="CK53" s="1308"/>
      <c r="CL53" s="1308"/>
      <c r="CM53" s="1308"/>
      <c r="CN53" s="1308">
        <v>56.9</v>
      </c>
      <c r="CO53" s="1308"/>
      <c r="CP53" s="1308"/>
      <c r="CQ53" s="1308"/>
      <c r="CR53" s="1308"/>
      <c r="CS53" s="1308"/>
      <c r="CT53" s="1308"/>
      <c r="CU53" s="1308"/>
      <c r="CV53" s="1308">
        <v>60.4</v>
      </c>
      <c r="CW53" s="1308"/>
      <c r="CX53" s="1308"/>
      <c r="CY53" s="1308"/>
      <c r="CZ53" s="1308"/>
      <c r="DA53" s="1308"/>
      <c r="DB53" s="1308"/>
      <c r="DC53" s="1308"/>
    </row>
    <row r="54" spans="1:109" x14ac:dyDescent="0.15">
      <c r="A54" s="402"/>
      <c r="B54" s="394"/>
      <c r="G54" s="1323"/>
      <c r="H54" s="1323"/>
      <c r="I54" s="1318"/>
      <c r="J54" s="1318"/>
      <c r="K54" s="1324"/>
      <c r="L54" s="1324"/>
      <c r="M54" s="1324"/>
      <c r="N54" s="1324"/>
      <c r="AM54" s="403"/>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18"/>
      <c r="H55" s="1318"/>
      <c r="I55" s="1318"/>
      <c r="J55" s="1318"/>
      <c r="K55" s="1324"/>
      <c r="L55" s="1324"/>
      <c r="M55" s="1324"/>
      <c r="N55" s="1324"/>
      <c r="AN55" s="1322" t="s">
        <v>597</v>
      </c>
      <c r="AO55" s="1322"/>
      <c r="AP55" s="1322"/>
      <c r="AQ55" s="1322"/>
      <c r="AR55" s="1322"/>
      <c r="AS55" s="1322"/>
      <c r="AT55" s="1322"/>
      <c r="AU55" s="1322"/>
      <c r="AV55" s="1322"/>
      <c r="AW55" s="1322"/>
      <c r="AX55" s="1322"/>
      <c r="AY55" s="1322"/>
      <c r="AZ55" s="1322"/>
      <c r="BA55" s="1322"/>
      <c r="BB55" s="1325" t="s">
        <v>598</v>
      </c>
      <c r="BC55" s="1325"/>
      <c r="BD55" s="1325"/>
      <c r="BE55" s="1325"/>
      <c r="BF55" s="1325"/>
      <c r="BG55" s="1325"/>
      <c r="BH55" s="1325"/>
      <c r="BI55" s="1325"/>
      <c r="BJ55" s="1325"/>
      <c r="BK55" s="1325"/>
      <c r="BL55" s="1325"/>
      <c r="BM55" s="1325"/>
      <c r="BN55" s="1325"/>
      <c r="BO55" s="1325"/>
      <c r="BP55" s="1307"/>
      <c r="BQ55" s="1308"/>
      <c r="BR55" s="1308"/>
      <c r="BS55" s="1308"/>
      <c r="BT55" s="1308"/>
      <c r="BU55" s="1308"/>
      <c r="BV55" s="1308"/>
      <c r="BW55" s="1308"/>
      <c r="BX55" s="1307"/>
      <c r="BY55" s="1308"/>
      <c r="BZ55" s="1308"/>
      <c r="CA55" s="1308"/>
      <c r="CB55" s="1308"/>
      <c r="CC55" s="1308"/>
      <c r="CD55" s="1308"/>
      <c r="CE55" s="1308"/>
      <c r="CF55" s="1308">
        <v>54.6</v>
      </c>
      <c r="CG55" s="1308"/>
      <c r="CH55" s="1308"/>
      <c r="CI55" s="1308"/>
      <c r="CJ55" s="1308"/>
      <c r="CK55" s="1308"/>
      <c r="CL55" s="1308"/>
      <c r="CM55" s="1308"/>
      <c r="CN55" s="1308">
        <v>53.2</v>
      </c>
      <c r="CO55" s="1308"/>
      <c r="CP55" s="1308"/>
      <c r="CQ55" s="1308"/>
      <c r="CR55" s="1308"/>
      <c r="CS55" s="1308"/>
      <c r="CT55" s="1308"/>
      <c r="CU55" s="1308"/>
      <c r="CV55" s="1308">
        <v>47.9</v>
      </c>
      <c r="CW55" s="1308"/>
      <c r="CX55" s="1308"/>
      <c r="CY55" s="1308"/>
      <c r="CZ55" s="1308"/>
      <c r="DA55" s="1308"/>
      <c r="DB55" s="1308"/>
      <c r="DC55" s="1308"/>
    </row>
    <row r="56" spans="1:109" x14ac:dyDescent="0.15">
      <c r="A56" s="402"/>
      <c r="B56" s="394"/>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18"/>
      <c r="H57" s="1318"/>
      <c r="I57" s="1327"/>
      <c r="J57" s="1327"/>
      <c r="K57" s="1324"/>
      <c r="L57" s="1324"/>
      <c r="M57" s="1324"/>
      <c r="N57" s="1324"/>
      <c r="AM57" s="387"/>
      <c r="AN57" s="1322"/>
      <c r="AO57" s="1322"/>
      <c r="AP57" s="1322"/>
      <c r="AQ57" s="1322"/>
      <c r="AR57" s="1322"/>
      <c r="AS57" s="1322"/>
      <c r="AT57" s="1322"/>
      <c r="AU57" s="1322"/>
      <c r="AV57" s="1322"/>
      <c r="AW57" s="1322"/>
      <c r="AX57" s="1322"/>
      <c r="AY57" s="1322"/>
      <c r="AZ57" s="1322"/>
      <c r="BA57" s="1322"/>
      <c r="BB57" s="1325" t="s">
        <v>596</v>
      </c>
      <c r="BC57" s="1325"/>
      <c r="BD57" s="1325"/>
      <c r="BE57" s="1325"/>
      <c r="BF57" s="1325"/>
      <c r="BG57" s="1325"/>
      <c r="BH57" s="1325"/>
      <c r="BI57" s="1325"/>
      <c r="BJ57" s="1325"/>
      <c r="BK57" s="1325"/>
      <c r="BL57" s="1325"/>
      <c r="BM57" s="1325"/>
      <c r="BN57" s="1325"/>
      <c r="BO57" s="1325"/>
      <c r="BP57" s="1307"/>
      <c r="BQ57" s="1308"/>
      <c r="BR57" s="1308"/>
      <c r="BS57" s="1308"/>
      <c r="BT57" s="1308"/>
      <c r="BU57" s="1308"/>
      <c r="BV57" s="1308"/>
      <c r="BW57" s="1308"/>
      <c r="BX57" s="1307"/>
      <c r="BY57" s="1308"/>
      <c r="BZ57" s="1308"/>
      <c r="CA57" s="1308"/>
      <c r="CB57" s="1308"/>
      <c r="CC57" s="1308"/>
      <c r="CD57" s="1308"/>
      <c r="CE57" s="1308"/>
      <c r="CF57" s="1308">
        <v>58.3</v>
      </c>
      <c r="CG57" s="1308"/>
      <c r="CH57" s="1308"/>
      <c r="CI57" s="1308"/>
      <c r="CJ57" s="1308"/>
      <c r="CK57" s="1308"/>
      <c r="CL57" s="1308"/>
      <c r="CM57" s="1308"/>
      <c r="CN57" s="1308">
        <v>59.6</v>
      </c>
      <c r="CO57" s="1308"/>
      <c r="CP57" s="1308"/>
      <c r="CQ57" s="1308"/>
      <c r="CR57" s="1308"/>
      <c r="CS57" s="1308"/>
      <c r="CT57" s="1308"/>
      <c r="CU57" s="1308"/>
      <c r="CV57" s="1308">
        <v>60.5</v>
      </c>
      <c r="CW57" s="1308"/>
      <c r="CX57" s="1308"/>
      <c r="CY57" s="1308"/>
      <c r="CZ57" s="1308"/>
      <c r="DA57" s="1308"/>
      <c r="DB57" s="1308"/>
      <c r="DC57" s="1308"/>
      <c r="DD57" s="407"/>
      <c r="DE57" s="406"/>
    </row>
    <row r="58" spans="1:109" s="402" customFormat="1" x14ac:dyDescent="0.15">
      <c r="A58" s="387"/>
      <c r="B58" s="406"/>
      <c r="G58" s="1318"/>
      <c r="H58" s="1318"/>
      <c r="I58" s="1327"/>
      <c r="J58" s="1327"/>
      <c r="K58" s="1324"/>
      <c r="L58" s="1324"/>
      <c r="M58" s="1324"/>
      <c r="N58" s="1324"/>
      <c r="AM58" s="387"/>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9" t="s">
        <v>602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4"/>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4"/>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4"/>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4"/>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18"/>
      <c r="H72" s="1318"/>
      <c r="I72" s="1318"/>
      <c r="J72" s="1318"/>
      <c r="K72" s="404"/>
      <c r="L72" s="404"/>
      <c r="M72" s="405"/>
      <c r="N72" s="40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553</v>
      </c>
      <c r="BQ72" s="1322"/>
      <c r="BR72" s="1322"/>
      <c r="BS72" s="1322"/>
      <c r="BT72" s="1322"/>
      <c r="BU72" s="1322"/>
      <c r="BV72" s="1322"/>
      <c r="BW72" s="1322"/>
      <c r="BX72" s="1322" t="s">
        <v>554</v>
      </c>
      <c r="BY72" s="1322"/>
      <c r="BZ72" s="1322"/>
      <c r="CA72" s="1322"/>
      <c r="CB72" s="1322"/>
      <c r="CC72" s="1322"/>
      <c r="CD72" s="1322"/>
      <c r="CE72" s="1322"/>
      <c r="CF72" s="1322" t="s">
        <v>555</v>
      </c>
      <c r="CG72" s="1322"/>
      <c r="CH72" s="1322"/>
      <c r="CI72" s="1322"/>
      <c r="CJ72" s="1322"/>
      <c r="CK72" s="1322"/>
      <c r="CL72" s="1322"/>
      <c r="CM72" s="1322"/>
      <c r="CN72" s="1322" t="s">
        <v>556</v>
      </c>
      <c r="CO72" s="1322"/>
      <c r="CP72" s="1322"/>
      <c r="CQ72" s="1322"/>
      <c r="CR72" s="1322"/>
      <c r="CS72" s="1322"/>
      <c r="CT72" s="1322"/>
      <c r="CU72" s="1322"/>
      <c r="CV72" s="1322" t="s">
        <v>557</v>
      </c>
      <c r="CW72" s="1322"/>
      <c r="CX72" s="1322"/>
      <c r="CY72" s="1322"/>
      <c r="CZ72" s="1322"/>
      <c r="DA72" s="1322"/>
      <c r="DB72" s="1322"/>
      <c r="DC72" s="1322"/>
    </row>
    <row r="73" spans="2:107" x14ac:dyDescent="0.15">
      <c r="B73" s="394"/>
      <c r="G73" s="1323"/>
      <c r="H73" s="1323"/>
      <c r="I73" s="1323"/>
      <c r="J73" s="1323"/>
      <c r="K73" s="1328"/>
      <c r="L73" s="1328"/>
      <c r="M73" s="1328"/>
      <c r="N73" s="1328"/>
      <c r="AM73" s="403"/>
      <c r="AN73" s="1325" t="s">
        <v>594</v>
      </c>
      <c r="AO73" s="1325"/>
      <c r="AP73" s="1325"/>
      <c r="AQ73" s="1325"/>
      <c r="AR73" s="1325"/>
      <c r="AS73" s="1325"/>
      <c r="AT73" s="1325"/>
      <c r="AU73" s="1325"/>
      <c r="AV73" s="1325"/>
      <c r="AW73" s="1325"/>
      <c r="AX73" s="1325"/>
      <c r="AY73" s="1325"/>
      <c r="AZ73" s="1325"/>
      <c r="BA73" s="1325"/>
      <c r="BB73" s="1325" t="s">
        <v>598</v>
      </c>
      <c r="BC73" s="1325"/>
      <c r="BD73" s="1325"/>
      <c r="BE73" s="1325"/>
      <c r="BF73" s="1325"/>
      <c r="BG73" s="1325"/>
      <c r="BH73" s="1325"/>
      <c r="BI73" s="1325"/>
      <c r="BJ73" s="1325"/>
      <c r="BK73" s="1325"/>
      <c r="BL73" s="1325"/>
      <c r="BM73" s="1325"/>
      <c r="BN73" s="1325"/>
      <c r="BO73" s="1325"/>
      <c r="BP73" s="1308">
        <v>86.1</v>
      </c>
      <c r="BQ73" s="1308"/>
      <c r="BR73" s="1308"/>
      <c r="BS73" s="1308"/>
      <c r="BT73" s="1308"/>
      <c r="BU73" s="1308"/>
      <c r="BV73" s="1308"/>
      <c r="BW73" s="1308"/>
      <c r="BX73" s="1308">
        <v>76.3</v>
      </c>
      <c r="BY73" s="1308"/>
      <c r="BZ73" s="1308"/>
      <c r="CA73" s="1308"/>
      <c r="CB73" s="1308"/>
      <c r="CC73" s="1308"/>
      <c r="CD73" s="1308"/>
      <c r="CE73" s="1308"/>
      <c r="CF73" s="1308">
        <v>68.2</v>
      </c>
      <c r="CG73" s="1308"/>
      <c r="CH73" s="1308"/>
      <c r="CI73" s="1308"/>
      <c r="CJ73" s="1308"/>
      <c r="CK73" s="1308"/>
      <c r="CL73" s="1308"/>
      <c r="CM73" s="1308"/>
      <c r="CN73" s="1308">
        <v>58.4</v>
      </c>
      <c r="CO73" s="1308"/>
      <c r="CP73" s="1308"/>
      <c r="CQ73" s="1308"/>
      <c r="CR73" s="1308"/>
      <c r="CS73" s="1308"/>
      <c r="CT73" s="1308"/>
      <c r="CU73" s="1308"/>
      <c r="CV73" s="1308">
        <v>55.9</v>
      </c>
      <c r="CW73" s="1308"/>
      <c r="CX73" s="1308"/>
      <c r="CY73" s="1308"/>
      <c r="CZ73" s="1308"/>
      <c r="DA73" s="1308"/>
      <c r="DB73" s="1308"/>
      <c r="DC73" s="1308"/>
    </row>
    <row r="74" spans="2:107" x14ac:dyDescent="0.15">
      <c r="B74" s="394"/>
      <c r="G74" s="1323"/>
      <c r="H74" s="1323"/>
      <c r="I74" s="1323"/>
      <c r="J74" s="1323"/>
      <c r="K74" s="1328"/>
      <c r="L74" s="1328"/>
      <c r="M74" s="1328"/>
      <c r="N74" s="1328"/>
      <c r="AM74" s="403"/>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3"/>
      <c r="H75" s="1323"/>
      <c r="I75" s="1318"/>
      <c r="J75" s="1318"/>
      <c r="K75" s="1324"/>
      <c r="L75" s="1324"/>
      <c r="M75" s="1324"/>
      <c r="N75" s="1324"/>
      <c r="AM75" s="403"/>
      <c r="AN75" s="1325"/>
      <c r="AO75" s="1325"/>
      <c r="AP75" s="1325"/>
      <c r="AQ75" s="1325"/>
      <c r="AR75" s="1325"/>
      <c r="AS75" s="1325"/>
      <c r="AT75" s="1325"/>
      <c r="AU75" s="1325"/>
      <c r="AV75" s="1325"/>
      <c r="AW75" s="1325"/>
      <c r="AX75" s="1325"/>
      <c r="AY75" s="1325"/>
      <c r="AZ75" s="1325"/>
      <c r="BA75" s="1325"/>
      <c r="BB75" s="1325" t="s">
        <v>600</v>
      </c>
      <c r="BC75" s="1325"/>
      <c r="BD75" s="1325"/>
      <c r="BE75" s="1325"/>
      <c r="BF75" s="1325"/>
      <c r="BG75" s="1325"/>
      <c r="BH75" s="1325"/>
      <c r="BI75" s="1325"/>
      <c r="BJ75" s="1325"/>
      <c r="BK75" s="1325"/>
      <c r="BL75" s="1325"/>
      <c r="BM75" s="1325"/>
      <c r="BN75" s="1325"/>
      <c r="BO75" s="1325"/>
      <c r="BP75" s="1308">
        <v>10.8</v>
      </c>
      <c r="BQ75" s="1308"/>
      <c r="BR75" s="1308"/>
      <c r="BS75" s="1308"/>
      <c r="BT75" s="1308"/>
      <c r="BU75" s="1308"/>
      <c r="BV75" s="1308"/>
      <c r="BW75" s="1308"/>
      <c r="BX75" s="1308">
        <v>10.7</v>
      </c>
      <c r="BY75" s="1308"/>
      <c r="BZ75" s="1308"/>
      <c r="CA75" s="1308"/>
      <c r="CB75" s="1308"/>
      <c r="CC75" s="1308"/>
      <c r="CD75" s="1308"/>
      <c r="CE75" s="1308"/>
      <c r="CF75" s="1308">
        <v>10.9</v>
      </c>
      <c r="CG75" s="1308"/>
      <c r="CH75" s="1308"/>
      <c r="CI75" s="1308"/>
      <c r="CJ75" s="1308"/>
      <c r="CK75" s="1308"/>
      <c r="CL75" s="1308"/>
      <c r="CM75" s="1308"/>
      <c r="CN75" s="1308">
        <v>10.8</v>
      </c>
      <c r="CO75" s="1308"/>
      <c r="CP75" s="1308"/>
      <c r="CQ75" s="1308"/>
      <c r="CR75" s="1308"/>
      <c r="CS75" s="1308"/>
      <c r="CT75" s="1308"/>
      <c r="CU75" s="1308"/>
      <c r="CV75" s="1308">
        <v>9.9</v>
      </c>
      <c r="CW75" s="1308"/>
      <c r="CX75" s="1308"/>
      <c r="CY75" s="1308"/>
      <c r="CZ75" s="1308"/>
      <c r="DA75" s="1308"/>
      <c r="DB75" s="1308"/>
      <c r="DC75" s="1308"/>
    </row>
    <row r="76" spans="2:107" x14ac:dyDescent="0.15">
      <c r="B76" s="394"/>
      <c r="G76" s="1323"/>
      <c r="H76" s="1323"/>
      <c r="I76" s="1318"/>
      <c r="J76" s="1318"/>
      <c r="K76" s="1324"/>
      <c r="L76" s="1324"/>
      <c r="M76" s="1324"/>
      <c r="N76" s="1324"/>
      <c r="AM76" s="403"/>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18"/>
      <c r="H77" s="1318"/>
      <c r="I77" s="1318"/>
      <c r="J77" s="1318"/>
      <c r="K77" s="1328"/>
      <c r="L77" s="1328"/>
      <c r="M77" s="1328"/>
      <c r="N77" s="1328"/>
      <c r="AN77" s="1322" t="s">
        <v>597</v>
      </c>
      <c r="AO77" s="1322"/>
      <c r="AP77" s="1322"/>
      <c r="AQ77" s="1322"/>
      <c r="AR77" s="1322"/>
      <c r="AS77" s="1322"/>
      <c r="AT77" s="1322"/>
      <c r="AU77" s="1322"/>
      <c r="AV77" s="1322"/>
      <c r="AW77" s="1322"/>
      <c r="AX77" s="1322"/>
      <c r="AY77" s="1322"/>
      <c r="AZ77" s="1322"/>
      <c r="BA77" s="1322"/>
      <c r="BB77" s="1325" t="s">
        <v>598</v>
      </c>
      <c r="BC77" s="1325"/>
      <c r="BD77" s="1325"/>
      <c r="BE77" s="1325"/>
      <c r="BF77" s="1325"/>
      <c r="BG77" s="1325"/>
      <c r="BH77" s="1325"/>
      <c r="BI77" s="1325"/>
      <c r="BJ77" s="1325"/>
      <c r="BK77" s="1325"/>
      <c r="BL77" s="1325"/>
      <c r="BM77" s="1325"/>
      <c r="BN77" s="1325"/>
      <c r="BO77" s="1325"/>
      <c r="BP77" s="1308">
        <v>48.6</v>
      </c>
      <c r="BQ77" s="1308"/>
      <c r="BR77" s="1308"/>
      <c r="BS77" s="1308"/>
      <c r="BT77" s="1308"/>
      <c r="BU77" s="1308"/>
      <c r="BV77" s="1308"/>
      <c r="BW77" s="1308"/>
      <c r="BX77" s="1308">
        <v>32.799999999999997</v>
      </c>
      <c r="BY77" s="1308"/>
      <c r="BZ77" s="1308"/>
      <c r="CA77" s="1308"/>
      <c r="CB77" s="1308"/>
      <c r="CC77" s="1308"/>
      <c r="CD77" s="1308"/>
      <c r="CE77" s="1308"/>
      <c r="CF77" s="1308">
        <v>54.6</v>
      </c>
      <c r="CG77" s="1308"/>
      <c r="CH77" s="1308"/>
      <c r="CI77" s="1308"/>
      <c r="CJ77" s="1308"/>
      <c r="CK77" s="1308"/>
      <c r="CL77" s="1308"/>
      <c r="CM77" s="1308"/>
      <c r="CN77" s="1308">
        <v>53.2</v>
      </c>
      <c r="CO77" s="1308"/>
      <c r="CP77" s="1308"/>
      <c r="CQ77" s="1308"/>
      <c r="CR77" s="1308"/>
      <c r="CS77" s="1308"/>
      <c r="CT77" s="1308"/>
      <c r="CU77" s="1308"/>
      <c r="CV77" s="1308">
        <v>47.9</v>
      </c>
      <c r="CW77" s="1308"/>
      <c r="CX77" s="1308"/>
      <c r="CY77" s="1308"/>
      <c r="CZ77" s="1308"/>
      <c r="DA77" s="1308"/>
      <c r="DB77" s="1308"/>
      <c r="DC77" s="1308"/>
    </row>
    <row r="78" spans="2:107" x14ac:dyDescent="0.15">
      <c r="B78" s="394"/>
      <c r="G78" s="1318"/>
      <c r="H78" s="1318"/>
      <c r="I78" s="1318"/>
      <c r="J78" s="1318"/>
      <c r="K78" s="1328"/>
      <c r="L78" s="1328"/>
      <c r="M78" s="1328"/>
      <c r="N78" s="1328"/>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18"/>
      <c r="H79" s="1318"/>
      <c r="I79" s="1327"/>
      <c r="J79" s="1327"/>
      <c r="K79" s="1329"/>
      <c r="L79" s="1329"/>
      <c r="M79" s="1329"/>
      <c r="N79" s="1329"/>
      <c r="AN79" s="1322"/>
      <c r="AO79" s="1322"/>
      <c r="AP79" s="1322"/>
      <c r="AQ79" s="1322"/>
      <c r="AR79" s="1322"/>
      <c r="AS79" s="1322"/>
      <c r="AT79" s="1322"/>
      <c r="AU79" s="1322"/>
      <c r="AV79" s="1322"/>
      <c r="AW79" s="1322"/>
      <c r="AX79" s="1322"/>
      <c r="AY79" s="1322"/>
      <c r="AZ79" s="1322"/>
      <c r="BA79" s="1322"/>
      <c r="BB79" s="1325" t="s">
        <v>600</v>
      </c>
      <c r="BC79" s="1325"/>
      <c r="BD79" s="1325"/>
      <c r="BE79" s="1325"/>
      <c r="BF79" s="1325"/>
      <c r="BG79" s="1325"/>
      <c r="BH79" s="1325"/>
      <c r="BI79" s="1325"/>
      <c r="BJ79" s="1325"/>
      <c r="BK79" s="1325"/>
      <c r="BL79" s="1325"/>
      <c r="BM79" s="1325"/>
      <c r="BN79" s="1325"/>
      <c r="BO79" s="1325"/>
      <c r="BP79" s="1308">
        <v>10.4</v>
      </c>
      <c r="BQ79" s="1308"/>
      <c r="BR79" s="1308"/>
      <c r="BS79" s="1308"/>
      <c r="BT79" s="1308"/>
      <c r="BU79" s="1308"/>
      <c r="BV79" s="1308"/>
      <c r="BW79" s="1308"/>
      <c r="BX79" s="1308">
        <v>9.5</v>
      </c>
      <c r="BY79" s="1308"/>
      <c r="BZ79" s="1308"/>
      <c r="CA79" s="1308"/>
      <c r="CB79" s="1308"/>
      <c r="CC79" s="1308"/>
      <c r="CD79" s="1308"/>
      <c r="CE79" s="1308"/>
      <c r="CF79" s="1308">
        <v>10</v>
      </c>
      <c r="CG79" s="1308"/>
      <c r="CH79" s="1308"/>
      <c r="CI79" s="1308"/>
      <c r="CJ79" s="1308"/>
      <c r="CK79" s="1308"/>
      <c r="CL79" s="1308"/>
      <c r="CM79" s="1308"/>
      <c r="CN79" s="1308">
        <v>9.8000000000000007</v>
      </c>
      <c r="CO79" s="1308"/>
      <c r="CP79" s="1308"/>
      <c r="CQ79" s="1308"/>
      <c r="CR79" s="1308"/>
      <c r="CS79" s="1308"/>
      <c r="CT79" s="1308"/>
      <c r="CU79" s="1308"/>
      <c r="CV79" s="1308">
        <v>9.6</v>
      </c>
      <c r="CW79" s="1308"/>
      <c r="CX79" s="1308"/>
      <c r="CY79" s="1308"/>
      <c r="CZ79" s="1308"/>
      <c r="DA79" s="1308"/>
      <c r="DB79" s="1308"/>
      <c r="DC79" s="1308"/>
    </row>
    <row r="80" spans="2:107" x14ac:dyDescent="0.15">
      <c r="B80" s="394"/>
      <c r="G80" s="1318"/>
      <c r="H80" s="1318"/>
      <c r="I80" s="1327"/>
      <c r="J80" s="1327"/>
      <c r="K80" s="1329"/>
      <c r="L80" s="1329"/>
      <c r="M80" s="1329"/>
      <c r="N80" s="1329"/>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eoi3Lcww+4bVs/peGd4uvtNsgfheogbvY4eK1ml/c29t1WhmoftAjDclsxg+/MKRZYhTroBi3Uvp04O661Y8A==" saltValue="b73PbgXtfApUDGGAIOt9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3"/>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KDEmBPE1ruo/h/oufZFLHAVQg3vrZQTXEu0Us+SDuszvjmINPaxtAqTh6dWu/kWno9HWyGqFh7HdlMLkXaSWQ==" saltValue="a+3x277VWDjjIdGf3H4fpg==" spinCount="100000"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XXO7cOsCZ4MueVwRAF23SXnLnrEFsqOhVGph8Sj0VeSt+Q0D2jDs2YvUwf30KLMK2FapAmzhq3w4spMVlNATQ==" saltValue="S56excGK9O36SVcu2HkFCA==" spinCount="100000"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36561</v>
      </c>
      <c r="E3" s="161"/>
      <c r="F3" s="162">
        <v>83623</v>
      </c>
      <c r="G3" s="163"/>
      <c r="H3" s="164"/>
    </row>
    <row r="4" spans="1:8" x14ac:dyDescent="0.15">
      <c r="A4" s="165"/>
      <c r="B4" s="166"/>
      <c r="C4" s="167"/>
      <c r="D4" s="168">
        <v>17812</v>
      </c>
      <c r="E4" s="169"/>
      <c r="F4" s="170">
        <v>48787</v>
      </c>
      <c r="G4" s="171"/>
      <c r="H4" s="172"/>
    </row>
    <row r="5" spans="1:8" x14ac:dyDescent="0.15">
      <c r="A5" s="153" t="s">
        <v>545</v>
      </c>
      <c r="B5" s="158"/>
      <c r="C5" s="159"/>
      <c r="D5" s="160">
        <v>88406</v>
      </c>
      <c r="E5" s="161"/>
      <c r="F5" s="162">
        <v>87974</v>
      </c>
      <c r="G5" s="163"/>
      <c r="H5" s="164"/>
    </row>
    <row r="6" spans="1:8" x14ac:dyDescent="0.15">
      <c r="A6" s="165"/>
      <c r="B6" s="166"/>
      <c r="C6" s="167"/>
      <c r="D6" s="168">
        <v>46384</v>
      </c>
      <c r="E6" s="169"/>
      <c r="F6" s="170">
        <v>48183</v>
      </c>
      <c r="G6" s="171"/>
      <c r="H6" s="172"/>
    </row>
    <row r="7" spans="1:8" x14ac:dyDescent="0.15">
      <c r="A7" s="153" t="s">
        <v>546</v>
      </c>
      <c r="B7" s="158"/>
      <c r="C7" s="159"/>
      <c r="D7" s="160">
        <v>40363</v>
      </c>
      <c r="E7" s="161"/>
      <c r="F7" s="162">
        <v>83280</v>
      </c>
      <c r="G7" s="163"/>
      <c r="H7" s="164"/>
    </row>
    <row r="8" spans="1:8" x14ac:dyDescent="0.15">
      <c r="A8" s="165"/>
      <c r="B8" s="166"/>
      <c r="C8" s="167"/>
      <c r="D8" s="168">
        <v>8998</v>
      </c>
      <c r="E8" s="169"/>
      <c r="F8" s="170">
        <v>43123</v>
      </c>
      <c r="G8" s="171"/>
      <c r="H8" s="172"/>
    </row>
    <row r="9" spans="1:8" x14ac:dyDescent="0.15">
      <c r="A9" s="153" t="s">
        <v>547</v>
      </c>
      <c r="B9" s="158"/>
      <c r="C9" s="159"/>
      <c r="D9" s="160">
        <v>43039</v>
      </c>
      <c r="E9" s="161"/>
      <c r="F9" s="162">
        <v>88968</v>
      </c>
      <c r="G9" s="163"/>
      <c r="H9" s="164"/>
    </row>
    <row r="10" spans="1:8" x14ac:dyDescent="0.15">
      <c r="A10" s="165"/>
      <c r="B10" s="166"/>
      <c r="C10" s="167"/>
      <c r="D10" s="168">
        <v>12217</v>
      </c>
      <c r="E10" s="169"/>
      <c r="F10" s="170">
        <v>45482</v>
      </c>
      <c r="G10" s="171"/>
      <c r="H10" s="172"/>
    </row>
    <row r="11" spans="1:8" x14ac:dyDescent="0.15">
      <c r="A11" s="153" t="s">
        <v>548</v>
      </c>
      <c r="B11" s="158"/>
      <c r="C11" s="159"/>
      <c r="D11" s="160">
        <v>38554</v>
      </c>
      <c r="E11" s="161"/>
      <c r="F11" s="162">
        <v>85173</v>
      </c>
      <c r="G11" s="163"/>
      <c r="H11" s="164"/>
    </row>
    <row r="12" spans="1:8" x14ac:dyDescent="0.15">
      <c r="A12" s="165"/>
      <c r="B12" s="166"/>
      <c r="C12" s="173"/>
      <c r="D12" s="168">
        <v>17324</v>
      </c>
      <c r="E12" s="169"/>
      <c r="F12" s="170">
        <v>43913</v>
      </c>
      <c r="G12" s="171"/>
      <c r="H12" s="172"/>
    </row>
    <row r="13" spans="1:8" x14ac:dyDescent="0.15">
      <c r="A13" s="153"/>
      <c r="B13" s="158"/>
      <c r="C13" s="174"/>
      <c r="D13" s="175">
        <v>49385</v>
      </c>
      <c r="E13" s="176"/>
      <c r="F13" s="177">
        <v>85804</v>
      </c>
      <c r="G13" s="178"/>
      <c r="H13" s="164"/>
    </row>
    <row r="14" spans="1:8" x14ac:dyDescent="0.15">
      <c r="A14" s="165"/>
      <c r="B14" s="166"/>
      <c r="C14" s="167"/>
      <c r="D14" s="168">
        <v>20547</v>
      </c>
      <c r="E14" s="169"/>
      <c r="F14" s="170">
        <v>45898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7.48</v>
      </c>
      <c r="C19" s="179">
        <f>ROUND(VALUE(SUBSTITUTE(実質収支比率等に係る経年分析!G$48,"▲","-")),2)</f>
        <v>4.2</v>
      </c>
      <c r="D19" s="179">
        <f>ROUND(VALUE(SUBSTITUTE(実質収支比率等に係る経年分析!H$48,"▲","-")),2)</f>
        <v>6.92</v>
      </c>
      <c r="E19" s="179">
        <f>ROUND(VALUE(SUBSTITUTE(実質収支比率等に係る経年分析!I$48,"▲","-")),2)</f>
        <v>9.7799999999999994</v>
      </c>
      <c r="F19" s="179">
        <f>ROUND(VALUE(SUBSTITUTE(実質収支比率等に係る経年分析!J$48,"▲","-")),2)</f>
        <v>8.85</v>
      </c>
    </row>
    <row r="20" spans="1:11" x14ac:dyDescent="0.15">
      <c r="A20" s="179" t="s">
        <v>55</v>
      </c>
      <c r="B20" s="179">
        <f>ROUND(VALUE(SUBSTITUTE(実質収支比率等に係る経年分析!F$47,"▲","-")),2)</f>
        <v>17.02</v>
      </c>
      <c r="C20" s="179">
        <f>ROUND(VALUE(SUBSTITUTE(実質収支比率等に係る経年分析!G$47,"▲","-")),2)</f>
        <v>16.829999999999998</v>
      </c>
      <c r="D20" s="179">
        <f>ROUND(VALUE(SUBSTITUTE(実質収支比率等に係る経年分析!H$47,"▲","-")),2)</f>
        <v>16.66</v>
      </c>
      <c r="E20" s="179">
        <f>ROUND(VALUE(SUBSTITUTE(実質収支比率等に係る経年分析!I$47,"▲","-")),2)</f>
        <v>16.8</v>
      </c>
      <c r="F20" s="179">
        <f>ROUND(VALUE(SUBSTITUTE(実質収支比率等に係る経年分析!J$47,"▲","-")),2)</f>
        <v>16.78</v>
      </c>
    </row>
    <row r="21" spans="1:11" x14ac:dyDescent="0.15">
      <c r="A21" s="179" t="s">
        <v>56</v>
      </c>
      <c r="B21" s="179">
        <f>IF(ISNUMBER(VALUE(SUBSTITUTE(実質収支比率等に係る経年分析!F$49,"▲","-"))),ROUND(VALUE(SUBSTITUTE(実質収支比率等に係る経年分析!F$49,"▲","-")),2),NA())</f>
        <v>-2.5</v>
      </c>
      <c r="C21" s="179">
        <f>IF(ISNUMBER(VALUE(SUBSTITUTE(実質収支比率等に係る経年分析!G$49,"▲","-"))),ROUND(VALUE(SUBSTITUTE(実質収支比率等に係る経年分析!G$49,"▲","-")),2),NA())</f>
        <v>-3.18</v>
      </c>
      <c r="D21" s="179">
        <f>IF(ISNUMBER(VALUE(SUBSTITUTE(実質収支比率等に係る経年分析!H$49,"▲","-"))),ROUND(VALUE(SUBSTITUTE(実質収支比率等に係る経年分析!H$49,"▲","-")),2),NA())</f>
        <v>2.77</v>
      </c>
      <c r="E21" s="179">
        <f>IF(ISNUMBER(VALUE(SUBSTITUTE(実質収支比率等に係る経年分析!I$49,"▲","-"))),ROUND(VALUE(SUBSTITUTE(実質収支比率等に係る経年分析!I$49,"▲","-")),2),NA())</f>
        <v>2.83</v>
      </c>
      <c r="F21" s="179">
        <f>IF(ISNUMBER(VALUE(SUBSTITUTE(実質収支比率等に係る経年分析!J$49,"▲","-"))),ROUND(VALUE(SUBSTITUTE(実質収支比率等に係る経年分析!J$49,"▲","-")),2),NA())</f>
        <v>-0.89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0.17</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0.55000000000000004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6.98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1605</v>
      </c>
      <c r="E42" s="181"/>
      <c r="F42" s="181"/>
      <c r="G42" s="181">
        <f>'実質公債費比率（分子）の構造'!L$52</f>
        <v>1638</v>
      </c>
      <c r="H42" s="181"/>
      <c r="I42" s="181"/>
      <c r="J42" s="181">
        <f>'実質公債費比率（分子）の構造'!M$52</f>
        <v>1752</v>
      </c>
      <c r="K42" s="181"/>
      <c r="L42" s="181"/>
      <c r="M42" s="181">
        <f>'実質公債費比率（分子）の構造'!N$52</f>
        <v>1817</v>
      </c>
      <c r="N42" s="181"/>
      <c r="O42" s="181"/>
      <c r="P42" s="181">
        <f>'実質公債費比率（分子）の構造'!O$52</f>
        <v>1866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43</v>
      </c>
      <c r="C45" s="181"/>
      <c r="D45" s="181"/>
      <c r="E45" s="181">
        <f>'実質公債費比率（分子）の構造'!L$49</f>
        <v>41</v>
      </c>
      <c r="F45" s="181"/>
      <c r="G45" s="181"/>
      <c r="H45" s="181">
        <f>'実質公債費比率（分子）の構造'!M$49</f>
        <v>45</v>
      </c>
      <c r="I45" s="181"/>
      <c r="J45" s="181"/>
      <c r="K45" s="181">
        <f>'実質公債費比率（分子）の構造'!N$49</f>
        <v>46</v>
      </c>
      <c r="L45" s="181"/>
      <c r="M45" s="181"/>
      <c r="N45" s="181">
        <f>'実質公債費比率（分子）の構造'!O$49</f>
        <v>22</v>
      </c>
      <c r="O45" s="181"/>
      <c r="P45" s="181"/>
    </row>
    <row r="46" spans="1:16" x14ac:dyDescent="0.15">
      <c r="A46" s="181" t="s">
        <v>67</v>
      </c>
      <c r="B46" s="181">
        <f>'実質公債費比率（分子）の構造'!K$48</f>
        <v>723</v>
      </c>
      <c r="C46" s="181"/>
      <c r="D46" s="181"/>
      <c r="E46" s="181">
        <f>'実質公債費比率（分子）の構造'!L$48</f>
        <v>719</v>
      </c>
      <c r="F46" s="181"/>
      <c r="G46" s="181"/>
      <c r="H46" s="181">
        <f>'実質公債費比率（分子）の構造'!M$48</f>
        <v>739</v>
      </c>
      <c r="I46" s="181"/>
      <c r="J46" s="181"/>
      <c r="K46" s="181">
        <f>'実質公債費比率（分子）の構造'!N$48</f>
        <v>774</v>
      </c>
      <c r="L46" s="181"/>
      <c r="M46" s="181"/>
      <c r="N46" s="181">
        <f>'実質公債費比率（分子）の構造'!O$48</f>
        <v>778</v>
      </c>
      <c r="O46" s="181"/>
      <c r="P46" s="181"/>
    </row>
    <row r="47" spans="1:16" x14ac:dyDescent="0.15">
      <c r="A47" s="181" t="s">
        <v>68</v>
      </c>
      <c r="B47" s="181">
        <f>'実質公債費比率（分子）の構造'!K$47</f>
        <v>10</v>
      </c>
      <c r="C47" s="181"/>
      <c r="D47" s="181"/>
      <c r="E47" s="181">
        <f>'実質公債費比率（分子）の構造'!L$47</f>
        <v>30</v>
      </c>
      <c r="F47" s="181"/>
      <c r="G47" s="181"/>
      <c r="H47" s="181">
        <f>'実質公債費比率（分子）の構造'!M$47</f>
        <v>30</v>
      </c>
      <c r="I47" s="181"/>
      <c r="J47" s="181"/>
      <c r="K47" s="181">
        <f>'実質公債費比率（分子）の構造'!N$47</f>
        <v>30</v>
      </c>
      <c r="L47" s="181"/>
      <c r="M47" s="181"/>
      <c r="N47" s="181">
        <f>'実質公債費比率（分子）の構造'!O$47</f>
        <v>20</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1811</v>
      </c>
      <c r="C49" s="181"/>
      <c r="D49" s="181"/>
      <c r="E49" s="181">
        <f>'実質公債費比率（分子）の構造'!L$45</f>
        <v>1885</v>
      </c>
      <c r="F49" s="181"/>
      <c r="G49" s="181"/>
      <c r="H49" s="181">
        <f>'実質公債費比率（分子）の構造'!M$45</f>
        <v>1941</v>
      </c>
      <c r="I49" s="181"/>
      <c r="J49" s="181"/>
      <c r="K49" s="181">
        <f>'実質公債費比率（分子）の構造'!N$45</f>
        <v>1923</v>
      </c>
      <c r="L49" s="181"/>
      <c r="M49" s="181"/>
      <c r="N49" s="181">
        <f>'実質公債費比率（分子）の構造'!O$45</f>
        <v>1799</v>
      </c>
      <c r="O49" s="181"/>
      <c r="P49" s="181"/>
    </row>
    <row r="50" spans="1:16" x14ac:dyDescent="0.15">
      <c r="A50" s="181" t="s">
        <v>71</v>
      </c>
      <c r="B50" s="181" t="e">
        <f>NA()</f>
        <v>#N/A</v>
      </c>
      <c r="C50" s="181">
        <f>IF(ISNUMBER('実質公債費比率（分子）の構造'!K$53),'実質公債費比率（分子）の構造'!K$53,NA())</f>
        <v>982</v>
      </c>
      <c r="D50" s="181" t="e">
        <f>NA()</f>
        <v>#N/A</v>
      </c>
      <c r="E50" s="181" t="e">
        <f>NA()</f>
        <v>#N/A</v>
      </c>
      <c r="F50" s="181">
        <f>IF(ISNUMBER('実質公債費比率（分子）の構造'!L$53),'実質公債費比率（分子）の構造'!L$53,NA())</f>
        <v>1037</v>
      </c>
      <c r="G50" s="181" t="e">
        <f>NA()</f>
        <v>#N/A</v>
      </c>
      <c r="H50" s="181" t="e">
        <f>NA()</f>
        <v>#N/A</v>
      </c>
      <c r="I50" s="181">
        <f>IF(ISNUMBER('実質公債費比率（分子）の構造'!M$53),'実質公債費比率（分子）の構造'!M$53,NA())</f>
        <v>1003</v>
      </c>
      <c r="J50" s="181" t="e">
        <f>NA()</f>
        <v>#N/A</v>
      </c>
      <c r="K50" s="181" t="e">
        <f>NA()</f>
        <v>#N/A</v>
      </c>
      <c r="L50" s="181">
        <f>IF(ISNUMBER('実質公債費比率（分子）の構造'!N$53),'実質公債費比率（分子）の構造'!N$53,NA())</f>
        <v>956</v>
      </c>
      <c r="M50" s="181" t="e">
        <f>NA()</f>
        <v>#N/A</v>
      </c>
      <c r="N50" s="181" t="e">
        <f>NA()</f>
        <v>#N/A</v>
      </c>
      <c r="O50" s="181">
        <f>IF(ISNUMBER('実質公債費比率（分子）の構造'!O$53),'実質公債費比率（分子）の構造'!O$53,NA())</f>
        <v>753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19855</v>
      </c>
      <c r="E56" s="180"/>
      <c r="F56" s="180"/>
      <c r="G56" s="180">
        <f>'将来負担比率（分子）の構造'!J$52</f>
        <v>20792</v>
      </c>
      <c r="H56" s="180"/>
      <c r="I56" s="180"/>
      <c r="J56" s="180">
        <f>'将来負担比率（分子）の構造'!K$52</f>
        <v>20693</v>
      </c>
      <c r="K56" s="180"/>
      <c r="L56" s="180"/>
      <c r="M56" s="180">
        <f>'将来負担比率（分子）の構造'!L$52</f>
        <v>20670</v>
      </c>
      <c r="N56" s="180"/>
      <c r="O56" s="180"/>
      <c r="P56" s="180">
        <f>'将来負担比率（分子）の構造'!M$52</f>
        <v>20012</v>
      </c>
    </row>
    <row r="57" spans="1:16" x14ac:dyDescent="0.15">
      <c r="A57" s="180" t="s">
        <v>42</v>
      </c>
      <c r="B57" s="180"/>
      <c r="C57" s="180"/>
      <c r="D57" s="180">
        <f>'将来負担比率（分子）の構造'!I$51</f>
        <v>479</v>
      </c>
      <c r="E57" s="180"/>
      <c r="F57" s="180"/>
      <c r="G57" s="180">
        <f>'将来負担比率（分子）の構造'!J$51</f>
        <v>484</v>
      </c>
      <c r="H57" s="180"/>
      <c r="I57" s="180"/>
      <c r="J57" s="180">
        <f>'将来負担比率（分子）の構造'!K$51</f>
        <v>544</v>
      </c>
      <c r="K57" s="180"/>
      <c r="L57" s="180"/>
      <c r="M57" s="180">
        <f>'将来負担比率（分子）の構造'!L$51</f>
        <v>802</v>
      </c>
      <c r="N57" s="180"/>
      <c r="O57" s="180"/>
      <c r="P57" s="180">
        <f>'将来負担比率（分子）の構造'!M$51</f>
        <v>576</v>
      </c>
    </row>
    <row r="58" spans="1:16" x14ac:dyDescent="0.15">
      <c r="A58" s="180" t="s">
        <v>41</v>
      </c>
      <c r="B58" s="180"/>
      <c r="C58" s="180"/>
      <c r="D58" s="180">
        <f>'将来負担比率（分子）の構造'!I$50</f>
        <v>5474</v>
      </c>
      <c r="E58" s="180"/>
      <c r="F58" s="180"/>
      <c r="G58" s="180">
        <f>'将来負担比率（分子）の構造'!J$50</f>
        <v>5741</v>
      </c>
      <c r="H58" s="180"/>
      <c r="I58" s="180"/>
      <c r="J58" s="180">
        <f>'将来負担比率（分子）の構造'!K$50</f>
        <v>6105</v>
      </c>
      <c r="K58" s="180"/>
      <c r="L58" s="180"/>
      <c r="M58" s="180">
        <f>'将来負担比率（分子）の構造'!L$50</f>
        <v>6143</v>
      </c>
      <c r="N58" s="180"/>
      <c r="O58" s="180"/>
      <c r="P58" s="180">
        <f>'将来負担比率（分子）の構造'!M$50</f>
        <v>6494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f>'将来負担比率（分子）の構造'!M$46</f>
        <v>7</v>
      </c>
      <c r="O61" s="180"/>
      <c r="P61" s="180"/>
    </row>
    <row r="62" spans="1:16" x14ac:dyDescent="0.15">
      <c r="A62" s="180" t="s">
        <v>35</v>
      </c>
      <c r="B62" s="180">
        <f>'将来負担比率（分子）の構造'!I$45</f>
        <v>3745</v>
      </c>
      <c r="C62" s="180"/>
      <c r="D62" s="180"/>
      <c r="E62" s="180">
        <f>'将来負担比率（分子）の構造'!J$45</f>
        <v>3568</v>
      </c>
      <c r="F62" s="180"/>
      <c r="G62" s="180"/>
      <c r="H62" s="180">
        <f>'将来負担比率（分子）の構造'!K$45</f>
        <v>3301</v>
      </c>
      <c r="I62" s="180"/>
      <c r="J62" s="180"/>
      <c r="K62" s="180">
        <f>'将来負担比率（分子）の構造'!L$45</f>
        <v>3172</v>
      </c>
      <c r="L62" s="180"/>
      <c r="M62" s="180"/>
      <c r="N62" s="180">
        <f>'将来負担比率（分子）の構造'!M$45</f>
        <v>3423</v>
      </c>
      <c r="O62" s="180"/>
      <c r="P62" s="180"/>
    </row>
    <row r="63" spans="1:16" x14ac:dyDescent="0.15">
      <c r="A63" s="180" t="s">
        <v>34</v>
      </c>
      <c r="B63" s="180">
        <f>'将来負担比率（分子）の構造'!I$44</f>
        <v>167</v>
      </c>
      <c r="C63" s="180"/>
      <c r="D63" s="180"/>
      <c r="E63" s="180">
        <f>'将来負担比率（分子）の構造'!J$44</f>
        <v>122</v>
      </c>
      <c r="F63" s="180"/>
      <c r="G63" s="180"/>
      <c r="H63" s="180">
        <f>'将来負担比率（分子）の構造'!K$44</f>
        <v>83</v>
      </c>
      <c r="I63" s="180"/>
      <c r="J63" s="180"/>
      <c r="K63" s="180">
        <f>'将来負担比率（分子）の構造'!L$44</f>
        <v>42</v>
      </c>
      <c r="L63" s="180"/>
      <c r="M63" s="180"/>
      <c r="N63" s="180">
        <f>'将来負担比率（分子）の構造'!M$44</f>
        <v>7</v>
      </c>
      <c r="O63" s="180"/>
      <c r="P63" s="180"/>
    </row>
    <row r="64" spans="1:16" x14ac:dyDescent="0.15">
      <c r="A64" s="180" t="s">
        <v>33</v>
      </c>
      <c r="B64" s="180">
        <f>'将来負担比率（分子）の構造'!I$43</f>
        <v>10547</v>
      </c>
      <c r="C64" s="180"/>
      <c r="D64" s="180"/>
      <c r="E64" s="180">
        <f>'将来負担比率（分子）の構造'!J$43</f>
        <v>10046</v>
      </c>
      <c r="F64" s="180"/>
      <c r="G64" s="180"/>
      <c r="H64" s="180">
        <f>'将来負担比率（分子）の構造'!K$43</f>
        <v>9721</v>
      </c>
      <c r="I64" s="180"/>
      <c r="J64" s="180"/>
      <c r="K64" s="180">
        <f>'将来負担比率（分子）の構造'!L$43</f>
        <v>9320</v>
      </c>
      <c r="L64" s="180"/>
      <c r="M64" s="180"/>
      <c r="N64" s="180">
        <f>'将来負担比率（分子）の構造'!M$43</f>
        <v>8777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19229</v>
      </c>
      <c r="C66" s="180"/>
      <c r="D66" s="180"/>
      <c r="E66" s="180">
        <f>'将来負担比率（分子）の構造'!J$41</f>
        <v>20324</v>
      </c>
      <c r="F66" s="180"/>
      <c r="G66" s="180"/>
      <c r="H66" s="180">
        <f>'将来負担比率（分子）の構造'!K$41</f>
        <v>20546</v>
      </c>
      <c r="I66" s="180"/>
      <c r="J66" s="180"/>
      <c r="K66" s="180">
        <f>'将来負担比率（分子）の構造'!L$41</f>
        <v>20412</v>
      </c>
      <c r="L66" s="180"/>
      <c r="M66" s="180"/>
      <c r="N66" s="180">
        <f>'将来負担比率（分子）の構造'!M$41</f>
        <v>19981</v>
      </c>
      <c r="O66" s="180"/>
      <c r="P66" s="180"/>
    </row>
    <row r="67" spans="1:16" x14ac:dyDescent="0.15">
      <c r="A67" s="180" t="s">
        <v>75</v>
      </c>
      <c r="B67" s="180" t="e">
        <f>NA()</f>
        <v>#N/A</v>
      </c>
      <c r="C67" s="180">
        <f>IF(ISNUMBER('将来負担比率（分子）の構造'!I$53), IF('将来負担比率（分子）の構造'!I$53 &lt; 0, 0, '将来負担比率（分子）の構造'!I$53), NA())</f>
        <v>7885</v>
      </c>
      <c r="D67" s="180" t="e">
        <f>NA()</f>
        <v>#N/A</v>
      </c>
      <c r="E67" s="180" t="e">
        <f>NA()</f>
        <v>#N/A</v>
      </c>
      <c r="F67" s="180">
        <f>IF(ISNUMBER('将来負担比率（分子）の構造'!J$53), IF('将来負担比率（分子）の構造'!J$53 &lt; 0, 0, '将来負担比率（分子）の構造'!J$53), NA())</f>
        <v>7043</v>
      </c>
      <c r="G67" s="180" t="e">
        <f>NA()</f>
        <v>#N/A</v>
      </c>
      <c r="H67" s="180" t="e">
        <f>NA()</f>
        <v>#N/A</v>
      </c>
      <c r="I67" s="180">
        <f>IF(ISNUMBER('将来負担比率（分子）の構造'!K$53), IF('将来負担比率（分子）の構造'!K$53 &lt; 0, 0, '将来負担比率（分子）の構造'!K$53), NA())</f>
        <v>6310</v>
      </c>
      <c r="J67" s="180" t="e">
        <f>NA()</f>
        <v>#N/A</v>
      </c>
      <c r="K67" s="180" t="e">
        <f>NA()</f>
        <v>#N/A</v>
      </c>
      <c r="L67" s="180">
        <f>IF(ISNUMBER('将来負担比率（分子）の構造'!L$53), IF('将来負担比率（分子）の構造'!L$53 &lt; 0, 0, '将来負担比率（分子）の構造'!L$53), NA())</f>
        <v>5331</v>
      </c>
      <c r="M67" s="180" t="e">
        <f>NA()</f>
        <v>#N/A</v>
      </c>
      <c r="N67" s="180" t="e">
        <f>NA()</f>
        <v>#N/A</v>
      </c>
      <c r="O67" s="180">
        <f>IF(ISNUMBER('将来負担比率（分子）の構造'!M$53), IF('将来負担比率（分子）の構造'!M$53 &lt; 0, 0, '将来負担比率（分子）の構造'!M$53), NA())</f>
        <v>5113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1823</v>
      </c>
      <c r="C72" s="184">
        <f>基金残高に係る経年分析!G55</f>
        <v>1825</v>
      </c>
      <c r="D72" s="184">
        <f>基金残高に係る経年分析!H55</f>
        <v>1827</v>
      </c>
    </row>
    <row r="73" spans="1:16" x14ac:dyDescent="0.15">
      <c r="A73" s="183" t="s">
        <v>78</v>
      </c>
      <c r="B73" s="184">
        <f>基金残高に係る経年分析!F56</f>
        <v>2578</v>
      </c>
      <c r="C73" s="184">
        <f>基金残高に係る経年分析!G56</f>
        <v>2580</v>
      </c>
      <c r="D73" s="184">
        <f>基金残高に係る経年分析!H56</f>
        <v>2583</v>
      </c>
    </row>
    <row r="74" spans="1:16" x14ac:dyDescent="0.15">
      <c r="A74" s="183" t="s">
        <v>79</v>
      </c>
      <c r="B74" s="184">
        <f>基金残高に係る経年分析!F57</f>
        <v>2280</v>
      </c>
      <c r="C74" s="184">
        <f>基金残高に係る経年分析!G57</f>
        <v>2241</v>
      </c>
      <c r="D74" s="184">
        <f>基金残高に係る経年分析!H57</f>
        <v>2564</v>
      </c>
    </row>
  </sheetData>
  <sheetProtection algorithmName="SHA-512" hashValue="+Hu3u1W9RZcSRDDxNne+cRcgsm1GRoEwGMIHCtKiz532X2pzadGyIycBB//KPKtE9bqj4mLTYnHfz/ZNO1eh3w==" saltValue="WVy6OjtXEpzdeMXo2eBB7w==" spinCount="100000"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5735865</v>
      </c>
      <c r="S5" s="727"/>
      <c r="T5" s="727"/>
      <c r="U5" s="727"/>
      <c r="V5" s="727"/>
      <c r="W5" s="727"/>
      <c r="X5" s="727"/>
      <c r="Y5" s="773"/>
      <c r="Z5" s="791">
        <v>32.700000000000003</v>
      </c>
      <c r="AA5" s="791"/>
      <c r="AB5" s="791"/>
      <c r="AC5" s="791"/>
      <c r="AD5" s="792">
        <v>5735865</v>
      </c>
      <c r="AE5" s="792"/>
      <c r="AF5" s="792"/>
      <c r="AG5" s="792"/>
      <c r="AH5" s="792"/>
      <c r="AI5" s="792"/>
      <c r="AJ5" s="792"/>
      <c r="AK5" s="792"/>
      <c r="AL5" s="774">
        <v>55.3</v>
      </c>
      <c r="AM5" s="743"/>
      <c r="AN5" s="743"/>
      <c r="AO5" s="775"/>
      <c r="AP5" s="760" t="s">
        <v>225</v>
      </c>
      <c r="AQ5" s="761"/>
      <c r="AR5" s="761"/>
      <c r="AS5" s="761"/>
      <c r="AT5" s="761"/>
      <c r="AU5" s="761"/>
      <c r="AV5" s="761"/>
      <c r="AW5" s="761"/>
      <c r="AX5" s="761"/>
      <c r="AY5" s="761"/>
      <c r="AZ5" s="761"/>
      <c r="BA5" s="761"/>
      <c r="BB5" s="761"/>
      <c r="BC5" s="761"/>
      <c r="BD5" s="761"/>
      <c r="BE5" s="761"/>
      <c r="BF5" s="762"/>
      <c r="BG5" s="661">
        <v>5735865</v>
      </c>
      <c r="BH5" s="664"/>
      <c r="BI5" s="664"/>
      <c r="BJ5" s="664"/>
      <c r="BK5" s="664"/>
      <c r="BL5" s="664"/>
      <c r="BM5" s="664"/>
      <c r="BN5" s="665"/>
      <c r="BO5" s="723">
        <v>100</v>
      </c>
      <c r="BP5" s="723"/>
      <c r="BQ5" s="723"/>
      <c r="BR5" s="723"/>
      <c r="BS5" s="724">
        <v>104222</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230029</v>
      </c>
      <c r="S6" s="664"/>
      <c r="T6" s="664"/>
      <c r="U6" s="664"/>
      <c r="V6" s="664"/>
      <c r="W6" s="664"/>
      <c r="X6" s="664"/>
      <c r="Y6" s="665"/>
      <c r="Z6" s="723">
        <v>1.3</v>
      </c>
      <c r="AA6" s="723"/>
      <c r="AB6" s="723"/>
      <c r="AC6" s="723"/>
      <c r="AD6" s="724">
        <v>230029</v>
      </c>
      <c r="AE6" s="724"/>
      <c r="AF6" s="724"/>
      <c r="AG6" s="724"/>
      <c r="AH6" s="724"/>
      <c r="AI6" s="724"/>
      <c r="AJ6" s="724"/>
      <c r="AK6" s="724"/>
      <c r="AL6" s="666">
        <v>2.2000000000000002</v>
      </c>
      <c r="AM6" s="667"/>
      <c r="AN6" s="667"/>
      <c r="AO6" s="725"/>
      <c r="AP6" s="658" t="s">
        <v>230</v>
      </c>
      <c r="AQ6" s="659"/>
      <c r="AR6" s="659"/>
      <c r="AS6" s="659"/>
      <c r="AT6" s="659"/>
      <c r="AU6" s="659"/>
      <c r="AV6" s="659"/>
      <c r="AW6" s="659"/>
      <c r="AX6" s="659"/>
      <c r="AY6" s="659"/>
      <c r="AZ6" s="659"/>
      <c r="BA6" s="659"/>
      <c r="BB6" s="659"/>
      <c r="BC6" s="659"/>
      <c r="BD6" s="659"/>
      <c r="BE6" s="659"/>
      <c r="BF6" s="660"/>
      <c r="BG6" s="661">
        <v>5735865</v>
      </c>
      <c r="BH6" s="664"/>
      <c r="BI6" s="664"/>
      <c r="BJ6" s="664"/>
      <c r="BK6" s="664"/>
      <c r="BL6" s="664"/>
      <c r="BM6" s="664"/>
      <c r="BN6" s="665"/>
      <c r="BO6" s="723">
        <v>100</v>
      </c>
      <c r="BP6" s="723"/>
      <c r="BQ6" s="723"/>
      <c r="BR6" s="723"/>
      <c r="BS6" s="724">
        <v>104222</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138622</v>
      </c>
      <c r="CS6" s="664"/>
      <c r="CT6" s="664"/>
      <c r="CU6" s="664"/>
      <c r="CV6" s="664"/>
      <c r="CW6" s="664"/>
      <c r="CX6" s="664"/>
      <c r="CY6" s="665"/>
      <c r="CZ6" s="774">
        <v>0.8</v>
      </c>
      <c r="DA6" s="743"/>
      <c r="DB6" s="743"/>
      <c r="DC6" s="777"/>
      <c r="DD6" s="669" t="s">
        <v>232</v>
      </c>
      <c r="DE6" s="664"/>
      <c r="DF6" s="664"/>
      <c r="DG6" s="664"/>
      <c r="DH6" s="664"/>
      <c r="DI6" s="664"/>
      <c r="DJ6" s="664"/>
      <c r="DK6" s="664"/>
      <c r="DL6" s="664"/>
      <c r="DM6" s="664"/>
      <c r="DN6" s="664"/>
      <c r="DO6" s="664"/>
      <c r="DP6" s="665"/>
      <c r="DQ6" s="669">
        <v>138622</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8294</v>
      </c>
      <c r="S7" s="664"/>
      <c r="T7" s="664"/>
      <c r="U7" s="664"/>
      <c r="V7" s="664"/>
      <c r="W7" s="664"/>
      <c r="X7" s="664"/>
      <c r="Y7" s="665"/>
      <c r="Z7" s="723">
        <v>0</v>
      </c>
      <c r="AA7" s="723"/>
      <c r="AB7" s="723"/>
      <c r="AC7" s="723"/>
      <c r="AD7" s="724">
        <v>8294</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2787012</v>
      </c>
      <c r="BH7" s="664"/>
      <c r="BI7" s="664"/>
      <c r="BJ7" s="664"/>
      <c r="BK7" s="664"/>
      <c r="BL7" s="664"/>
      <c r="BM7" s="664"/>
      <c r="BN7" s="665"/>
      <c r="BO7" s="723">
        <v>48.6</v>
      </c>
      <c r="BP7" s="723"/>
      <c r="BQ7" s="723"/>
      <c r="BR7" s="723"/>
      <c r="BS7" s="724">
        <v>104222</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2187145</v>
      </c>
      <c r="CS7" s="664"/>
      <c r="CT7" s="664"/>
      <c r="CU7" s="664"/>
      <c r="CV7" s="664"/>
      <c r="CW7" s="664"/>
      <c r="CX7" s="664"/>
      <c r="CY7" s="665"/>
      <c r="CZ7" s="723">
        <v>13.2</v>
      </c>
      <c r="DA7" s="723"/>
      <c r="DB7" s="723"/>
      <c r="DC7" s="723"/>
      <c r="DD7" s="669">
        <v>45051</v>
      </c>
      <c r="DE7" s="664"/>
      <c r="DF7" s="664"/>
      <c r="DG7" s="664"/>
      <c r="DH7" s="664"/>
      <c r="DI7" s="664"/>
      <c r="DJ7" s="664"/>
      <c r="DK7" s="664"/>
      <c r="DL7" s="664"/>
      <c r="DM7" s="664"/>
      <c r="DN7" s="664"/>
      <c r="DO7" s="664"/>
      <c r="DP7" s="665"/>
      <c r="DQ7" s="669">
        <v>1971122</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18908</v>
      </c>
      <c r="S8" s="664"/>
      <c r="T8" s="664"/>
      <c r="U8" s="664"/>
      <c r="V8" s="664"/>
      <c r="W8" s="664"/>
      <c r="X8" s="664"/>
      <c r="Y8" s="665"/>
      <c r="Z8" s="723">
        <v>0.1</v>
      </c>
      <c r="AA8" s="723"/>
      <c r="AB8" s="723"/>
      <c r="AC8" s="723"/>
      <c r="AD8" s="724">
        <v>18908</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74127</v>
      </c>
      <c r="BH8" s="664"/>
      <c r="BI8" s="664"/>
      <c r="BJ8" s="664"/>
      <c r="BK8" s="664"/>
      <c r="BL8" s="664"/>
      <c r="BM8" s="664"/>
      <c r="BN8" s="665"/>
      <c r="BO8" s="723">
        <v>1.3</v>
      </c>
      <c r="BP8" s="723"/>
      <c r="BQ8" s="723"/>
      <c r="BR8" s="723"/>
      <c r="BS8" s="669" t="s">
        <v>232</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6017640</v>
      </c>
      <c r="CS8" s="664"/>
      <c r="CT8" s="664"/>
      <c r="CU8" s="664"/>
      <c r="CV8" s="664"/>
      <c r="CW8" s="664"/>
      <c r="CX8" s="664"/>
      <c r="CY8" s="665"/>
      <c r="CZ8" s="723">
        <v>36.4</v>
      </c>
      <c r="DA8" s="723"/>
      <c r="DB8" s="723"/>
      <c r="DC8" s="723"/>
      <c r="DD8" s="669">
        <v>271375</v>
      </c>
      <c r="DE8" s="664"/>
      <c r="DF8" s="664"/>
      <c r="DG8" s="664"/>
      <c r="DH8" s="664"/>
      <c r="DI8" s="664"/>
      <c r="DJ8" s="664"/>
      <c r="DK8" s="664"/>
      <c r="DL8" s="664"/>
      <c r="DM8" s="664"/>
      <c r="DN8" s="664"/>
      <c r="DO8" s="664"/>
      <c r="DP8" s="665"/>
      <c r="DQ8" s="669">
        <v>3141455</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16256</v>
      </c>
      <c r="S9" s="664"/>
      <c r="T9" s="664"/>
      <c r="U9" s="664"/>
      <c r="V9" s="664"/>
      <c r="W9" s="664"/>
      <c r="X9" s="664"/>
      <c r="Y9" s="665"/>
      <c r="Z9" s="723">
        <v>0.1</v>
      </c>
      <c r="AA9" s="723"/>
      <c r="AB9" s="723"/>
      <c r="AC9" s="723"/>
      <c r="AD9" s="724">
        <v>16256</v>
      </c>
      <c r="AE9" s="724"/>
      <c r="AF9" s="724"/>
      <c r="AG9" s="724"/>
      <c r="AH9" s="724"/>
      <c r="AI9" s="724"/>
      <c r="AJ9" s="724"/>
      <c r="AK9" s="724"/>
      <c r="AL9" s="666">
        <v>0.2</v>
      </c>
      <c r="AM9" s="667"/>
      <c r="AN9" s="667"/>
      <c r="AO9" s="725"/>
      <c r="AP9" s="658" t="s">
        <v>240</v>
      </c>
      <c r="AQ9" s="659"/>
      <c r="AR9" s="659"/>
      <c r="AS9" s="659"/>
      <c r="AT9" s="659"/>
      <c r="AU9" s="659"/>
      <c r="AV9" s="659"/>
      <c r="AW9" s="659"/>
      <c r="AX9" s="659"/>
      <c r="AY9" s="659"/>
      <c r="AZ9" s="659"/>
      <c r="BA9" s="659"/>
      <c r="BB9" s="659"/>
      <c r="BC9" s="659"/>
      <c r="BD9" s="659"/>
      <c r="BE9" s="659"/>
      <c r="BF9" s="660"/>
      <c r="BG9" s="661">
        <v>2162842</v>
      </c>
      <c r="BH9" s="664"/>
      <c r="BI9" s="664"/>
      <c r="BJ9" s="664"/>
      <c r="BK9" s="664"/>
      <c r="BL9" s="664"/>
      <c r="BM9" s="664"/>
      <c r="BN9" s="665"/>
      <c r="BO9" s="723">
        <v>37.700000000000003</v>
      </c>
      <c r="BP9" s="723"/>
      <c r="BQ9" s="723"/>
      <c r="BR9" s="723"/>
      <c r="BS9" s="669" t="s">
        <v>127</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1140337</v>
      </c>
      <c r="CS9" s="664"/>
      <c r="CT9" s="664"/>
      <c r="CU9" s="664"/>
      <c r="CV9" s="664"/>
      <c r="CW9" s="664"/>
      <c r="CX9" s="664"/>
      <c r="CY9" s="665"/>
      <c r="CZ9" s="723">
        <v>6.9</v>
      </c>
      <c r="DA9" s="723"/>
      <c r="DB9" s="723"/>
      <c r="DC9" s="723"/>
      <c r="DD9" s="669">
        <v>29665</v>
      </c>
      <c r="DE9" s="664"/>
      <c r="DF9" s="664"/>
      <c r="DG9" s="664"/>
      <c r="DH9" s="664"/>
      <c r="DI9" s="664"/>
      <c r="DJ9" s="664"/>
      <c r="DK9" s="664"/>
      <c r="DL9" s="664"/>
      <c r="DM9" s="664"/>
      <c r="DN9" s="664"/>
      <c r="DO9" s="664"/>
      <c r="DP9" s="665"/>
      <c r="DQ9" s="669">
        <v>1009748</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232</v>
      </c>
      <c r="AA10" s="723"/>
      <c r="AB10" s="723"/>
      <c r="AC10" s="723"/>
      <c r="AD10" s="724" t="s">
        <v>232</v>
      </c>
      <c r="AE10" s="724"/>
      <c r="AF10" s="724"/>
      <c r="AG10" s="724"/>
      <c r="AH10" s="724"/>
      <c r="AI10" s="724"/>
      <c r="AJ10" s="724"/>
      <c r="AK10" s="724"/>
      <c r="AL10" s="666" t="s">
        <v>232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147730</v>
      </c>
      <c r="BH10" s="664"/>
      <c r="BI10" s="664"/>
      <c r="BJ10" s="664"/>
      <c r="BK10" s="664"/>
      <c r="BL10" s="664"/>
      <c r="BM10" s="664"/>
      <c r="BN10" s="665"/>
      <c r="BO10" s="723">
        <v>2.6</v>
      </c>
      <c r="BP10" s="723"/>
      <c r="BQ10" s="723"/>
      <c r="BR10" s="723"/>
      <c r="BS10" s="669">
        <v>24659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25779</v>
      </c>
      <c r="CS10" s="664"/>
      <c r="CT10" s="664"/>
      <c r="CU10" s="664"/>
      <c r="CV10" s="664"/>
      <c r="CW10" s="664"/>
      <c r="CX10" s="664"/>
      <c r="CY10" s="665"/>
      <c r="CZ10" s="723">
        <v>0.2</v>
      </c>
      <c r="DA10" s="723"/>
      <c r="DB10" s="723"/>
      <c r="DC10" s="723"/>
      <c r="DD10" s="669">
        <v>923</v>
      </c>
      <c r="DE10" s="664"/>
      <c r="DF10" s="664"/>
      <c r="DG10" s="664"/>
      <c r="DH10" s="664"/>
      <c r="DI10" s="664"/>
      <c r="DJ10" s="664"/>
      <c r="DK10" s="664"/>
      <c r="DL10" s="664"/>
      <c r="DM10" s="664"/>
      <c r="DN10" s="664"/>
      <c r="DO10" s="664"/>
      <c r="DP10" s="665"/>
      <c r="DQ10" s="669">
        <v>24766</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232</v>
      </c>
      <c r="AE11" s="724"/>
      <c r="AF11" s="724"/>
      <c r="AG11" s="724"/>
      <c r="AH11" s="724"/>
      <c r="AI11" s="724"/>
      <c r="AJ11" s="724"/>
      <c r="AK11" s="724"/>
      <c r="AL11" s="666" t="s">
        <v>127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402313</v>
      </c>
      <c r="BH11" s="664"/>
      <c r="BI11" s="664"/>
      <c r="BJ11" s="664"/>
      <c r="BK11" s="664"/>
      <c r="BL11" s="664"/>
      <c r="BM11" s="664"/>
      <c r="BN11" s="665"/>
      <c r="BO11" s="723">
        <v>7</v>
      </c>
      <c r="BP11" s="723"/>
      <c r="BQ11" s="723"/>
      <c r="BR11" s="723"/>
      <c r="BS11" s="669">
        <v>79563</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612069</v>
      </c>
      <c r="CS11" s="664"/>
      <c r="CT11" s="664"/>
      <c r="CU11" s="664"/>
      <c r="CV11" s="664"/>
      <c r="CW11" s="664"/>
      <c r="CX11" s="664"/>
      <c r="CY11" s="665"/>
      <c r="CZ11" s="723">
        <v>3.7</v>
      </c>
      <c r="DA11" s="723"/>
      <c r="DB11" s="723"/>
      <c r="DC11" s="723"/>
      <c r="DD11" s="669">
        <v>1546</v>
      </c>
      <c r="DE11" s="664"/>
      <c r="DF11" s="664"/>
      <c r="DG11" s="664"/>
      <c r="DH11" s="664"/>
      <c r="DI11" s="664"/>
      <c r="DJ11" s="664"/>
      <c r="DK11" s="664"/>
      <c r="DL11" s="664"/>
      <c r="DM11" s="664"/>
      <c r="DN11" s="664"/>
      <c r="DO11" s="664"/>
      <c r="DP11" s="665"/>
      <c r="DQ11" s="669">
        <v>487244</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730602</v>
      </c>
      <c r="S12" s="664"/>
      <c r="T12" s="664"/>
      <c r="U12" s="664"/>
      <c r="V12" s="664"/>
      <c r="W12" s="664"/>
      <c r="X12" s="664"/>
      <c r="Y12" s="665"/>
      <c r="Z12" s="723">
        <v>4.2</v>
      </c>
      <c r="AA12" s="723"/>
      <c r="AB12" s="723"/>
      <c r="AC12" s="723"/>
      <c r="AD12" s="724">
        <v>730602</v>
      </c>
      <c r="AE12" s="724"/>
      <c r="AF12" s="724"/>
      <c r="AG12" s="724"/>
      <c r="AH12" s="724"/>
      <c r="AI12" s="724"/>
      <c r="AJ12" s="724"/>
      <c r="AK12" s="724"/>
      <c r="AL12" s="666">
        <v>7</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2548875</v>
      </c>
      <c r="BH12" s="664"/>
      <c r="BI12" s="664"/>
      <c r="BJ12" s="664"/>
      <c r="BK12" s="664"/>
      <c r="BL12" s="664"/>
      <c r="BM12" s="664"/>
      <c r="BN12" s="665"/>
      <c r="BO12" s="723">
        <v>44.4</v>
      </c>
      <c r="BP12" s="723"/>
      <c r="BQ12" s="723"/>
      <c r="BR12" s="723"/>
      <c r="BS12" s="669" t="s">
        <v>127</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385092</v>
      </c>
      <c r="CS12" s="664"/>
      <c r="CT12" s="664"/>
      <c r="CU12" s="664"/>
      <c r="CV12" s="664"/>
      <c r="CW12" s="664"/>
      <c r="CX12" s="664"/>
      <c r="CY12" s="665"/>
      <c r="CZ12" s="723">
        <v>2.2999999999999998</v>
      </c>
      <c r="DA12" s="723"/>
      <c r="DB12" s="723"/>
      <c r="DC12" s="723"/>
      <c r="DD12" s="669">
        <v>76401</v>
      </c>
      <c r="DE12" s="664"/>
      <c r="DF12" s="664"/>
      <c r="DG12" s="664"/>
      <c r="DH12" s="664"/>
      <c r="DI12" s="664"/>
      <c r="DJ12" s="664"/>
      <c r="DK12" s="664"/>
      <c r="DL12" s="664"/>
      <c r="DM12" s="664"/>
      <c r="DN12" s="664"/>
      <c r="DO12" s="664"/>
      <c r="DP12" s="665"/>
      <c r="DQ12" s="669">
        <v>308968</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104344</v>
      </c>
      <c r="S13" s="664"/>
      <c r="T13" s="664"/>
      <c r="U13" s="664"/>
      <c r="V13" s="664"/>
      <c r="W13" s="664"/>
      <c r="X13" s="664"/>
      <c r="Y13" s="665"/>
      <c r="Z13" s="723">
        <v>0.6</v>
      </c>
      <c r="AA13" s="723"/>
      <c r="AB13" s="723"/>
      <c r="AC13" s="723"/>
      <c r="AD13" s="724">
        <v>104344</v>
      </c>
      <c r="AE13" s="724"/>
      <c r="AF13" s="724"/>
      <c r="AG13" s="724"/>
      <c r="AH13" s="724"/>
      <c r="AI13" s="724"/>
      <c r="AJ13" s="724"/>
      <c r="AK13" s="724"/>
      <c r="AL13" s="666">
        <v>1</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2544046</v>
      </c>
      <c r="BH13" s="664"/>
      <c r="BI13" s="664"/>
      <c r="BJ13" s="664"/>
      <c r="BK13" s="664"/>
      <c r="BL13" s="664"/>
      <c r="BM13" s="664"/>
      <c r="BN13" s="665"/>
      <c r="BO13" s="723">
        <v>44.4</v>
      </c>
      <c r="BP13" s="723"/>
      <c r="BQ13" s="723"/>
      <c r="BR13" s="723"/>
      <c r="BS13" s="669" t="s">
        <v>232</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2018966</v>
      </c>
      <c r="CS13" s="664"/>
      <c r="CT13" s="664"/>
      <c r="CU13" s="664"/>
      <c r="CV13" s="664"/>
      <c r="CW13" s="664"/>
      <c r="CX13" s="664"/>
      <c r="CY13" s="665"/>
      <c r="CZ13" s="723">
        <v>12.2</v>
      </c>
      <c r="DA13" s="723"/>
      <c r="DB13" s="723"/>
      <c r="DC13" s="723"/>
      <c r="DD13" s="669">
        <v>994869</v>
      </c>
      <c r="DE13" s="664"/>
      <c r="DF13" s="664"/>
      <c r="DG13" s="664"/>
      <c r="DH13" s="664"/>
      <c r="DI13" s="664"/>
      <c r="DJ13" s="664"/>
      <c r="DK13" s="664"/>
      <c r="DL13" s="664"/>
      <c r="DM13" s="664"/>
      <c r="DN13" s="664"/>
      <c r="DO13" s="664"/>
      <c r="DP13" s="665"/>
      <c r="DQ13" s="669">
        <v>1079127</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124011</v>
      </c>
      <c r="BH14" s="664"/>
      <c r="BI14" s="664"/>
      <c r="BJ14" s="664"/>
      <c r="BK14" s="664"/>
      <c r="BL14" s="664"/>
      <c r="BM14" s="664"/>
      <c r="BN14" s="665"/>
      <c r="BO14" s="723">
        <v>2.2000000000000002</v>
      </c>
      <c r="BP14" s="723"/>
      <c r="BQ14" s="723"/>
      <c r="BR14" s="723"/>
      <c r="BS14" s="669" t="s">
        <v>232</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922317</v>
      </c>
      <c r="CS14" s="664"/>
      <c r="CT14" s="664"/>
      <c r="CU14" s="664"/>
      <c r="CV14" s="664"/>
      <c r="CW14" s="664"/>
      <c r="CX14" s="664"/>
      <c r="CY14" s="665"/>
      <c r="CZ14" s="723">
        <v>5.6</v>
      </c>
      <c r="DA14" s="723"/>
      <c r="DB14" s="723"/>
      <c r="DC14" s="723"/>
      <c r="DD14" s="669">
        <v>160990</v>
      </c>
      <c r="DE14" s="664"/>
      <c r="DF14" s="664"/>
      <c r="DG14" s="664"/>
      <c r="DH14" s="664"/>
      <c r="DI14" s="664"/>
      <c r="DJ14" s="664"/>
      <c r="DK14" s="664"/>
      <c r="DL14" s="664"/>
      <c r="DM14" s="664"/>
      <c r="DN14" s="664"/>
      <c r="DO14" s="664"/>
      <c r="DP14" s="665"/>
      <c r="DQ14" s="669">
        <v>797743</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63131</v>
      </c>
      <c r="S15" s="664"/>
      <c r="T15" s="664"/>
      <c r="U15" s="664"/>
      <c r="V15" s="664"/>
      <c r="W15" s="664"/>
      <c r="X15" s="664"/>
      <c r="Y15" s="665"/>
      <c r="Z15" s="723">
        <v>0.4</v>
      </c>
      <c r="AA15" s="723"/>
      <c r="AB15" s="723"/>
      <c r="AC15" s="723"/>
      <c r="AD15" s="724">
        <v>63131</v>
      </c>
      <c r="AE15" s="724"/>
      <c r="AF15" s="724"/>
      <c r="AG15" s="724"/>
      <c r="AH15" s="724"/>
      <c r="AI15" s="724"/>
      <c r="AJ15" s="724"/>
      <c r="AK15" s="724"/>
      <c r="AL15" s="666">
        <v>0.6</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275967</v>
      </c>
      <c r="BH15" s="664"/>
      <c r="BI15" s="664"/>
      <c r="BJ15" s="664"/>
      <c r="BK15" s="664"/>
      <c r="BL15" s="664"/>
      <c r="BM15" s="664"/>
      <c r="BN15" s="665"/>
      <c r="BO15" s="723">
        <v>4.8</v>
      </c>
      <c r="BP15" s="723"/>
      <c r="BQ15" s="723"/>
      <c r="BR15" s="723"/>
      <c r="BS15" s="669" t="s">
        <v>127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1206867</v>
      </c>
      <c r="CS15" s="664"/>
      <c r="CT15" s="664"/>
      <c r="CU15" s="664"/>
      <c r="CV15" s="664"/>
      <c r="CW15" s="664"/>
      <c r="CX15" s="664"/>
      <c r="CY15" s="665"/>
      <c r="CZ15" s="723">
        <v>7.3</v>
      </c>
      <c r="DA15" s="723"/>
      <c r="DB15" s="723"/>
      <c r="DC15" s="723"/>
      <c r="DD15" s="669">
        <v>45896</v>
      </c>
      <c r="DE15" s="664"/>
      <c r="DF15" s="664"/>
      <c r="DG15" s="664"/>
      <c r="DH15" s="664"/>
      <c r="DI15" s="664"/>
      <c r="DJ15" s="664"/>
      <c r="DK15" s="664"/>
      <c r="DL15" s="664"/>
      <c r="DM15" s="664"/>
      <c r="DN15" s="664"/>
      <c r="DO15" s="664"/>
      <c r="DP15" s="665"/>
      <c r="DQ15" s="669">
        <v>998544</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232</v>
      </c>
      <c r="AE16" s="724"/>
      <c r="AF16" s="724"/>
      <c r="AG16" s="724"/>
      <c r="AH16" s="724"/>
      <c r="AI16" s="724"/>
      <c r="AJ16" s="724"/>
      <c r="AK16" s="724"/>
      <c r="AL16" s="666" t="s">
        <v>232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127</v>
      </c>
      <c r="DA16" s="723"/>
      <c r="DB16" s="723"/>
      <c r="DC16" s="723"/>
      <c r="DD16" s="669" t="s">
        <v>232</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22404</v>
      </c>
      <c r="S17" s="664"/>
      <c r="T17" s="664"/>
      <c r="U17" s="664"/>
      <c r="V17" s="664"/>
      <c r="W17" s="664"/>
      <c r="X17" s="664"/>
      <c r="Y17" s="665"/>
      <c r="Z17" s="723">
        <v>0.1</v>
      </c>
      <c r="AA17" s="723"/>
      <c r="AB17" s="723"/>
      <c r="AC17" s="723"/>
      <c r="AD17" s="724">
        <v>22404</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232</v>
      </c>
      <c r="BH17" s="664"/>
      <c r="BI17" s="664"/>
      <c r="BJ17" s="664"/>
      <c r="BK17" s="664"/>
      <c r="BL17" s="664"/>
      <c r="BM17" s="664"/>
      <c r="BN17" s="665"/>
      <c r="BO17" s="723" t="s">
        <v>127</v>
      </c>
      <c r="BP17" s="723"/>
      <c r="BQ17" s="723"/>
      <c r="BR17" s="723"/>
      <c r="BS17" s="669" t="s">
        <v>232</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1878887</v>
      </c>
      <c r="CS17" s="664"/>
      <c r="CT17" s="664"/>
      <c r="CU17" s="664"/>
      <c r="CV17" s="664"/>
      <c r="CW17" s="664"/>
      <c r="CX17" s="664"/>
      <c r="CY17" s="665"/>
      <c r="CZ17" s="723">
        <v>11.4</v>
      </c>
      <c r="DA17" s="723"/>
      <c r="DB17" s="723"/>
      <c r="DC17" s="723"/>
      <c r="DD17" s="669" t="s">
        <v>232</v>
      </c>
      <c r="DE17" s="664"/>
      <c r="DF17" s="664"/>
      <c r="DG17" s="664"/>
      <c r="DH17" s="664"/>
      <c r="DI17" s="664"/>
      <c r="DJ17" s="664"/>
      <c r="DK17" s="664"/>
      <c r="DL17" s="664"/>
      <c r="DM17" s="664"/>
      <c r="DN17" s="664"/>
      <c r="DO17" s="664"/>
      <c r="DP17" s="665"/>
      <c r="DQ17" s="669">
        <v>1761174</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3883380</v>
      </c>
      <c r="S18" s="664"/>
      <c r="T18" s="664"/>
      <c r="U18" s="664"/>
      <c r="V18" s="664"/>
      <c r="W18" s="664"/>
      <c r="X18" s="664"/>
      <c r="Y18" s="665"/>
      <c r="Z18" s="723">
        <v>22.1</v>
      </c>
      <c r="AA18" s="723"/>
      <c r="AB18" s="723"/>
      <c r="AC18" s="723"/>
      <c r="AD18" s="724">
        <v>3413929</v>
      </c>
      <c r="AE18" s="724"/>
      <c r="AF18" s="724"/>
      <c r="AG18" s="724"/>
      <c r="AH18" s="724"/>
      <c r="AI18" s="724"/>
      <c r="AJ18" s="724"/>
      <c r="AK18" s="724"/>
      <c r="AL18" s="666">
        <v>32.9</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232</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232</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3413929</v>
      </c>
      <c r="S19" s="664"/>
      <c r="T19" s="664"/>
      <c r="U19" s="664"/>
      <c r="V19" s="664"/>
      <c r="W19" s="664"/>
      <c r="X19" s="664"/>
      <c r="Y19" s="665"/>
      <c r="Z19" s="723">
        <v>19.5</v>
      </c>
      <c r="AA19" s="723"/>
      <c r="AB19" s="723"/>
      <c r="AC19" s="723"/>
      <c r="AD19" s="724">
        <v>3413929</v>
      </c>
      <c r="AE19" s="724"/>
      <c r="AF19" s="724"/>
      <c r="AG19" s="724"/>
      <c r="AH19" s="724"/>
      <c r="AI19" s="724"/>
      <c r="AJ19" s="724"/>
      <c r="AK19" s="724"/>
      <c r="AL19" s="666">
        <v>32.9</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232</v>
      </c>
      <c r="BH19" s="664"/>
      <c r="BI19" s="664"/>
      <c r="BJ19" s="664"/>
      <c r="BK19" s="664"/>
      <c r="BL19" s="664"/>
      <c r="BM19" s="664"/>
      <c r="BN19" s="665"/>
      <c r="BO19" s="723" t="s">
        <v>232</v>
      </c>
      <c r="BP19" s="723"/>
      <c r="BQ19" s="723"/>
      <c r="BR19" s="723"/>
      <c r="BS19" s="669" t="s">
        <v>232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232</v>
      </c>
      <c r="DA19" s="723"/>
      <c r="DB19" s="723"/>
      <c r="DC19" s="723"/>
      <c r="DD19" s="669" t="s">
        <v>127</v>
      </c>
      <c r="DE19" s="664"/>
      <c r="DF19" s="664"/>
      <c r="DG19" s="664"/>
      <c r="DH19" s="664"/>
      <c r="DI19" s="664"/>
      <c r="DJ19" s="664"/>
      <c r="DK19" s="664"/>
      <c r="DL19" s="664"/>
      <c r="DM19" s="664"/>
      <c r="DN19" s="664"/>
      <c r="DO19" s="664"/>
      <c r="DP19" s="665"/>
      <c r="DQ19" s="669" t="s">
        <v>232</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281854</v>
      </c>
      <c r="S20" s="664"/>
      <c r="T20" s="664"/>
      <c r="U20" s="664"/>
      <c r="V20" s="664"/>
      <c r="W20" s="664"/>
      <c r="X20" s="664"/>
      <c r="Y20" s="665"/>
      <c r="Z20" s="723">
        <v>1.6</v>
      </c>
      <c r="AA20" s="723"/>
      <c r="AB20" s="723"/>
      <c r="AC20" s="723"/>
      <c r="AD20" s="724" t="s">
        <v>127</v>
      </c>
      <c r="AE20" s="724"/>
      <c r="AF20" s="724"/>
      <c r="AG20" s="724"/>
      <c r="AH20" s="724"/>
      <c r="AI20" s="724"/>
      <c r="AJ20" s="724"/>
      <c r="AK20" s="724"/>
      <c r="AL20" s="666" t="s">
        <v>232</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t="s">
        <v>232</v>
      </c>
      <c r="BH20" s="664"/>
      <c r="BI20" s="664"/>
      <c r="BJ20" s="664"/>
      <c r="BK20" s="664"/>
      <c r="BL20" s="664"/>
      <c r="BM20" s="664"/>
      <c r="BN20" s="665"/>
      <c r="BO20" s="723" t="s">
        <v>127</v>
      </c>
      <c r="BP20" s="723"/>
      <c r="BQ20" s="723"/>
      <c r="BR20" s="723"/>
      <c r="BS20" s="669" t="s">
        <v>232</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16533721</v>
      </c>
      <c r="CS20" s="664"/>
      <c r="CT20" s="664"/>
      <c r="CU20" s="664"/>
      <c r="CV20" s="664"/>
      <c r="CW20" s="664"/>
      <c r="CX20" s="664"/>
      <c r="CY20" s="665"/>
      <c r="CZ20" s="723">
        <v>100</v>
      </c>
      <c r="DA20" s="723"/>
      <c r="DB20" s="723"/>
      <c r="DC20" s="723"/>
      <c r="DD20" s="669">
        <v>1626716</v>
      </c>
      <c r="DE20" s="664"/>
      <c r="DF20" s="664"/>
      <c r="DG20" s="664"/>
      <c r="DH20" s="664"/>
      <c r="DI20" s="664"/>
      <c r="DJ20" s="664"/>
      <c r="DK20" s="664"/>
      <c r="DL20" s="664"/>
      <c r="DM20" s="664"/>
      <c r="DN20" s="664"/>
      <c r="DO20" s="664"/>
      <c r="DP20" s="665"/>
      <c r="DQ20" s="669">
        <v>11718513</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v>187597</v>
      </c>
      <c r="S21" s="664"/>
      <c r="T21" s="664"/>
      <c r="U21" s="664"/>
      <c r="V21" s="664"/>
      <c r="W21" s="664"/>
      <c r="X21" s="664"/>
      <c r="Y21" s="665"/>
      <c r="Z21" s="723">
        <v>1.1000000000000001</v>
      </c>
      <c r="AA21" s="723"/>
      <c r="AB21" s="723"/>
      <c r="AC21" s="723"/>
      <c r="AD21" s="724" t="s">
        <v>232</v>
      </c>
      <c r="AE21" s="724"/>
      <c r="AF21" s="724"/>
      <c r="AG21" s="724"/>
      <c r="AH21" s="724"/>
      <c r="AI21" s="724"/>
      <c r="AJ21" s="724"/>
      <c r="AK21" s="724"/>
      <c r="AL21" s="666" t="s">
        <v>127</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232</v>
      </c>
      <c r="BH21" s="664"/>
      <c r="BI21" s="664"/>
      <c r="BJ21" s="664"/>
      <c r="BK21" s="664"/>
      <c r="BL21" s="664"/>
      <c r="BM21" s="664"/>
      <c r="BN21" s="665"/>
      <c r="BO21" s="723" t="s">
        <v>127</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10813213</v>
      </c>
      <c r="S22" s="664"/>
      <c r="T22" s="664"/>
      <c r="U22" s="664"/>
      <c r="V22" s="664"/>
      <c r="W22" s="664"/>
      <c r="X22" s="664"/>
      <c r="Y22" s="665"/>
      <c r="Z22" s="723">
        <v>61.6</v>
      </c>
      <c r="AA22" s="723"/>
      <c r="AB22" s="723"/>
      <c r="AC22" s="723"/>
      <c r="AD22" s="724">
        <v>10343762</v>
      </c>
      <c r="AE22" s="724"/>
      <c r="AF22" s="724"/>
      <c r="AG22" s="724"/>
      <c r="AH22" s="724"/>
      <c r="AI22" s="724"/>
      <c r="AJ22" s="724"/>
      <c r="AK22" s="724"/>
      <c r="AL22" s="666">
        <v>99.8</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232</v>
      </c>
      <c r="BP22" s="723"/>
      <c r="BQ22" s="723"/>
      <c r="BR22" s="723"/>
      <c r="BS22" s="669" t="s">
        <v>127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6154</v>
      </c>
      <c r="S23" s="664"/>
      <c r="T23" s="664"/>
      <c r="U23" s="664"/>
      <c r="V23" s="664"/>
      <c r="W23" s="664"/>
      <c r="X23" s="664"/>
      <c r="Y23" s="665"/>
      <c r="Z23" s="723">
        <v>0</v>
      </c>
      <c r="AA23" s="723"/>
      <c r="AB23" s="723"/>
      <c r="AC23" s="723"/>
      <c r="AD23" s="724">
        <v>6154</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151033</v>
      </c>
      <c r="S24" s="664"/>
      <c r="T24" s="664"/>
      <c r="U24" s="664"/>
      <c r="V24" s="664"/>
      <c r="W24" s="664"/>
      <c r="X24" s="664"/>
      <c r="Y24" s="665"/>
      <c r="Z24" s="723">
        <v>0.9</v>
      </c>
      <c r="AA24" s="723"/>
      <c r="AB24" s="723"/>
      <c r="AC24" s="723"/>
      <c r="AD24" s="724" t="s">
        <v>232</v>
      </c>
      <c r="AE24" s="724"/>
      <c r="AF24" s="724"/>
      <c r="AG24" s="724"/>
      <c r="AH24" s="724"/>
      <c r="AI24" s="724"/>
      <c r="AJ24" s="724"/>
      <c r="AK24" s="724"/>
      <c r="AL24" s="666" t="s">
        <v>127</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232</v>
      </c>
      <c r="BP24" s="723"/>
      <c r="BQ24" s="723"/>
      <c r="BR24" s="723"/>
      <c r="BS24" s="669" t="s">
        <v>232</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8155430</v>
      </c>
      <c r="CS24" s="727"/>
      <c r="CT24" s="727"/>
      <c r="CU24" s="727"/>
      <c r="CV24" s="727"/>
      <c r="CW24" s="727"/>
      <c r="CX24" s="727"/>
      <c r="CY24" s="773"/>
      <c r="CZ24" s="774">
        <v>49.3</v>
      </c>
      <c r="DA24" s="743"/>
      <c r="DB24" s="743"/>
      <c r="DC24" s="777"/>
      <c r="DD24" s="772">
        <v>5690351</v>
      </c>
      <c r="DE24" s="727"/>
      <c r="DF24" s="727"/>
      <c r="DG24" s="727"/>
      <c r="DH24" s="727"/>
      <c r="DI24" s="727"/>
      <c r="DJ24" s="727"/>
      <c r="DK24" s="773"/>
      <c r="DL24" s="772">
        <v>5540722</v>
      </c>
      <c r="DM24" s="727"/>
      <c r="DN24" s="727"/>
      <c r="DO24" s="727"/>
      <c r="DP24" s="727"/>
      <c r="DQ24" s="727"/>
      <c r="DR24" s="727"/>
      <c r="DS24" s="727"/>
      <c r="DT24" s="727"/>
      <c r="DU24" s="727"/>
      <c r="DV24" s="773"/>
      <c r="DW24" s="774">
        <v>50.4</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79062</v>
      </c>
      <c r="S25" s="664"/>
      <c r="T25" s="664"/>
      <c r="U25" s="664"/>
      <c r="V25" s="664"/>
      <c r="W25" s="664"/>
      <c r="X25" s="664"/>
      <c r="Y25" s="665"/>
      <c r="Z25" s="723">
        <v>0.5</v>
      </c>
      <c r="AA25" s="723"/>
      <c r="AB25" s="723"/>
      <c r="AC25" s="723"/>
      <c r="AD25" s="724">
        <v>13946</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3113835</v>
      </c>
      <c r="CS25" s="662"/>
      <c r="CT25" s="662"/>
      <c r="CU25" s="662"/>
      <c r="CV25" s="662"/>
      <c r="CW25" s="662"/>
      <c r="CX25" s="662"/>
      <c r="CY25" s="663"/>
      <c r="CZ25" s="666">
        <v>18.8</v>
      </c>
      <c r="DA25" s="695"/>
      <c r="DB25" s="695"/>
      <c r="DC25" s="696"/>
      <c r="DD25" s="669">
        <v>2914583</v>
      </c>
      <c r="DE25" s="662"/>
      <c r="DF25" s="662"/>
      <c r="DG25" s="662"/>
      <c r="DH25" s="662"/>
      <c r="DI25" s="662"/>
      <c r="DJ25" s="662"/>
      <c r="DK25" s="663"/>
      <c r="DL25" s="669">
        <v>2806317</v>
      </c>
      <c r="DM25" s="662"/>
      <c r="DN25" s="662"/>
      <c r="DO25" s="662"/>
      <c r="DP25" s="662"/>
      <c r="DQ25" s="662"/>
      <c r="DR25" s="662"/>
      <c r="DS25" s="662"/>
      <c r="DT25" s="662"/>
      <c r="DU25" s="662"/>
      <c r="DV25" s="663"/>
      <c r="DW25" s="666">
        <v>25.5</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26386</v>
      </c>
      <c r="S26" s="664"/>
      <c r="T26" s="664"/>
      <c r="U26" s="664"/>
      <c r="V26" s="664"/>
      <c r="W26" s="664"/>
      <c r="X26" s="664"/>
      <c r="Y26" s="665"/>
      <c r="Z26" s="723">
        <v>0.2</v>
      </c>
      <c r="AA26" s="723"/>
      <c r="AB26" s="723"/>
      <c r="AC26" s="723"/>
      <c r="AD26" s="724" t="s">
        <v>232</v>
      </c>
      <c r="AE26" s="724"/>
      <c r="AF26" s="724"/>
      <c r="AG26" s="724"/>
      <c r="AH26" s="724"/>
      <c r="AI26" s="724"/>
      <c r="AJ26" s="724"/>
      <c r="AK26" s="724"/>
      <c r="AL26" s="666" t="s">
        <v>232</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232</v>
      </c>
      <c r="BP26" s="723"/>
      <c r="BQ26" s="723"/>
      <c r="BR26" s="723"/>
      <c r="BS26" s="669" t="s">
        <v>232</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2143678</v>
      </c>
      <c r="CS26" s="664"/>
      <c r="CT26" s="664"/>
      <c r="CU26" s="664"/>
      <c r="CV26" s="664"/>
      <c r="CW26" s="664"/>
      <c r="CX26" s="664"/>
      <c r="CY26" s="665"/>
      <c r="CZ26" s="666">
        <v>13</v>
      </c>
      <c r="DA26" s="695"/>
      <c r="DB26" s="695"/>
      <c r="DC26" s="696"/>
      <c r="DD26" s="669">
        <v>1954819</v>
      </c>
      <c r="DE26" s="664"/>
      <c r="DF26" s="664"/>
      <c r="DG26" s="664"/>
      <c r="DH26" s="664"/>
      <c r="DI26" s="664"/>
      <c r="DJ26" s="664"/>
      <c r="DK26" s="665"/>
      <c r="DL26" s="669" t="s">
        <v>232</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2189940</v>
      </c>
      <c r="S27" s="664"/>
      <c r="T27" s="664"/>
      <c r="U27" s="664"/>
      <c r="V27" s="664"/>
      <c r="W27" s="664"/>
      <c r="X27" s="664"/>
      <c r="Y27" s="665"/>
      <c r="Z27" s="723">
        <v>12.5</v>
      </c>
      <c r="AA27" s="723"/>
      <c r="AB27" s="723"/>
      <c r="AC27" s="723"/>
      <c r="AD27" s="724" t="s">
        <v>127</v>
      </c>
      <c r="AE27" s="724"/>
      <c r="AF27" s="724"/>
      <c r="AG27" s="724"/>
      <c r="AH27" s="724"/>
      <c r="AI27" s="724"/>
      <c r="AJ27" s="724"/>
      <c r="AK27" s="724"/>
      <c r="AL27" s="666" t="s">
        <v>127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5735865</v>
      </c>
      <c r="BH27" s="664"/>
      <c r="BI27" s="664"/>
      <c r="BJ27" s="664"/>
      <c r="BK27" s="664"/>
      <c r="BL27" s="664"/>
      <c r="BM27" s="664"/>
      <c r="BN27" s="665"/>
      <c r="BO27" s="723">
        <v>100</v>
      </c>
      <c r="BP27" s="723"/>
      <c r="BQ27" s="723"/>
      <c r="BR27" s="723"/>
      <c r="BS27" s="669">
        <v>104222</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3162722</v>
      </c>
      <c r="CS27" s="662"/>
      <c r="CT27" s="662"/>
      <c r="CU27" s="662"/>
      <c r="CV27" s="662"/>
      <c r="CW27" s="662"/>
      <c r="CX27" s="662"/>
      <c r="CY27" s="663"/>
      <c r="CZ27" s="666">
        <v>19.100000000000001</v>
      </c>
      <c r="DA27" s="695"/>
      <c r="DB27" s="695"/>
      <c r="DC27" s="696"/>
      <c r="DD27" s="669">
        <v>1014608</v>
      </c>
      <c r="DE27" s="662"/>
      <c r="DF27" s="662"/>
      <c r="DG27" s="662"/>
      <c r="DH27" s="662"/>
      <c r="DI27" s="662"/>
      <c r="DJ27" s="662"/>
      <c r="DK27" s="663"/>
      <c r="DL27" s="669">
        <v>1013245</v>
      </c>
      <c r="DM27" s="662"/>
      <c r="DN27" s="662"/>
      <c r="DO27" s="662"/>
      <c r="DP27" s="662"/>
      <c r="DQ27" s="662"/>
      <c r="DR27" s="662"/>
      <c r="DS27" s="662"/>
      <c r="DT27" s="662"/>
      <c r="DU27" s="662"/>
      <c r="DV27" s="663"/>
      <c r="DW27" s="666">
        <v>9.1999999999999993</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232</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1878873</v>
      </c>
      <c r="CS28" s="664"/>
      <c r="CT28" s="664"/>
      <c r="CU28" s="664"/>
      <c r="CV28" s="664"/>
      <c r="CW28" s="664"/>
      <c r="CX28" s="664"/>
      <c r="CY28" s="665"/>
      <c r="CZ28" s="666">
        <v>11.4</v>
      </c>
      <c r="DA28" s="695"/>
      <c r="DB28" s="695"/>
      <c r="DC28" s="696"/>
      <c r="DD28" s="669">
        <v>1761160</v>
      </c>
      <c r="DE28" s="664"/>
      <c r="DF28" s="664"/>
      <c r="DG28" s="664"/>
      <c r="DH28" s="664"/>
      <c r="DI28" s="664"/>
      <c r="DJ28" s="664"/>
      <c r="DK28" s="665"/>
      <c r="DL28" s="669">
        <v>1721160</v>
      </c>
      <c r="DM28" s="664"/>
      <c r="DN28" s="664"/>
      <c r="DO28" s="664"/>
      <c r="DP28" s="664"/>
      <c r="DQ28" s="664"/>
      <c r="DR28" s="664"/>
      <c r="DS28" s="664"/>
      <c r="DT28" s="664"/>
      <c r="DU28" s="664"/>
      <c r="DV28" s="665"/>
      <c r="DW28" s="666">
        <v>15.6</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1217481</v>
      </c>
      <c r="S29" s="664"/>
      <c r="T29" s="664"/>
      <c r="U29" s="664"/>
      <c r="V29" s="664"/>
      <c r="W29" s="664"/>
      <c r="X29" s="664"/>
      <c r="Y29" s="665"/>
      <c r="Z29" s="723">
        <v>6.9</v>
      </c>
      <c r="AA29" s="723"/>
      <c r="AB29" s="723"/>
      <c r="AC29" s="723"/>
      <c r="AD29" s="724" t="s">
        <v>127</v>
      </c>
      <c r="AE29" s="724"/>
      <c r="AF29" s="724"/>
      <c r="AG29" s="724"/>
      <c r="AH29" s="724"/>
      <c r="AI29" s="724"/>
      <c r="AJ29" s="724"/>
      <c r="AK29" s="724"/>
      <c r="AL29" s="666" t="s">
        <v>232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1878873</v>
      </c>
      <c r="CS29" s="662"/>
      <c r="CT29" s="662"/>
      <c r="CU29" s="662"/>
      <c r="CV29" s="662"/>
      <c r="CW29" s="662"/>
      <c r="CX29" s="662"/>
      <c r="CY29" s="663"/>
      <c r="CZ29" s="666">
        <v>11.4</v>
      </c>
      <c r="DA29" s="695"/>
      <c r="DB29" s="695"/>
      <c r="DC29" s="696"/>
      <c r="DD29" s="669">
        <v>1761160</v>
      </c>
      <c r="DE29" s="662"/>
      <c r="DF29" s="662"/>
      <c r="DG29" s="662"/>
      <c r="DH29" s="662"/>
      <c r="DI29" s="662"/>
      <c r="DJ29" s="662"/>
      <c r="DK29" s="663"/>
      <c r="DL29" s="669">
        <v>1721160</v>
      </c>
      <c r="DM29" s="662"/>
      <c r="DN29" s="662"/>
      <c r="DO29" s="662"/>
      <c r="DP29" s="662"/>
      <c r="DQ29" s="662"/>
      <c r="DR29" s="662"/>
      <c r="DS29" s="662"/>
      <c r="DT29" s="662"/>
      <c r="DU29" s="662"/>
      <c r="DV29" s="663"/>
      <c r="DW29" s="666">
        <v>15.6</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19345</v>
      </c>
      <c r="S30" s="664"/>
      <c r="T30" s="664"/>
      <c r="U30" s="664"/>
      <c r="V30" s="664"/>
      <c r="W30" s="664"/>
      <c r="X30" s="664"/>
      <c r="Y30" s="665"/>
      <c r="Z30" s="723">
        <v>0.1</v>
      </c>
      <c r="AA30" s="723"/>
      <c r="AB30" s="723"/>
      <c r="AC30" s="723"/>
      <c r="AD30" s="724" t="s">
        <v>232</v>
      </c>
      <c r="AE30" s="724"/>
      <c r="AF30" s="724"/>
      <c r="AG30" s="724"/>
      <c r="AH30" s="724"/>
      <c r="AI30" s="724"/>
      <c r="AJ30" s="724"/>
      <c r="AK30" s="724"/>
      <c r="AL30" s="666" t="s">
        <v>232</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98.6</v>
      </c>
      <c r="BH30" s="742"/>
      <c r="BI30" s="742"/>
      <c r="BJ30" s="742"/>
      <c r="BK30" s="742"/>
      <c r="BL30" s="742"/>
      <c r="BM30" s="743">
        <v>96</v>
      </c>
      <c r="BN30" s="742"/>
      <c r="BO30" s="742"/>
      <c r="BP30" s="742"/>
      <c r="BQ30" s="744"/>
      <c r="BR30" s="741">
        <v>98.5</v>
      </c>
      <c r="BS30" s="742"/>
      <c r="BT30" s="742"/>
      <c r="BU30" s="742"/>
      <c r="BV30" s="742"/>
      <c r="BW30" s="742"/>
      <c r="BX30" s="743">
        <v>95.5</v>
      </c>
      <c r="BY30" s="742"/>
      <c r="BZ30" s="742"/>
      <c r="CA30" s="742"/>
      <c r="CB30" s="744"/>
      <c r="CD30" s="747"/>
      <c r="CE30" s="748"/>
      <c r="CF30" s="705" t="s">
        <v>308</v>
      </c>
      <c r="CG30" s="702"/>
      <c r="CH30" s="702"/>
      <c r="CI30" s="702"/>
      <c r="CJ30" s="702"/>
      <c r="CK30" s="702"/>
      <c r="CL30" s="702"/>
      <c r="CM30" s="702"/>
      <c r="CN30" s="702"/>
      <c r="CO30" s="702"/>
      <c r="CP30" s="702"/>
      <c r="CQ30" s="703"/>
      <c r="CR30" s="661">
        <v>1721656</v>
      </c>
      <c r="CS30" s="664"/>
      <c r="CT30" s="664"/>
      <c r="CU30" s="664"/>
      <c r="CV30" s="664"/>
      <c r="CW30" s="664"/>
      <c r="CX30" s="664"/>
      <c r="CY30" s="665"/>
      <c r="CZ30" s="666">
        <v>10.4</v>
      </c>
      <c r="DA30" s="695"/>
      <c r="DB30" s="695"/>
      <c r="DC30" s="696"/>
      <c r="DD30" s="669">
        <v>1603943</v>
      </c>
      <c r="DE30" s="664"/>
      <c r="DF30" s="664"/>
      <c r="DG30" s="664"/>
      <c r="DH30" s="664"/>
      <c r="DI30" s="664"/>
      <c r="DJ30" s="664"/>
      <c r="DK30" s="665"/>
      <c r="DL30" s="669">
        <v>1563943</v>
      </c>
      <c r="DM30" s="664"/>
      <c r="DN30" s="664"/>
      <c r="DO30" s="664"/>
      <c r="DP30" s="664"/>
      <c r="DQ30" s="664"/>
      <c r="DR30" s="664"/>
      <c r="DS30" s="664"/>
      <c r="DT30" s="664"/>
      <c r="DU30" s="664"/>
      <c r="DV30" s="665"/>
      <c r="DW30" s="666">
        <v>14.2</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19263</v>
      </c>
      <c r="S31" s="664"/>
      <c r="T31" s="664"/>
      <c r="U31" s="664"/>
      <c r="V31" s="664"/>
      <c r="W31" s="664"/>
      <c r="X31" s="664"/>
      <c r="Y31" s="665"/>
      <c r="Z31" s="723">
        <v>0.1</v>
      </c>
      <c r="AA31" s="723"/>
      <c r="AB31" s="723"/>
      <c r="AC31" s="723"/>
      <c r="AD31" s="724" t="s">
        <v>232</v>
      </c>
      <c r="AE31" s="724"/>
      <c r="AF31" s="724"/>
      <c r="AG31" s="724"/>
      <c r="AH31" s="724"/>
      <c r="AI31" s="724"/>
      <c r="AJ31" s="724"/>
      <c r="AK31" s="724"/>
      <c r="AL31" s="666" t="s">
        <v>232</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98.6</v>
      </c>
      <c r="BH31" s="662"/>
      <c r="BI31" s="662"/>
      <c r="BJ31" s="662"/>
      <c r="BK31" s="662"/>
      <c r="BL31" s="662"/>
      <c r="BM31" s="667">
        <v>96.1</v>
      </c>
      <c r="BN31" s="740"/>
      <c r="BO31" s="740"/>
      <c r="BP31" s="740"/>
      <c r="BQ31" s="701"/>
      <c r="BR31" s="739">
        <v>98.6</v>
      </c>
      <c r="BS31" s="662"/>
      <c r="BT31" s="662"/>
      <c r="BU31" s="662"/>
      <c r="BV31" s="662"/>
      <c r="BW31" s="662"/>
      <c r="BX31" s="667">
        <v>95.7</v>
      </c>
      <c r="BY31" s="740"/>
      <c r="BZ31" s="740"/>
      <c r="CA31" s="740"/>
      <c r="CB31" s="701"/>
      <c r="CD31" s="747"/>
      <c r="CE31" s="748"/>
      <c r="CF31" s="705" t="s">
        <v>312</v>
      </c>
      <c r="CG31" s="702"/>
      <c r="CH31" s="702"/>
      <c r="CI31" s="702"/>
      <c r="CJ31" s="702"/>
      <c r="CK31" s="702"/>
      <c r="CL31" s="702"/>
      <c r="CM31" s="702"/>
      <c r="CN31" s="702"/>
      <c r="CO31" s="702"/>
      <c r="CP31" s="702"/>
      <c r="CQ31" s="703"/>
      <c r="CR31" s="661">
        <v>157217</v>
      </c>
      <c r="CS31" s="662"/>
      <c r="CT31" s="662"/>
      <c r="CU31" s="662"/>
      <c r="CV31" s="662"/>
      <c r="CW31" s="662"/>
      <c r="CX31" s="662"/>
      <c r="CY31" s="663"/>
      <c r="CZ31" s="666">
        <v>1</v>
      </c>
      <c r="DA31" s="695"/>
      <c r="DB31" s="695"/>
      <c r="DC31" s="696"/>
      <c r="DD31" s="669">
        <v>157217</v>
      </c>
      <c r="DE31" s="662"/>
      <c r="DF31" s="662"/>
      <c r="DG31" s="662"/>
      <c r="DH31" s="662"/>
      <c r="DI31" s="662"/>
      <c r="DJ31" s="662"/>
      <c r="DK31" s="663"/>
      <c r="DL31" s="669">
        <v>157217</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272925</v>
      </c>
      <c r="S32" s="664"/>
      <c r="T32" s="664"/>
      <c r="U32" s="664"/>
      <c r="V32" s="664"/>
      <c r="W32" s="664"/>
      <c r="X32" s="664"/>
      <c r="Y32" s="665"/>
      <c r="Z32" s="723">
        <v>1.6</v>
      </c>
      <c r="AA32" s="723"/>
      <c r="AB32" s="723"/>
      <c r="AC32" s="723"/>
      <c r="AD32" s="724" t="s">
        <v>232</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98.5</v>
      </c>
      <c r="BH32" s="677"/>
      <c r="BI32" s="677"/>
      <c r="BJ32" s="677"/>
      <c r="BK32" s="677"/>
      <c r="BL32" s="677"/>
      <c r="BM32" s="721">
        <v>95.8</v>
      </c>
      <c r="BN32" s="677"/>
      <c r="BO32" s="677"/>
      <c r="BP32" s="677"/>
      <c r="BQ32" s="714"/>
      <c r="BR32" s="738">
        <v>98.4</v>
      </c>
      <c r="BS32" s="677"/>
      <c r="BT32" s="677"/>
      <c r="BU32" s="677"/>
      <c r="BV32" s="677"/>
      <c r="BW32" s="677"/>
      <c r="BX32" s="721">
        <v>94.9</v>
      </c>
      <c r="BY32" s="677"/>
      <c r="BZ32" s="677"/>
      <c r="CA32" s="677"/>
      <c r="CB32" s="714"/>
      <c r="CD32" s="749"/>
      <c r="CE32" s="750"/>
      <c r="CF32" s="705" t="s">
        <v>315</v>
      </c>
      <c r="CG32" s="702"/>
      <c r="CH32" s="702"/>
      <c r="CI32" s="702"/>
      <c r="CJ32" s="702"/>
      <c r="CK32" s="702"/>
      <c r="CL32" s="702"/>
      <c r="CM32" s="702"/>
      <c r="CN32" s="702"/>
      <c r="CO32" s="702"/>
      <c r="CP32" s="702"/>
      <c r="CQ32" s="703"/>
      <c r="CR32" s="661" t="s">
        <v>232</v>
      </c>
      <c r="CS32" s="664"/>
      <c r="CT32" s="664"/>
      <c r="CU32" s="664"/>
      <c r="CV32" s="664"/>
      <c r="CW32" s="664"/>
      <c r="CX32" s="664"/>
      <c r="CY32" s="665"/>
      <c r="CZ32" s="666" t="s">
        <v>232</v>
      </c>
      <c r="DA32" s="695"/>
      <c r="DB32" s="695"/>
      <c r="DC32" s="696"/>
      <c r="DD32" s="669" t="s">
        <v>232</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1133186</v>
      </c>
      <c r="S33" s="664"/>
      <c r="T33" s="664"/>
      <c r="U33" s="664"/>
      <c r="V33" s="664"/>
      <c r="W33" s="664"/>
      <c r="X33" s="664"/>
      <c r="Y33" s="665"/>
      <c r="Z33" s="723">
        <v>6.5</v>
      </c>
      <c r="AA33" s="723"/>
      <c r="AB33" s="723"/>
      <c r="AC33" s="723"/>
      <c r="AD33" s="724" t="s">
        <v>127</v>
      </c>
      <c r="AE33" s="724"/>
      <c r="AF33" s="724"/>
      <c r="AG33" s="724"/>
      <c r="AH33" s="724"/>
      <c r="AI33" s="724"/>
      <c r="AJ33" s="724"/>
      <c r="AK33" s="724"/>
      <c r="AL33" s="666" t="s">
        <v>232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6751575</v>
      </c>
      <c r="CS33" s="662"/>
      <c r="CT33" s="662"/>
      <c r="CU33" s="662"/>
      <c r="CV33" s="662"/>
      <c r="CW33" s="662"/>
      <c r="CX33" s="662"/>
      <c r="CY33" s="663"/>
      <c r="CZ33" s="666">
        <v>40.799999999999997</v>
      </c>
      <c r="DA33" s="695"/>
      <c r="DB33" s="695"/>
      <c r="DC33" s="696"/>
      <c r="DD33" s="669">
        <v>5541088</v>
      </c>
      <c r="DE33" s="662"/>
      <c r="DF33" s="662"/>
      <c r="DG33" s="662"/>
      <c r="DH33" s="662"/>
      <c r="DI33" s="662"/>
      <c r="DJ33" s="662"/>
      <c r="DK33" s="663"/>
      <c r="DL33" s="669">
        <v>4059079</v>
      </c>
      <c r="DM33" s="662"/>
      <c r="DN33" s="662"/>
      <c r="DO33" s="662"/>
      <c r="DP33" s="662"/>
      <c r="DQ33" s="662"/>
      <c r="DR33" s="662"/>
      <c r="DS33" s="662"/>
      <c r="DT33" s="662"/>
      <c r="DU33" s="662"/>
      <c r="DV33" s="663"/>
      <c r="DW33" s="666">
        <v>36.9</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265784</v>
      </c>
      <c r="S34" s="664"/>
      <c r="T34" s="664"/>
      <c r="U34" s="664"/>
      <c r="V34" s="664"/>
      <c r="W34" s="664"/>
      <c r="X34" s="664"/>
      <c r="Y34" s="665"/>
      <c r="Z34" s="723">
        <v>1.5</v>
      </c>
      <c r="AA34" s="723"/>
      <c r="AB34" s="723"/>
      <c r="AC34" s="723"/>
      <c r="AD34" s="724">
        <v>1989</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2038016</v>
      </c>
      <c r="CS34" s="664"/>
      <c r="CT34" s="664"/>
      <c r="CU34" s="664"/>
      <c r="CV34" s="664"/>
      <c r="CW34" s="664"/>
      <c r="CX34" s="664"/>
      <c r="CY34" s="665"/>
      <c r="CZ34" s="666">
        <v>12.3</v>
      </c>
      <c r="DA34" s="695"/>
      <c r="DB34" s="695"/>
      <c r="DC34" s="696"/>
      <c r="DD34" s="669">
        <v>1561404</v>
      </c>
      <c r="DE34" s="664"/>
      <c r="DF34" s="664"/>
      <c r="DG34" s="664"/>
      <c r="DH34" s="664"/>
      <c r="DI34" s="664"/>
      <c r="DJ34" s="664"/>
      <c r="DK34" s="665"/>
      <c r="DL34" s="669">
        <v>1344396</v>
      </c>
      <c r="DM34" s="664"/>
      <c r="DN34" s="664"/>
      <c r="DO34" s="664"/>
      <c r="DP34" s="664"/>
      <c r="DQ34" s="664"/>
      <c r="DR34" s="664"/>
      <c r="DS34" s="664"/>
      <c r="DT34" s="664"/>
      <c r="DU34" s="664"/>
      <c r="DV34" s="665"/>
      <c r="DW34" s="666">
        <v>12.2</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1350500</v>
      </c>
      <c r="S35" s="664"/>
      <c r="T35" s="664"/>
      <c r="U35" s="664"/>
      <c r="V35" s="664"/>
      <c r="W35" s="664"/>
      <c r="X35" s="664"/>
      <c r="Y35" s="665"/>
      <c r="Z35" s="723">
        <v>7.7</v>
      </c>
      <c r="AA35" s="723"/>
      <c r="AB35" s="723"/>
      <c r="AC35" s="723"/>
      <c r="AD35" s="724" t="s">
        <v>127</v>
      </c>
      <c r="AE35" s="724"/>
      <c r="AF35" s="724"/>
      <c r="AG35" s="724"/>
      <c r="AH35" s="724"/>
      <c r="AI35" s="724"/>
      <c r="AJ35" s="724"/>
      <c r="AK35" s="724"/>
      <c r="AL35" s="666" t="s">
        <v>127</v>
      </c>
      <c r="AM35" s="667"/>
      <c r="AN35" s="667"/>
      <c r="AO35" s="725"/>
      <c r="AP35" s="234"/>
      <c r="AQ35" s="729" t="s">
        <v>323</v>
      </c>
      <c r="AR35" s="730"/>
      <c r="AS35" s="730"/>
      <c r="AT35" s="730"/>
      <c r="AU35" s="730"/>
      <c r="AV35" s="730"/>
      <c r="AW35" s="730"/>
      <c r="AX35" s="730"/>
      <c r="AY35" s="731"/>
      <c r="AZ35" s="726">
        <v>2314844</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19575</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188468</v>
      </c>
      <c r="CS35" s="662"/>
      <c r="CT35" s="662"/>
      <c r="CU35" s="662"/>
      <c r="CV35" s="662"/>
      <c r="CW35" s="662"/>
      <c r="CX35" s="662"/>
      <c r="CY35" s="663"/>
      <c r="CZ35" s="666">
        <v>1.1000000000000001</v>
      </c>
      <c r="DA35" s="695"/>
      <c r="DB35" s="695"/>
      <c r="DC35" s="696"/>
      <c r="DD35" s="669">
        <v>188468</v>
      </c>
      <c r="DE35" s="662"/>
      <c r="DF35" s="662"/>
      <c r="DG35" s="662"/>
      <c r="DH35" s="662"/>
      <c r="DI35" s="662"/>
      <c r="DJ35" s="662"/>
      <c r="DK35" s="663"/>
      <c r="DL35" s="669">
        <v>188468</v>
      </c>
      <c r="DM35" s="662"/>
      <c r="DN35" s="662"/>
      <c r="DO35" s="662"/>
      <c r="DP35" s="662"/>
      <c r="DQ35" s="662"/>
      <c r="DR35" s="662"/>
      <c r="DS35" s="662"/>
      <c r="DT35" s="662"/>
      <c r="DU35" s="662"/>
      <c r="DV35" s="663"/>
      <c r="DW35" s="666">
        <v>1.7</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232</v>
      </c>
      <c r="AA36" s="723"/>
      <c r="AB36" s="723"/>
      <c r="AC36" s="723"/>
      <c r="AD36" s="724" t="s">
        <v>232</v>
      </c>
      <c r="AE36" s="724"/>
      <c r="AF36" s="724"/>
      <c r="AG36" s="724"/>
      <c r="AH36" s="724"/>
      <c r="AI36" s="724"/>
      <c r="AJ36" s="724"/>
      <c r="AK36" s="724"/>
      <c r="AL36" s="666" t="s">
        <v>127</v>
      </c>
      <c r="AM36" s="667"/>
      <c r="AN36" s="667"/>
      <c r="AO36" s="725"/>
      <c r="AQ36" s="698" t="s">
        <v>327</v>
      </c>
      <c r="AR36" s="699"/>
      <c r="AS36" s="699"/>
      <c r="AT36" s="699"/>
      <c r="AU36" s="699"/>
      <c r="AV36" s="699"/>
      <c r="AW36" s="699"/>
      <c r="AX36" s="699"/>
      <c r="AY36" s="700"/>
      <c r="AZ36" s="661">
        <v>865018</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-126788</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1670633</v>
      </c>
      <c r="CS36" s="664"/>
      <c r="CT36" s="664"/>
      <c r="CU36" s="664"/>
      <c r="CV36" s="664"/>
      <c r="CW36" s="664"/>
      <c r="CX36" s="664"/>
      <c r="CY36" s="665"/>
      <c r="CZ36" s="666">
        <v>10.1</v>
      </c>
      <c r="DA36" s="695"/>
      <c r="DB36" s="695"/>
      <c r="DC36" s="696"/>
      <c r="DD36" s="669">
        <v>1224421</v>
      </c>
      <c r="DE36" s="664"/>
      <c r="DF36" s="664"/>
      <c r="DG36" s="664"/>
      <c r="DH36" s="664"/>
      <c r="DI36" s="664"/>
      <c r="DJ36" s="664"/>
      <c r="DK36" s="665"/>
      <c r="DL36" s="669">
        <v>739338</v>
      </c>
      <c r="DM36" s="664"/>
      <c r="DN36" s="664"/>
      <c r="DO36" s="664"/>
      <c r="DP36" s="664"/>
      <c r="DQ36" s="664"/>
      <c r="DR36" s="664"/>
      <c r="DS36" s="664"/>
      <c r="DT36" s="664"/>
      <c r="DU36" s="664"/>
      <c r="DV36" s="665"/>
      <c r="DW36" s="666">
        <v>6.7</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638500</v>
      </c>
      <c r="S37" s="664"/>
      <c r="T37" s="664"/>
      <c r="U37" s="664"/>
      <c r="V37" s="664"/>
      <c r="W37" s="664"/>
      <c r="X37" s="664"/>
      <c r="Y37" s="665"/>
      <c r="Z37" s="723">
        <v>3.6</v>
      </c>
      <c r="AA37" s="723"/>
      <c r="AB37" s="723"/>
      <c r="AC37" s="723"/>
      <c r="AD37" s="724" t="s">
        <v>232</v>
      </c>
      <c r="AE37" s="724"/>
      <c r="AF37" s="724"/>
      <c r="AG37" s="724"/>
      <c r="AH37" s="724"/>
      <c r="AI37" s="724"/>
      <c r="AJ37" s="724"/>
      <c r="AK37" s="724"/>
      <c r="AL37" s="666" t="s">
        <v>232</v>
      </c>
      <c r="AM37" s="667"/>
      <c r="AN37" s="667"/>
      <c r="AO37" s="725"/>
      <c r="AQ37" s="698" t="s">
        <v>331</v>
      </c>
      <c r="AR37" s="699"/>
      <c r="AS37" s="699"/>
      <c r="AT37" s="699"/>
      <c r="AU37" s="699"/>
      <c r="AV37" s="699"/>
      <c r="AW37" s="699"/>
      <c r="AX37" s="699"/>
      <c r="AY37" s="700"/>
      <c r="AZ37" s="661">
        <v>25000</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6263</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721954</v>
      </c>
      <c r="CS37" s="662"/>
      <c r="CT37" s="662"/>
      <c r="CU37" s="662"/>
      <c r="CV37" s="662"/>
      <c r="CW37" s="662"/>
      <c r="CX37" s="662"/>
      <c r="CY37" s="663"/>
      <c r="CZ37" s="666">
        <v>4.4000000000000004</v>
      </c>
      <c r="DA37" s="695"/>
      <c r="DB37" s="695"/>
      <c r="DC37" s="696"/>
      <c r="DD37" s="669">
        <v>566915</v>
      </c>
      <c r="DE37" s="662"/>
      <c r="DF37" s="662"/>
      <c r="DG37" s="662"/>
      <c r="DH37" s="662"/>
      <c r="DI37" s="662"/>
      <c r="DJ37" s="662"/>
      <c r="DK37" s="663"/>
      <c r="DL37" s="669">
        <v>352529</v>
      </c>
      <c r="DM37" s="662"/>
      <c r="DN37" s="662"/>
      <c r="DO37" s="662"/>
      <c r="DP37" s="662"/>
      <c r="DQ37" s="662"/>
      <c r="DR37" s="662"/>
      <c r="DS37" s="662"/>
      <c r="DT37" s="662"/>
      <c r="DU37" s="662"/>
      <c r="DV37" s="663"/>
      <c r="DW37" s="666">
        <v>3.2</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17544272</v>
      </c>
      <c r="S38" s="713"/>
      <c r="T38" s="713"/>
      <c r="U38" s="713"/>
      <c r="V38" s="713"/>
      <c r="W38" s="713"/>
      <c r="X38" s="713"/>
      <c r="Y38" s="718"/>
      <c r="Z38" s="719">
        <v>100</v>
      </c>
      <c r="AA38" s="719"/>
      <c r="AB38" s="719"/>
      <c r="AC38" s="719"/>
      <c r="AD38" s="720">
        <v>10365851</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232</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10478</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2289844</v>
      </c>
      <c r="CS38" s="664"/>
      <c r="CT38" s="664"/>
      <c r="CU38" s="664"/>
      <c r="CV38" s="664"/>
      <c r="CW38" s="664"/>
      <c r="CX38" s="664"/>
      <c r="CY38" s="665"/>
      <c r="CZ38" s="666">
        <v>13.8</v>
      </c>
      <c r="DA38" s="695"/>
      <c r="DB38" s="695"/>
      <c r="DC38" s="696"/>
      <c r="DD38" s="669">
        <v>2051713</v>
      </c>
      <c r="DE38" s="664"/>
      <c r="DF38" s="664"/>
      <c r="DG38" s="664"/>
      <c r="DH38" s="664"/>
      <c r="DI38" s="664"/>
      <c r="DJ38" s="664"/>
      <c r="DK38" s="665"/>
      <c r="DL38" s="669">
        <v>1786877</v>
      </c>
      <c r="DM38" s="664"/>
      <c r="DN38" s="664"/>
      <c r="DO38" s="664"/>
      <c r="DP38" s="664"/>
      <c r="DQ38" s="664"/>
      <c r="DR38" s="664"/>
      <c r="DS38" s="664"/>
      <c r="DT38" s="664"/>
      <c r="DU38" s="664"/>
      <c r="DV38" s="665"/>
      <c r="DW38" s="666">
        <v>16.2</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127</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96</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553614</v>
      </c>
      <c r="CS39" s="662"/>
      <c r="CT39" s="662"/>
      <c r="CU39" s="662"/>
      <c r="CV39" s="662"/>
      <c r="CW39" s="662"/>
      <c r="CX39" s="662"/>
      <c r="CY39" s="663"/>
      <c r="CZ39" s="666">
        <v>3.3</v>
      </c>
      <c r="DA39" s="695"/>
      <c r="DB39" s="695"/>
      <c r="DC39" s="696"/>
      <c r="DD39" s="669">
        <v>515082</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418599</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127</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11000</v>
      </c>
      <c r="CS40" s="664"/>
      <c r="CT40" s="664"/>
      <c r="CU40" s="664"/>
      <c r="CV40" s="664"/>
      <c r="CW40" s="664"/>
      <c r="CX40" s="664"/>
      <c r="CY40" s="665"/>
      <c r="CZ40" s="666">
        <v>0.1</v>
      </c>
      <c r="DA40" s="695"/>
      <c r="DB40" s="695"/>
      <c r="DC40" s="696"/>
      <c r="DD40" s="669" t="s">
        <v>127</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1006227</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291</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1626716</v>
      </c>
      <c r="CS42" s="664"/>
      <c r="CT42" s="664"/>
      <c r="CU42" s="664"/>
      <c r="CV42" s="664"/>
      <c r="CW42" s="664"/>
      <c r="CX42" s="664"/>
      <c r="CY42" s="665"/>
      <c r="CZ42" s="666">
        <v>9.8000000000000007</v>
      </c>
      <c r="DA42" s="667"/>
      <c r="DB42" s="667"/>
      <c r="DC42" s="668"/>
      <c r="DD42" s="669">
        <v>487074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142574</v>
      </c>
      <c r="CS43" s="662"/>
      <c r="CT43" s="662"/>
      <c r="CU43" s="662"/>
      <c r="CV43" s="662"/>
      <c r="CW43" s="662"/>
      <c r="CX43" s="662"/>
      <c r="CY43" s="663"/>
      <c r="CZ43" s="666">
        <v>0.9</v>
      </c>
      <c r="DA43" s="695"/>
      <c r="DB43" s="695"/>
      <c r="DC43" s="696"/>
      <c r="DD43" s="669">
        <v>142574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1626716</v>
      </c>
      <c r="CS44" s="664"/>
      <c r="CT44" s="664"/>
      <c r="CU44" s="664"/>
      <c r="CV44" s="664"/>
      <c r="CW44" s="664"/>
      <c r="CX44" s="664"/>
      <c r="CY44" s="665"/>
      <c r="CZ44" s="666">
        <v>9.8000000000000007</v>
      </c>
      <c r="DA44" s="667"/>
      <c r="DB44" s="667"/>
      <c r="DC44" s="668"/>
      <c r="DD44" s="669">
        <v>487074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893558</v>
      </c>
      <c r="CS45" s="662"/>
      <c r="CT45" s="662"/>
      <c r="CU45" s="662"/>
      <c r="CV45" s="662"/>
      <c r="CW45" s="662"/>
      <c r="CX45" s="662"/>
      <c r="CY45" s="663"/>
      <c r="CZ45" s="666">
        <v>5.4</v>
      </c>
      <c r="DA45" s="695"/>
      <c r="DB45" s="695"/>
      <c r="DC45" s="696"/>
      <c r="DD45" s="669">
        <v>140776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730967</v>
      </c>
      <c r="CS46" s="664"/>
      <c r="CT46" s="664"/>
      <c r="CU46" s="664"/>
      <c r="CV46" s="664"/>
      <c r="CW46" s="664"/>
      <c r="CX46" s="664"/>
      <c r="CY46" s="665"/>
      <c r="CZ46" s="666">
        <v>4.4000000000000004</v>
      </c>
      <c r="DA46" s="667"/>
      <c r="DB46" s="667"/>
      <c r="DC46" s="668"/>
      <c r="DD46" s="669">
        <v>346207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t="s">
        <v>127</v>
      </c>
      <c r="CS47" s="662"/>
      <c r="CT47" s="662"/>
      <c r="CU47" s="662"/>
      <c r="CV47" s="662"/>
      <c r="CW47" s="662"/>
      <c r="CX47" s="662"/>
      <c r="CY47" s="663"/>
      <c r="CZ47" s="666" t="s">
        <v>127</v>
      </c>
      <c r="DA47" s="695"/>
      <c r="DB47" s="695"/>
      <c r="DC47" s="696"/>
      <c r="DD47" s="669" t="s">
        <v>232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127</v>
      </c>
      <c r="CS48" s="664"/>
      <c r="CT48" s="664"/>
      <c r="CU48" s="664"/>
      <c r="CV48" s="664"/>
      <c r="CW48" s="664"/>
      <c r="CX48" s="664"/>
      <c r="CY48" s="665"/>
      <c r="CZ48" s="666" t="s">
        <v>232</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16533721</v>
      </c>
      <c r="CS49" s="677"/>
      <c r="CT49" s="677"/>
      <c r="CU49" s="677"/>
      <c r="CV49" s="677"/>
      <c r="CW49" s="677"/>
      <c r="CX49" s="677"/>
      <c r="CY49" s="678"/>
      <c r="CZ49" s="679">
        <v>100</v>
      </c>
      <c r="DA49" s="680"/>
      <c r="DB49" s="680"/>
      <c r="DC49" s="681"/>
      <c r="DD49" s="682">
        <v>11718513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FLcjttdV5iooLGm63wQrJ3gbRjQ0ZT9cvK4/ngihSRaOM7YQnttlQaKMElppSWtnU3X2bc3JahOulsCKrzeOA==" saltValue="qMSN0NK7LSHqT2l7JCkHG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75" t="s">
        <v>360</v>
      </c>
      <c r="DK2" s="1176"/>
      <c r="DL2" s="1176"/>
      <c r="DM2" s="1176"/>
      <c r="DN2" s="1176"/>
      <c r="DO2" s="1177"/>
      <c r="DP2" s="249"/>
      <c r="DQ2" s="1175" t="s">
        <v>361</v>
      </c>
      <c r="DR2" s="1176"/>
      <c r="DS2" s="1176"/>
      <c r="DT2" s="1176"/>
      <c r="DU2" s="1176"/>
      <c r="DV2" s="1176"/>
      <c r="DW2" s="1176"/>
      <c r="DX2" s="1176"/>
      <c r="DY2" s="1176"/>
      <c r="DZ2" s="117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0" t="s">
        <v>362</v>
      </c>
      <c r="B4" s="1150"/>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1150"/>
      <c r="AQ4" s="1150"/>
      <c r="AR4" s="1150"/>
      <c r="AS4" s="1150"/>
      <c r="AT4" s="1150"/>
      <c r="AU4" s="1150"/>
      <c r="AV4" s="1150"/>
      <c r="AW4" s="1150"/>
      <c r="AX4" s="1150"/>
      <c r="AY4" s="1150"/>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2" t="s">
        <v>364</v>
      </c>
      <c r="B5" s="1083"/>
      <c r="C5" s="1083"/>
      <c r="D5" s="1083"/>
      <c r="E5" s="1083"/>
      <c r="F5" s="1083"/>
      <c r="G5" s="1083"/>
      <c r="H5" s="1083"/>
      <c r="I5" s="1083"/>
      <c r="J5" s="1083"/>
      <c r="K5" s="1083"/>
      <c r="L5" s="1083"/>
      <c r="M5" s="1083"/>
      <c r="N5" s="1083"/>
      <c r="O5" s="1083"/>
      <c r="P5" s="1084"/>
      <c r="Q5" s="1088" t="s">
        <v>365</v>
      </c>
      <c r="R5" s="1089"/>
      <c r="S5" s="1089"/>
      <c r="T5" s="1089"/>
      <c r="U5" s="1090"/>
      <c r="V5" s="1088" t="s">
        <v>366</v>
      </c>
      <c r="W5" s="1089"/>
      <c r="X5" s="1089"/>
      <c r="Y5" s="1089"/>
      <c r="Z5" s="1090"/>
      <c r="AA5" s="1088" t="s">
        <v>367</v>
      </c>
      <c r="AB5" s="1089"/>
      <c r="AC5" s="1089"/>
      <c r="AD5" s="1089"/>
      <c r="AE5" s="1089"/>
      <c r="AF5" s="1178" t="s">
        <v>368</v>
      </c>
      <c r="AG5" s="1089"/>
      <c r="AH5" s="1089"/>
      <c r="AI5" s="1089"/>
      <c r="AJ5" s="1104"/>
      <c r="AK5" s="1089" t="s">
        <v>369</v>
      </c>
      <c r="AL5" s="1089"/>
      <c r="AM5" s="1089"/>
      <c r="AN5" s="1089"/>
      <c r="AO5" s="1090"/>
      <c r="AP5" s="1088" t="s">
        <v>370</v>
      </c>
      <c r="AQ5" s="1089"/>
      <c r="AR5" s="1089"/>
      <c r="AS5" s="1089"/>
      <c r="AT5" s="1090"/>
      <c r="AU5" s="1088" t="s">
        <v>371</v>
      </c>
      <c r="AV5" s="1089"/>
      <c r="AW5" s="1089"/>
      <c r="AX5" s="1089"/>
      <c r="AY5" s="1104"/>
      <c r="AZ5" s="256"/>
      <c r="BA5" s="256"/>
      <c r="BB5" s="256"/>
      <c r="BC5" s="256"/>
      <c r="BD5" s="256"/>
      <c r="BE5" s="257"/>
      <c r="BF5" s="257"/>
      <c r="BG5" s="257"/>
      <c r="BH5" s="257"/>
      <c r="BI5" s="257"/>
      <c r="BJ5" s="257"/>
      <c r="BK5" s="257"/>
      <c r="BL5" s="257"/>
      <c r="BM5" s="257"/>
      <c r="BN5" s="257"/>
      <c r="BO5" s="257"/>
      <c r="BP5" s="257"/>
      <c r="BQ5" s="1082" t="s">
        <v>372</v>
      </c>
      <c r="BR5" s="1083"/>
      <c r="BS5" s="1083"/>
      <c r="BT5" s="1083"/>
      <c r="BU5" s="1083"/>
      <c r="BV5" s="1083"/>
      <c r="BW5" s="1083"/>
      <c r="BX5" s="1083"/>
      <c r="BY5" s="1083"/>
      <c r="BZ5" s="1083"/>
      <c r="CA5" s="1083"/>
      <c r="CB5" s="1083"/>
      <c r="CC5" s="1083"/>
      <c r="CD5" s="1083"/>
      <c r="CE5" s="1083"/>
      <c r="CF5" s="1083"/>
      <c r="CG5" s="1084"/>
      <c r="CH5" s="1088" t="s">
        <v>373</v>
      </c>
      <c r="CI5" s="1089"/>
      <c r="CJ5" s="1089"/>
      <c r="CK5" s="1089"/>
      <c r="CL5" s="1090"/>
      <c r="CM5" s="1088" t="s">
        <v>374</v>
      </c>
      <c r="CN5" s="1089"/>
      <c r="CO5" s="1089"/>
      <c r="CP5" s="1089"/>
      <c r="CQ5" s="1090"/>
      <c r="CR5" s="1088" t="s">
        <v>375</v>
      </c>
      <c r="CS5" s="1089"/>
      <c r="CT5" s="1089"/>
      <c r="CU5" s="1089"/>
      <c r="CV5" s="1090"/>
      <c r="CW5" s="1088" t="s">
        <v>376</v>
      </c>
      <c r="CX5" s="1089"/>
      <c r="CY5" s="1089"/>
      <c r="CZ5" s="1089"/>
      <c r="DA5" s="1090"/>
      <c r="DB5" s="1088" t="s">
        <v>377</v>
      </c>
      <c r="DC5" s="1089"/>
      <c r="DD5" s="1089"/>
      <c r="DE5" s="1089"/>
      <c r="DF5" s="1090"/>
      <c r="DG5" s="1197" t="s">
        <v>378</v>
      </c>
      <c r="DH5" s="1198"/>
      <c r="DI5" s="1198"/>
      <c r="DJ5" s="1198"/>
      <c r="DK5" s="1199"/>
      <c r="DL5" s="1197" t="s">
        <v>379</v>
      </c>
      <c r="DM5" s="1198"/>
      <c r="DN5" s="1198"/>
      <c r="DO5" s="1198"/>
      <c r="DP5" s="1199"/>
      <c r="DQ5" s="1088" t="s">
        <v>380</v>
      </c>
      <c r="DR5" s="1089"/>
      <c r="DS5" s="1089"/>
      <c r="DT5" s="1089"/>
      <c r="DU5" s="1090"/>
      <c r="DV5" s="1088" t="s">
        <v>371</v>
      </c>
      <c r="DW5" s="1089"/>
      <c r="DX5" s="1089"/>
      <c r="DY5" s="1089"/>
      <c r="DZ5" s="1104"/>
      <c r="EA5" s="254"/>
    </row>
    <row r="6" spans="1:131" s="255" customFormat="1" ht="26.25" customHeight="1" thickBot="1" x14ac:dyDescent="0.2">
      <c r="A6" s="1085"/>
      <c r="B6" s="1086"/>
      <c r="C6" s="1086"/>
      <c r="D6" s="1086"/>
      <c r="E6" s="1086"/>
      <c r="F6" s="1086"/>
      <c r="G6" s="1086"/>
      <c r="H6" s="1086"/>
      <c r="I6" s="1086"/>
      <c r="J6" s="1086"/>
      <c r="K6" s="1086"/>
      <c r="L6" s="1086"/>
      <c r="M6" s="1086"/>
      <c r="N6" s="1086"/>
      <c r="O6" s="1086"/>
      <c r="P6" s="1087"/>
      <c r="Q6" s="1091"/>
      <c r="R6" s="1092"/>
      <c r="S6" s="1092"/>
      <c r="T6" s="1092"/>
      <c r="U6" s="1093"/>
      <c r="V6" s="1091"/>
      <c r="W6" s="1092"/>
      <c r="X6" s="1092"/>
      <c r="Y6" s="1092"/>
      <c r="Z6" s="1093"/>
      <c r="AA6" s="1091"/>
      <c r="AB6" s="1092"/>
      <c r="AC6" s="1092"/>
      <c r="AD6" s="1092"/>
      <c r="AE6" s="1092"/>
      <c r="AF6" s="1179"/>
      <c r="AG6" s="1092"/>
      <c r="AH6" s="1092"/>
      <c r="AI6" s="1092"/>
      <c r="AJ6" s="1105"/>
      <c r="AK6" s="1092"/>
      <c r="AL6" s="1092"/>
      <c r="AM6" s="1092"/>
      <c r="AN6" s="1092"/>
      <c r="AO6" s="1093"/>
      <c r="AP6" s="1091"/>
      <c r="AQ6" s="1092"/>
      <c r="AR6" s="1092"/>
      <c r="AS6" s="1092"/>
      <c r="AT6" s="1093"/>
      <c r="AU6" s="1091"/>
      <c r="AV6" s="1092"/>
      <c r="AW6" s="1092"/>
      <c r="AX6" s="1092"/>
      <c r="AY6" s="1105"/>
      <c r="AZ6" s="252"/>
      <c r="BA6" s="252"/>
      <c r="BB6" s="252"/>
      <c r="BC6" s="252"/>
      <c r="BD6" s="252"/>
      <c r="BE6" s="253"/>
      <c r="BF6" s="253"/>
      <c r="BG6" s="253"/>
      <c r="BH6" s="253"/>
      <c r="BI6" s="253"/>
      <c r="BJ6" s="253"/>
      <c r="BK6" s="253"/>
      <c r="BL6" s="253"/>
      <c r="BM6" s="253"/>
      <c r="BN6" s="253"/>
      <c r="BO6" s="253"/>
      <c r="BP6" s="253"/>
      <c r="BQ6" s="1085"/>
      <c r="BR6" s="1086"/>
      <c r="BS6" s="1086"/>
      <c r="BT6" s="1086"/>
      <c r="BU6" s="1086"/>
      <c r="BV6" s="1086"/>
      <c r="BW6" s="1086"/>
      <c r="BX6" s="1086"/>
      <c r="BY6" s="1086"/>
      <c r="BZ6" s="1086"/>
      <c r="CA6" s="1086"/>
      <c r="CB6" s="1086"/>
      <c r="CC6" s="1086"/>
      <c r="CD6" s="1086"/>
      <c r="CE6" s="1086"/>
      <c r="CF6" s="1086"/>
      <c r="CG6" s="1087"/>
      <c r="CH6" s="1091"/>
      <c r="CI6" s="1092"/>
      <c r="CJ6" s="1092"/>
      <c r="CK6" s="1092"/>
      <c r="CL6" s="1093"/>
      <c r="CM6" s="1091"/>
      <c r="CN6" s="1092"/>
      <c r="CO6" s="1092"/>
      <c r="CP6" s="1092"/>
      <c r="CQ6" s="1093"/>
      <c r="CR6" s="1091"/>
      <c r="CS6" s="1092"/>
      <c r="CT6" s="1092"/>
      <c r="CU6" s="1092"/>
      <c r="CV6" s="1093"/>
      <c r="CW6" s="1091"/>
      <c r="CX6" s="1092"/>
      <c r="CY6" s="1092"/>
      <c r="CZ6" s="1092"/>
      <c r="DA6" s="1093"/>
      <c r="DB6" s="1091"/>
      <c r="DC6" s="1092"/>
      <c r="DD6" s="1092"/>
      <c r="DE6" s="1092"/>
      <c r="DF6" s="1093"/>
      <c r="DG6" s="1200"/>
      <c r="DH6" s="1201"/>
      <c r="DI6" s="1201"/>
      <c r="DJ6" s="1201"/>
      <c r="DK6" s="1202"/>
      <c r="DL6" s="1200"/>
      <c r="DM6" s="1201"/>
      <c r="DN6" s="1201"/>
      <c r="DO6" s="1201"/>
      <c r="DP6" s="1202"/>
      <c r="DQ6" s="1091"/>
      <c r="DR6" s="1092"/>
      <c r="DS6" s="1092"/>
      <c r="DT6" s="1092"/>
      <c r="DU6" s="1093"/>
      <c r="DV6" s="1091"/>
      <c r="DW6" s="1092"/>
      <c r="DX6" s="1092"/>
      <c r="DY6" s="1092"/>
      <c r="DZ6" s="1105"/>
      <c r="EA6" s="254"/>
    </row>
    <row r="7" spans="1:131" s="255" customFormat="1" ht="26.25" customHeight="1" thickTop="1" x14ac:dyDescent="0.15">
      <c r="A7" s="258">
        <v>1</v>
      </c>
      <c r="B7" s="1137" t="s">
        <v>381</v>
      </c>
      <c r="C7" s="1138"/>
      <c r="D7" s="1138"/>
      <c r="E7" s="1138"/>
      <c r="F7" s="1138"/>
      <c r="G7" s="1138"/>
      <c r="H7" s="1138"/>
      <c r="I7" s="1138"/>
      <c r="J7" s="1138"/>
      <c r="K7" s="1138"/>
      <c r="L7" s="1138"/>
      <c r="M7" s="1138"/>
      <c r="N7" s="1138"/>
      <c r="O7" s="1138"/>
      <c r="P7" s="1139"/>
      <c r="Q7" s="1203">
        <v>17865</v>
      </c>
      <c r="R7" s="1204"/>
      <c r="S7" s="1204"/>
      <c r="T7" s="1204"/>
      <c r="U7" s="1204"/>
      <c r="V7" s="1204">
        <v>16855</v>
      </c>
      <c r="W7" s="1204"/>
      <c r="X7" s="1204"/>
      <c r="Y7" s="1204"/>
      <c r="Z7" s="1204"/>
      <c r="AA7" s="1204">
        <v>1011</v>
      </c>
      <c r="AB7" s="1204"/>
      <c r="AC7" s="1204"/>
      <c r="AD7" s="1204"/>
      <c r="AE7" s="1205"/>
      <c r="AF7" s="1206">
        <v>963</v>
      </c>
      <c r="AG7" s="1207"/>
      <c r="AH7" s="1207"/>
      <c r="AI7" s="1207"/>
      <c r="AJ7" s="1208"/>
      <c r="AK7" s="1186" t="s">
        <v>511</v>
      </c>
      <c r="AL7" s="1187"/>
      <c r="AM7" s="1187"/>
      <c r="AN7" s="1187"/>
      <c r="AO7" s="1187"/>
      <c r="AP7" s="1187">
        <v>19981</v>
      </c>
      <c r="AQ7" s="1187"/>
      <c r="AR7" s="1187"/>
      <c r="AS7" s="1187"/>
      <c r="AT7" s="1187"/>
      <c r="AU7" s="1188"/>
      <c r="AV7" s="1188"/>
      <c r="AW7" s="1188"/>
      <c r="AX7" s="1188"/>
      <c r="AY7" s="1189"/>
      <c r="AZ7" s="252"/>
      <c r="BA7" s="252"/>
      <c r="BB7" s="252"/>
      <c r="BC7" s="252"/>
      <c r="BD7" s="252"/>
      <c r="BE7" s="253"/>
      <c r="BF7" s="253"/>
      <c r="BG7" s="253"/>
      <c r="BH7" s="253"/>
      <c r="BI7" s="253"/>
      <c r="BJ7" s="253"/>
      <c r="BK7" s="253"/>
      <c r="BL7" s="253"/>
      <c r="BM7" s="253"/>
      <c r="BN7" s="253"/>
      <c r="BO7" s="253"/>
      <c r="BP7" s="253"/>
      <c r="BQ7" s="259">
        <v>1</v>
      </c>
      <c r="BR7" s="260"/>
      <c r="BS7" s="1190" t="s">
        <v>584</v>
      </c>
      <c r="BT7" s="1191"/>
      <c r="BU7" s="1191"/>
      <c r="BV7" s="1191"/>
      <c r="BW7" s="1191"/>
      <c r="BX7" s="1191"/>
      <c r="BY7" s="1191"/>
      <c r="BZ7" s="1191"/>
      <c r="CA7" s="1191"/>
      <c r="CB7" s="1191"/>
      <c r="CC7" s="1191"/>
      <c r="CD7" s="1191"/>
      <c r="CE7" s="1191"/>
      <c r="CF7" s="1191"/>
      <c r="CG7" s="1192"/>
      <c r="CH7" s="1183">
        <v>-8</v>
      </c>
      <c r="CI7" s="1184"/>
      <c r="CJ7" s="1184"/>
      <c r="CK7" s="1184"/>
      <c r="CL7" s="1185"/>
      <c r="CM7" s="1183">
        <v>-6</v>
      </c>
      <c r="CN7" s="1184"/>
      <c r="CO7" s="1184"/>
      <c r="CP7" s="1184"/>
      <c r="CQ7" s="1185"/>
      <c r="CR7" s="1183">
        <v>5</v>
      </c>
      <c r="CS7" s="1184"/>
      <c r="CT7" s="1184"/>
      <c r="CU7" s="1184"/>
      <c r="CV7" s="1185"/>
      <c r="CW7" s="1183" t="s">
        <v>511</v>
      </c>
      <c r="CX7" s="1184"/>
      <c r="CY7" s="1184"/>
      <c r="CZ7" s="1184"/>
      <c r="DA7" s="1185"/>
      <c r="DB7" s="1183" t="s">
        <v>511</v>
      </c>
      <c r="DC7" s="1184"/>
      <c r="DD7" s="1184"/>
      <c r="DE7" s="1184"/>
      <c r="DF7" s="1185"/>
      <c r="DG7" s="1183" t="s">
        <v>511</v>
      </c>
      <c r="DH7" s="1184"/>
      <c r="DI7" s="1184"/>
      <c r="DJ7" s="1184"/>
      <c r="DK7" s="1185"/>
      <c r="DL7" s="1183" t="s">
        <v>511</v>
      </c>
      <c r="DM7" s="1184"/>
      <c r="DN7" s="1184"/>
      <c r="DO7" s="1184"/>
      <c r="DP7" s="1185"/>
      <c r="DQ7" s="1183" t="s">
        <v>511</v>
      </c>
      <c r="DR7" s="1184"/>
      <c r="DS7" s="1184"/>
      <c r="DT7" s="1184"/>
      <c r="DU7" s="1185"/>
      <c r="DV7" s="1180"/>
      <c r="DW7" s="1181"/>
      <c r="DX7" s="1181"/>
      <c r="DY7" s="1181"/>
      <c r="DZ7" s="1182"/>
      <c r="EA7" s="254"/>
    </row>
    <row r="8" spans="1:131" s="255" customFormat="1" ht="26.25" customHeight="1" x14ac:dyDescent="0.15">
      <c r="A8" s="261">
        <v>2</v>
      </c>
      <c r="B8" s="1124"/>
      <c r="C8" s="1125"/>
      <c r="D8" s="1125"/>
      <c r="E8" s="1125"/>
      <c r="F8" s="1125"/>
      <c r="G8" s="1125"/>
      <c r="H8" s="1125"/>
      <c r="I8" s="1125"/>
      <c r="J8" s="1125"/>
      <c r="K8" s="1125"/>
      <c r="L8" s="1125"/>
      <c r="M8" s="1125"/>
      <c r="N8" s="1125"/>
      <c r="O8" s="1125"/>
      <c r="P8" s="1126"/>
      <c r="Q8" s="1130"/>
      <c r="R8" s="1131"/>
      <c r="S8" s="1131"/>
      <c r="T8" s="1131"/>
      <c r="U8" s="1131"/>
      <c r="V8" s="1131"/>
      <c r="W8" s="1131"/>
      <c r="X8" s="1131"/>
      <c r="Y8" s="1131"/>
      <c r="Z8" s="1131"/>
      <c r="AA8" s="1131"/>
      <c r="AB8" s="1131"/>
      <c r="AC8" s="1131"/>
      <c r="AD8" s="1131"/>
      <c r="AE8" s="1132"/>
      <c r="AF8" s="1106"/>
      <c r="AG8" s="1107"/>
      <c r="AH8" s="1107"/>
      <c r="AI8" s="1107"/>
      <c r="AJ8" s="1108"/>
      <c r="AK8" s="1173"/>
      <c r="AL8" s="1174"/>
      <c r="AM8" s="1174"/>
      <c r="AN8" s="1174"/>
      <c r="AO8" s="1174"/>
      <c r="AP8" s="1174"/>
      <c r="AQ8" s="1174"/>
      <c r="AR8" s="1174"/>
      <c r="AS8" s="1174"/>
      <c r="AT8" s="1174"/>
      <c r="AU8" s="1171"/>
      <c r="AV8" s="1171"/>
      <c r="AW8" s="1171"/>
      <c r="AX8" s="1171"/>
      <c r="AY8" s="1172"/>
      <c r="AZ8" s="252"/>
      <c r="BA8" s="252"/>
      <c r="BB8" s="252"/>
      <c r="BC8" s="252"/>
      <c r="BD8" s="252"/>
      <c r="BE8" s="253"/>
      <c r="BF8" s="253"/>
      <c r="BG8" s="253"/>
      <c r="BH8" s="253"/>
      <c r="BI8" s="253"/>
      <c r="BJ8" s="253"/>
      <c r="BK8" s="253"/>
      <c r="BL8" s="253"/>
      <c r="BM8" s="253"/>
      <c r="BN8" s="253"/>
      <c r="BO8" s="253"/>
      <c r="BP8" s="253"/>
      <c r="BQ8" s="262">
        <v>2</v>
      </c>
      <c r="BR8" s="263"/>
      <c r="BS8" s="1101"/>
      <c r="BT8" s="1102"/>
      <c r="BU8" s="1102"/>
      <c r="BV8" s="1102"/>
      <c r="BW8" s="1102"/>
      <c r="BX8" s="1102"/>
      <c r="BY8" s="1102"/>
      <c r="BZ8" s="1102"/>
      <c r="CA8" s="1102"/>
      <c r="CB8" s="1102"/>
      <c r="CC8" s="1102"/>
      <c r="CD8" s="1102"/>
      <c r="CE8" s="1102"/>
      <c r="CF8" s="1102"/>
      <c r="CG8" s="1103"/>
      <c r="CH8" s="1076"/>
      <c r="CI8" s="1077"/>
      <c r="CJ8" s="1077"/>
      <c r="CK8" s="1077"/>
      <c r="CL8" s="1078"/>
      <c r="CM8" s="1076"/>
      <c r="CN8" s="1077"/>
      <c r="CO8" s="1077"/>
      <c r="CP8" s="1077"/>
      <c r="CQ8" s="1078"/>
      <c r="CR8" s="1076"/>
      <c r="CS8" s="1077"/>
      <c r="CT8" s="1077"/>
      <c r="CU8" s="1077"/>
      <c r="CV8" s="1078"/>
      <c r="CW8" s="1076"/>
      <c r="CX8" s="1077"/>
      <c r="CY8" s="1077"/>
      <c r="CZ8" s="1077"/>
      <c r="DA8" s="1078"/>
      <c r="DB8" s="1076"/>
      <c r="DC8" s="1077"/>
      <c r="DD8" s="1077"/>
      <c r="DE8" s="1077"/>
      <c r="DF8" s="1078"/>
      <c r="DG8" s="1076"/>
      <c r="DH8" s="1077"/>
      <c r="DI8" s="1077"/>
      <c r="DJ8" s="1077"/>
      <c r="DK8" s="1078"/>
      <c r="DL8" s="1076"/>
      <c r="DM8" s="1077"/>
      <c r="DN8" s="1077"/>
      <c r="DO8" s="1077"/>
      <c r="DP8" s="1078"/>
      <c r="DQ8" s="1076"/>
      <c r="DR8" s="1077"/>
      <c r="DS8" s="1077"/>
      <c r="DT8" s="1077"/>
      <c r="DU8" s="1078"/>
      <c r="DV8" s="1079"/>
      <c r="DW8" s="1080"/>
      <c r="DX8" s="1080"/>
      <c r="DY8" s="1080"/>
      <c r="DZ8" s="1081"/>
      <c r="EA8" s="254"/>
    </row>
    <row r="9" spans="1:131" s="255" customFormat="1" ht="26.25" customHeight="1" x14ac:dyDescent="0.15">
      <c r="A9" s="261">
        <v>3</v>
      </c>
      <c r="B9" s="1124"/>
      <c r="C9" s="1125"/>
      <c r="D9" s="1125"/>
      <c r="E9" s="1125"/>
      <c r="F9" s="1125"/>
      <c r="G9" s="1125"/>
      <c r="H9" s="1125"/>
      <c r="I9" s="1125"/>
      <c r="J9" s="1125"/>
      <c r="K9" s="1125"/>
      <c r="L9" s="1125"/>
      <c r="M9" s="1125"/>
      <c r="N9" s="1125"/>
      <c r="O9" s="1125"/>
      <c r="P9" s="1126"/>
      <c r="Q9" s="1130"/>
      <c r="R9" s="1131"/>
      <c r="S9" s="1131"/>
      <c r="T9" s="1131"/>
      <c r="U9" s="1131"/>
      <c r="V9" s="1131"/>
      <c r="W9" s="1131"/>
      <c r="X9" s="1131"/>
      <c r="Y9" s="1131"/>
      <c r="Z9" s="1131"/>
      <c r="AA9" s="1131"/>
      <c r="AB9" s="1131"/>
      <c r="AC9" s="1131"/>
      <c r="AD9" s="1131"/>
      <c r="AE9" s="1132"/>
      <c r="AF9" s="1106"/>
      <c r="AG9" s="1107"/>
      <c r="AH9" s="1107"/>
      <c r="AI9" s="1107"/>
      <c r="AJ9" s="1108"/>
      <c r="AK9" s="1173"/>
      <c r="AL9" s="1174"/>
      <c r="AM9" s="1174"/>
      <c r="AN9" s="1174"/>
      <c r="AO9" s="1174"/>
      <c r="AP9" s="1174"/>
      <c r="AQ9" s="1174"/>
      <c r="AR9" s="1174"/>
      <c r="AS9" s="1174"/>
      <c r="AT9" s="1174"/>
      <c r="AU9" s="1171"/>
      <c r="AV9" s="1171"/>
      <c r="AW9" s="1171"/>
      <c r="AX9" s="1171"/>
      <c r="AY9" s="1172"/>
      <c r="AZ9" s="252"/>
      <c r="BA9" s="252"/>
      <c r="BB9" s="252"/>
      <c r="BC9" s="252"/>
      <c r="BD9" s="252"/>
      <c r="BE9" s="253"/>
      <c r="BF9" s="253"/>
      <c r="BG9" s="253"/>
      <c r="BH9" s="253"/>
      <c r="BI9" s="253"/>
      <c r="BJ9" s="253"/>
      <c r="BK9" s="253"/>
      <c r="BL9" s="253"/>
      <c r="BM9" s="253"/>
      <c r="BN9" s="253"/>
      <c r="BO9" s="253"/>
      <c r="BP9" s="253"/>
      <c r="BQ9" s="262">
        <v>3</v>
      </c>
      <c r="BR9" s="263"/>
      <c r="BS9" s="1101"/>
      <c r="BT9" s="1102"/>
      <c r="BU9" s="1102"/>
      <c r="BV9" s="1102"/>
      <c r="BW9" s="1102"/>
      <c r="BX9" s="1102"/>
      <c r="BY9" s="1102"/>
      <c r="BZ9" s="1102"/>
      <c r="CA9" s="1102"/>
      <c r="CB9" s="1102"/>
      <c r="CC9" s="1102"/>
      <c r="CD9" s="1102"/>
      <c r="CE9" s="1102"/>
      <c r="CF9" s="1102"/>
      <c r="CG9" s="1103"/>
      <c r="CH9" s="1076"/>
      <c r="CI9" s="1077"/>
      <c r="CJ9" s="1077"/>
      <c r="CK9" s="1077"/>
      <c r="CL9" s="1078"/>
      <c r="CM9" s="1076"/>
      <c r="CN9" s="1077"/>
      <c r="CO9" s="1077"/>
      <c r="CP9" s="1077"/>
      <c r="CQ9" s="1078"/>
      <c r="CR9" s="1076"/>
      <c r="CS9" s="1077"/>
      <c r="CT9" s="1077"/>
      <c r="CU9" s="1077"/>
      <c r="CV9" s="1078"/>
      <c r="CW9" s="1076"/>
      <c r="CX9" s="1077"/>
      <c r="CY9" s="1077"/>
      <c r="CZ9" s="1077"/>
      <c r="DA9" s="1078"/>
      <c r="DB9" s="1076"/>
      <c r="DC9" s="1077"/>
      <c r="DD9" s="1077"/>
      <c r="DE9" s="1077"/>
      <c r="DF9" s="1078"/>
      <c r="DG9" s="1076"/>
      <c r="DH9" s="1077"/>
      <c r="DI9" s="1077"/>
      <c r="DJ9" s="1077"/>
      <c r="DK9" s="1078"/>
      <c r="DL9" s="1076"/>
      <c r="DM9" s="1077"/>
      <c r="DN9" s="1077"/>
      <c r="DO9" s="1077"/>
      <c r="DP9" s="1078"/>
      <c r="DQ9" s="1076"/>
      <c r="DR9" s="1077"/>
      <c r="DS9" s="1077"/>
      <c r="DT9" s="1077"/>
      <c r="DU9" s="1078"/>
      <c r="DV9" s="1079"/>
      <c r="DW9" s="1080"/>
      <c r="DX9" s="1080"/>
      <c r="DY9" s="1080"/>
      <c r="DZ9" s="1081"/>
      <c r="EA9" s="254"/>
    </row>
    <row r="10" spans="1:131" s="255" customFormat="1" ht="26.25" customHeight="1" x14ac:dyDescent="0.15">
      <c r="A10" s="261">
        <v>4</v>
      </c>
      <c r="B10" s="1124"/>
      <c r="C10" s="1125"/>
      <c r="D10" s="1125"/>
      <c r="E10" s="1125"/>
      <c r="F10" s="1125"/>
      <c r="G10" s="1125"/>
      <c r="H10" s="1125"/>
      <c r="I10" s="1125"/>
      <c r="J10" s="1125"/>
      <c r="K10" s="1125"/>
      <c r="L10" s="1125"/>
      <c r="M10" s="1125"/>
      <c r="N10" s="1125"/>
      <c r="O10" s="1125"/>
      <c r="P10" s="1126"/>
      <c r="Q10" s="1130"/>
      <c r="R10" s="1131"/>
      <c r="S10" s="1131"/>
      <c r="T10" s="1131"/>
      <c r="U10" s="1131"/>
      <c r="V10" s="1131"/>
      <c r="W10" s="1131"/>
      <c r="X10" s="1131"/>
      <c r="Y10" s="1131"/>
      <c r="Z10" s="1131"/>
      <c r="AA10" s="1131"/>
      <c r="AB10" s="1131"/>
      <c r="AC10" s="1131"/>
      <c r="AD10" s="1131"/>
      <c r="AE10" s="1132"/>
      <c r="AF10" s="1106"/>
      <c r="AG10" s="1107"/>
      <c r="AH10" s="1107"/>
      <c r="AI10" s="1107"/>
      <c r="AJ10" s="1108"/>
      <c r="AK10" s="1173"/>
      <c r="AL10" s="1174"/>
      <c r="AM10" s="1174"/>
      <c r="AN10" s="1174"/>
      <c r="AO10" s="1174"/>
      <c r="AP10" s="1174"/>
      <c r="AQ10" s="1174"/>
      <c r="AR10" s="1174"/>
      <c r="AS10" s="1174"/>
      <c r="AT10" s="1174"/>
      <c r="AU10" s="1171"/>
      <c r="AV10" s="1171"/>
      <c r="AW10" s="1171"/>
      <c r="AX10" s="1171"/>
      <c r="AY10" s="1172"/>
      <c r="AZ10" s="252"/>
      <c r="BA10" s="252"/>
      <c r="BB10" s="252"/>
      <c r="BC10" s="252"/>
      <c r="BD10" s="252"/>
      <c r="BE10" s="253"/>
      <c r="BF10" s="253"/>
      <c r="BG10" s="253"/>
      <c r="BH10" s="253"/>
      <c r="BI10" s="253"/>
      <c r="BJ10" s="253"/>
      <c r="BK10" s="253"/>
      <c r="BL10" s="253"/>
      <c r="BM10" s="253"/>
      <c r="BN10" s="253"/>
      <c r="BO10" s="253"/>
      <c r="BP10" s="253"/>
      <c r="BQ10" s="262">
        <v>4</v>
      </c>
      <c r="BR10" s="263"/>
      <c r="BS10" s="1101"/>
      <c r="BT10" s="1102"/>
      <c r="BU10" s="1102"/>
      <c r="BV10" s="1102"/>
      <c r="BW10" s="1102"/>
      <c r="BX10" s="1102"/>
      <c r="BY10" s="1102"/>
      <c r="BZ10" s="1102"/>
      <c r="CA10" s="1102"/>
      <c r="CB10" s="1102"/>
      <c r="CC10" s="1102"/>
      <c r="CD10" s="1102"/>
      <c r="CE10" s="1102"/>
      <c r="CF10" s="1102"/>
      <c r="CG10" s="1103"/>
      <c r="CH10" s="1076"/>
      <c r="CI10" s="1077"/>
      <c r="CJ10" s="1077"/>
      <c r="CK10" s="1077"/>
      <c r="CL10" s="1078"/>
      <c r="CM10" s="1076"/>
      <c r="CN10" s="1077"/>
      <c r="CO10" s="1077"/>
      <c r="CP10" s="1077"/>
      <c r="CQ10" s="1078"/>
      <c r="CR10" s="1076"/>
      <c r="CS10" s="1077"/>
      <c r="CT10" s="1077"/>
      <c r="CU10" s="1077"/>
      <c r="CV10" s="1078"/>
      <c r="CW10" s="1076"/>
      <c r="CX10" s="1077"/>
      <c r="CY10" s="1077"/>
      <c r="CZ10" s="1077"/>
      <c r="DA10" s="1078"/>
      <c r="DB10" s="1076"/>
      <c r="DC10" s="1077"/>
      <c r="DD10" s="1077"/>
      <c r="DE10" s="1077"/>
      <c r="DF10" s="1078"/>
      <c r="DG10" s="1076"/>
      <c r="DH10" s="1077"/>
      <c r="DI10" s="1077"/>
      <c r="DJ10" s="1077"/>
      <c r="DK10" s="1078"/>
      <c r="DL10" s="1076"/>
      <c r="DM10" s="1077"/>
      <c r="DN10" s="1077"/>
      <c r="DO10" s="1077"/>
      <c r="DP10" s="1078"/>
      <c r="DQ10" s="1076"/>
      <c r="DR10" s="1077"/>
      <c r="DS10" s="1077"/>
      <c r="DT10" s="1077"/>
      <c r="DU10" s="1078"/>
      <c r="DV10" s="1079"/>
      <c r="DW10" s="1080"/>
      <c r="DX10" s="1080"/>
      <c r="DY10" s="1080"/>
      <c r="DZ10" s="1081"/>
      <c r="EA10" s="254"/>
    </row>
    <row r="11" spans="1:131" s="255" customFormat="1" ht="26.25" customHeight="1" x14ac:dyDescent="0.15">
      <c r="A11" s="261">
        <v>5</v>
      </c>
      <c r="B11" s="1124"/>
      <c r="C11" s="1125"/>
      <c r="D11" s="1125"/>
      <c r="E11" s="1125"/>
      <c r="F11" s="1125"/>
      <c r="G11" s="1125"/>
      <c r="H11" s="1125"/>
      <c r="I11" s="1125"/>
      <c r="J11" s="1125"/>
      <c r="K11" s="1125"/>
      <c r="L11" s="1125"/>
      <c r="M11" s="1125"/>
      <c r="N11" s="1125"/>
      <c r="O11" s="1125"/>
      <c r="P11" s="1126"/>
      <c r="Q11" s="1130"/>
      <c r="R11" s="1131"/>
      <c r="S11" s="1131"/>
      <c r="T11" s="1131"/>
      <c r="U11" s="1131"/>
      <c r="V11" s="1131"/>
      <c r="W11" s="1131"/>
      <c r="X11" s="1131"/>
      <c r="Y11" s="1131"/>
      <c r="Z11" s="1131"/>
      <c r="AA11" s="1131"/>
      <c r="AB11" s="1131"/>
      <c r="AC11" s="1131"/>
      <c r="AD11" s="1131"/>
      <c r="AE11" s="1132"/>
      <c r="AF11" s="1106"/>
      <c r="AG11" s="1107"/>
      <c r="AH11" s="1107"/>
      <c r="AI11" s="1107"/>
      <c r="AJ11" s="1108"/>
      <c r="AK11" s="1173"/>
      <c r="AL11" s="1174"/>
      <c r="AM11" s="1174"/>
      <c r="AN11" s="1174"/>
      <c r="AO11" s="1174"/>
      <c r="AP11" s="1174"/>
      <c r="AQ11" s="1174"/>
      <c r="AR11" s="1174"/>
      <c r="AS11" s="1174"/>
      <c r="AT11" s="1174"/>
      <c r="AU11" s="1171"/>
      <c r="AV11" s="1171"/>
      <c r="AW11" s="1171"/>
      <c r="AX11" s="1171"/>
      <c r="AY11" s="1172"/>
      <c r="AZ11" s="252"/>
      <c r="BA11" s="252"/>
      <c r="BB11" s="252"/>
      <c r="BC11" s="252"/>
      <c r="BD11" s="252"/>
      <c r="BE11" s="253"/>
      <c r="BF11" s="253"/>
      <c r="BG11" s="253"/>
      <c r="BH11" s="253"/>
      <c r="BI11" s="253"/>
      <c r="BJ11" s="253"/>
      <c r="BK11" s="253"/>
      <c r="BL11" s="253"/>
      <c r="BM11" s="253"/>
      <c r="BN11" s="253"/>
      <c r="BO11" s="253"/>
      <c r="BP11" s="253"/>
      <c r="BQ11" s="262">
        <v>5</v>
      </c>
      <c r="BR11" s="263"/>
      <c r="BS11" s="1101"/>
      <c r="BT11" s="1102"/>
      <c r="BU11" s="1102"/>
      <c r="BV11" s="1102"/>
      <c r="BW11" s="1102"/>
      <c r="BX11" s="1102"/>
      <c r="BY11" s="1102"/>
      <c r="BZ11" s="1102"/>
      <c r="CA11" s="1102"/>
      <c r="CB11" s="1102"/>
      <c r="CC11" s="1102"/>
      <c r="CD11" s="1102"/>
      <c r="CE11" s="1102"/>
      <c r="CF11" s="1102"/>
      <c r="CG11" s="1103"/>
      <c r="CH11" s="1076"/>
      <c r="CI11" s="1077"/>
      <c r="CJ11" s="1077"/>
      <c r="CK11" s="1077"/>
      <c r="CL11" s="1078"/>
      <c r="CM11" s="1076"/>
      <c r="CN11" s="1077"/>
      <c r="CO11" s="1077"/>
      <c r="CP11" s="1077"/>
      <c r="CQ11" s="1078"/>
      <c r="CR11" s="1076"/>
      <c r="CS11" s="1077"/>
      <c r="CT11" s="1077"/>
      <c r="CU11" s="1077"/>
      <c r="CV11" s="1078"/>
      <c r="CW11" s="1076"/>
      <c r="CX11" s="1077"/>
      <c r="CY11" s="1077"/>
      <c r="CZ11" s="1077"/>
      <c r="DA11" s="1078"/>
      <c r="DB11" s="1076"/>
      <c r="DC11" s="1077"/>
      <c r="DD11" s="1077"/>
      <c r="DE11" s="1077"/>
      <c r="DF11" s="1078"/>
      <c r="DG11" s="1076"/>
      <c r="DH11" s="1077"/>
      <c r="DI11" s="1077"/>
      <c r="DJ11" s="1077"/>
      <c r="DK11" s="1078"/>
      <c r="DL11" s="1076"/>
      <c r="DM11" s="1077"/>
      <c r="DN11" s="1077"/>
      <c r="DO11" s="1077"/>
      <c r="DP11" s="1078"/>
      <c r="DQ11" s="1076"/>
      <c r="DR11" s="1077"/>
      <c r="DS11" s="1077"/>
      <c r="DT11" s="1077"/>
      <c r="DU11" s="1078"/>
      <c r="DV11" s="1079"/>
      <c r="DW11" s="1080"/>
      <c r="DX11" s="1080"/>
      <c r="DY11" s="1080"/>
      <c r="DZ11" s="1081"/>
      <c r="EA11" s="254"/>
    </row>
    <row r="12" spans="1:131" s="255" customFormat="1" ht="26.25" customHeight="1" x14ac:dyDescent="0.15">
      <c r="A12" s="261">
        <v>6</v>
      </c>
      <c r="B12" s="1124"/>
      <c r="C12" s="1125"/>
      <c r="D12" s="1125"/>
      <c r="E12" s="1125"/>
      <c r="F12" s="1125"/>
      <c r="G12" s="1125"/>
      <c r="H12" s="1125"/>
      <c r="I12" s="1125"/>
      <c r="J12" s="1125"/>
      <c r="K12" s="1125"/>
      <c r="L12" s="1125"/>
      <c r="M12" s="1125"/>
      <c r="N12" s="1125"/>
      <c r="O12" s="1125"/>
      <c r="P12" s="1126"/>
      <c r="Q12" s="1130"/>
      <c r="R12" s="1131"/>
      <c r="S12" s="1131"/>
      <c r="T12" s="1131"/>
      <c r="U12" s="1131"/>
      <c r="V12" s="1131"/>
      <c r="W12" s="1131"/>
      <c r="X12" s="1131"/>
      <c r="Y12" s="1131"/>
      <c r="Z12" s="1131"/>
      <c r="AA12" s="1131"/>
      <c r="AB12" s="1131"/>
      <c r="AC12" s="1131"/>
      <c r="AD12" s="1131"/>
      <c r="AE12" s="1132"/>
      <c r="AF12" s="1106"/>
      <c r="AG12" s="1107"/>
      <c r="AH12" s="1107"/>
      <c r="AI12" s="1107"/>
      <c r="AJ12" s="1108"/>
      <c r="AK12" s="1173"/>
      <c r="AL12" s="1174"/>
      <c r="AM12" s="1174"/>
      <c r="AN12" s="1174"/>
      <c r="AO12" s="1174"/>
      <c r="AP12" s="1174"/>
      <c r="AQ12" s="1174"/>
      <c r="AR12" s="1174"/>
      <c r="AS12" s="1174"/>
      <c r="AT12" s="1174"/>
      <c r="AU12" s="1171"/>
      <c r="AV12" s="1171"/>
      <c r="AW12" s="1171"/>
      <c r="AX12" s="1171"/>
      <c r="AY12" s="1172"/>
      <c r="AZ12" s="252"/>
      <c r="BA12" s="252"/>
      <c r="BB12" s="252"/>
      <c r="BC12" s="252"/>
      <c r="BD12" s="252"/>
      <c r="BE12" s="253"/>
      <c r="BF12" s="253"/>
      <c r="BG12" s="253"/>
      <c r="BH12" s="253"/>
      <c r="BI12" s="253"/>
      <c r="BJ12" s="253"/>
      <c r="BK12" s="253"/>
      <c r="BL12" s="253"/>
      <c r="BM12" s="253"/>
      <c r="BN12" s="253"/>
      <c r="BO12" s="253"/>
      <c r="BP12" s="253"/>
      <c r="BQ12" s="262">
        <v>6</v>
      </c>
      <c r="BR12" s="263"/>
      <c r="BS12" s="1101"/>
      <c r="BT12" s="1102"/>
      <c r="BU12" s="1102"/>
      <c r="BV12" s="1102"/>
      <c r="BW12" s="1102"/>
      <c r="BX12" s="1102"/>
      <c r="BY12" s="1102"/>
      <c r="BZ12" s="1102"/>
      <c r="CA12" s="1102"/>
      <c r="CB12" s="1102"/>
      <c r="CC12" s="1102"/>
      <c r="CD12" s="1102"/>
      <c r="CE12" s="1102"/>
      <c r="CF12" s="1102"/>
      <c r="CG12" s="1103"/>
      <c r="CH12" s="1076"/>
      <c r="CI12" s="1077"/>
      <c r="CJ12" s="1077"/>
      <c r="CK12" s="1077"/>
      <c r="CL12" s="1078"/>
      <c r="CM12" s="1076"/>
      <c r="CN12" s="1077"/>
      <c r="CO12" s="1077"/>
      <c r="CP12" s="1077"/>
      <c r="CQ12" s="1078"/>
      <c r="CR12" s="1076"/>
      <c r="CS12" s="1077"/>
      <c r="CT12" s="1077"/>
      <c r="CU12" s="1077"/>
      <c r="CV12" s="1078"/>
      <c r="CW12" s="1076"/>
      <c r="CX12" s="1077"/>
      <c r="CY12" s="1077"/>
      <c r="CZ12" s="1077"/>
      <c r="DA12" s="1078"/>
      <c r="DB12" s="1076"/>
      <c r="DC12" s="1077"/>
      <c r="DD12" s="1077"/>
      <c r="DE12" s="1077"/>
      <c r="DF12" s="1078"/>
      <c r="DG12" s="1076"/>
      <c r="DH12" s="1077"/>
      <c r="DI12" s="1077"/>
      <c r="DJ12" s="1077"/>
      <c r="DK12" s="1078"/>
      <c r="DL12" s="1076"/>
      <c r="DM12" s="1077"/>
      <c r="DN12" s="1077"/>
      <c r="DO12" s="1077"/>
      <c r="DP12" s="1078"/>
      <c r="DQ12" s="1076"/>
      <c r="DR12" s="1077"/>
      <c r="DS12" s="1077"/>
      <c r="DT12" s="1077"/>
      <c r="DU12" s="1078"/>
      <c r="DV12" s="1079"/>
      <c r="DW12" s="1080"/>
      <c r="DX12" s="1080"/>
      <c r="DY12" s="1080"/>
      <c r="DZ12" s="1081"/>
      <c r="EA12" s="254"/>
    </row>
    <row r="13" spans="1:131" s="255" customFormat="1" ht="26.25" customHeight="1" x14ac:dyDescent="0.15">
      <c r="A13" s="261">
        <v>7</v>
      </c>
      <c r="B13" s="1124"/>
      <c r="C13" s="1125"/>
      <c r="D13" s="1125"/>
      <c r="E13" s="1125"/>
      <c r="F13" s="1125"/>
      <c r="G13" s="1125"/>
      <c r="H13" s="1125"/>
      <c r="I13" s="1125"/>
      <c r="J13" s="1125"/>
      <c r="K13" s="1125"/>
      <c r="L13" s="1125"/>
      <c r="M13" s="1125"/>
      <c r="N13" s="1125"/>
      <c r="O13" s="1125"/>
      <c r="P13" s="1126"/>
      <c r="Q13" s="1130"/>
      <c r="R13" s="1131"/>
      <c r="S13" s="1131"/>
      <c r="T13" s="1131"/>
      <c r="U13" s="1131"/>
      <c r="V13" s="1131"/>
      <c r="W13" s="1131"/>
      <c r="X13" s="1131"/>
      <c r="Y13" s="1131"/>
      <c r="Z13" s="1131"/>
      <c r="AA13" s="1131"/>
      <c r="AB13" s="1131"/>
      <c r="AC13" s="1131"/>
      <c r="AD13" s="1131"/>
      <c r="AE13" s="1132"/>
      <c r="AF13" s="1106"/>
      <c r="AG13" s="1107"/>
      <c r="AH13" s="1107"/>
      <c r="AI13" s="1107"/>
      <c r="AJ13" s="1108"/>
      <c r="AK13" s="1173"/>
      <c r="AL13" s="1174"/>
      <c r="AM13" s="1174"/>
      <c r="AN13" s="1174"/>
      <c r="AO13" s="1174"/>
      <c r="AP13" s="1174"/>
      <c r="AQ13" s="1174"/>
      <c r="AR13" s="1174"/>
      <c r="AS13" s="1174"/>
      <c r="AT13" s="1174"/>
      <c r="AU13" s="1171"/>
      <c r="AV13" s="1171"/>
      <c r="AW13" s="1171"/>
      <c r="AX13" s="1171"/>
      <c r="AY13" s="1172"/>
      <c r="AZ13" s="252"/>
      <c r="BA13" s="252"/>
      <c r="BB13" s="252"/>
      <c r="BC13" s="252"/>
      <c r="BD13" s="252"/>
      <c r="BE13" s="253"/>
      <c r="BF13" s="253"/>
      <c r="BG13" s="253"/>
      <c r="BH13" s="253"/>
      <c r="BI13" s="253"/>
      <c r="BJ13" s="253"/>
      <c r="BK13" s="253"/>
      <c r="BL13" s="253"/>
      <c r="BM13" s="253"/>
      <c r="BN13" s="253"/>
      <c r="BO13" s="253"/>
      <c r="BP13" s="253"/>
      <c r="BQ13" s="262">
        <v>7</v>
      </c>
      <c r="BR13" s="263"/>
      <c r="BS13" s="1101"/>
      <c r="BT13" s="1102"/>
      <c r="BU13" s="1102"/>
      <c r="BV13" s="1102"/>
      <c r="BW13" s="1102"/>
      <c r="BX13" s="1102"/>
      <c r="BY13" s="1102"/>
      <c r="BZ13" s="1102"/>
      <c r="CA13" s="1102"/>
      <c r="CB13" s="1102"/>
      <c r="CC13" s="1102"/>
      <c r="CD13" s="1102"/>
      <c r="CE13" s="1102"/>
      <c r="CF13" s="1102"/>
      <c r="CG13" s="1103"/>
      <c r="CH13" s="1076"/>
      <c r="CI13" s="1077"/>
      <c r="CJ13" s="1077"/>
      <c r="CK13" s="1077"/>
      <c r="CL13" s="1078"/>
      <c r="CM13" s="1076"/>
      <c r="CN13" s="1077"/>
      <c r="CO13" s="1077"/>
      <c r="CP13" s="1077"/>
      <c r="CQ13" s="1078"/>
      <c r="CR13" s="1076"/>
      <c r="CS13" s="1077"/>
      <c r="CT13" s="1077"/>
      <c r="CU13" s="1077"/>
      <c r="CV13" s="1078"/>
      <c r="CW13" s="1076"/>
      <c r="CX13" s="1077"/>
      <c r="CY13" s="1077"/>
      <c r="CZ13" s="1077"/>
      <c r="DA13" s="1078"/>
      <c r="DB13" s="1076"/>
      <c r="DC13" s="1077"/>
      <c r="DD13" s="1077"/>
      <c r="DE13" s="1077"/>
      <c r="DF13" s="1078"/>
      <c r="DG13" s="1076"/>
      <c r="DH13" s="1077"/>
      <c r="DI13" s="1077"/>
      <c r="DJ13" s="1077"/>
      <c r="DK13" s="1078"/>
      <c r="DL13" s="1076"/>
      <c r="DM13" s="1077"/>
      <c r="DN13" s="1077"/>
      <c r="DO13" s="1077"/>
      <c r="DP13" s="1078"/>
      <c r="DQ13" s="1076"/>
      <c r="DR13" s="1077"/>
      <c r="DS13" s="1077"/>
      <c r="DT13" s="1077"/>
      <c r="DU13" s="1078"/>
      <c r="DV13" s="1079"/>
      <c r="DW13" s="1080"/>
      <c r="DX13" s="1080"/>
      <c r="DY13" s="1080"/>
      <c r="DZ13" s="1081"/>
      <c r="EA13" s="254"/>
    </row>
    <row r="14" spans="1:131" s="255" customFormat="1" ht="26.25" customHeight="1" x14ac:dyDescent="0.15">
      <c r="A14" s="261">
        <v>8</v>
      </c>
      <c r="B14" s="1124"/>
      <c r="C14" s="1125"/>
      <c r="D14" s="1125"/>
      <c r="E14" s="1125"/>
      <c r="F14" s="1125"/>
      <c r="G14" s="1125"/>
      <c r="H14" s="1125"/>
      <c r="I14" s="1125"/>
      <c r="J14" s="1125"/>
      <c r="K14" s="1125"/>
      <c r="L14" s="1125"/>
      <c r="M14" s="1125"/>
      <c r="N14" s="1125"/>
      <c r="O14" s="1125"/>
      <c r="P14" s="1126"/>
      <c r="Q14" s="1130"/>
      <c r="R14" s="1131"/>
      <c r="S14" s="1131"/>
      <c r="T14" s="1131"/>
      <c r="U14" s="1131"/>
      <c r="V14" s="1131"/>
      <c r="W14" s="1131"/>
      <c r="X14" s="1131"/>
      <c r="Y14" s="1131"/>
      <c r="Z14" s="1131"/>
      <c r="AA14" s="1131"/>
      <c r="AB14" s="1131"/>
      <c r="AC14" s="1131"/>
      <c r="AD14" s="1131"/>
      <c r="AE14" s="1132"/>
      <c r="AF14" s="1106"/>
      <c r="AG14" s="1107"/>
      <c r="AH14" s="1107"/>
      <c r="AI14" s="1107"/>
      <c r="AJ14" s="1108"/>
      <c r="AK14" s="1173"/>
      <c r="AL14" s="1174"/>
      <c r="AM14" s="1174"/>
      <c r="AN14" s="1174"/>
      <c r="AO14" s="1174"/>
      <c r="AP14" s="1174"/>
      <c r="AQ14" s="1174"/>
      <c r="AR14" s="1174"/>
      <c r="AS14" s="1174"/>
      <c r="AT14" s="1174"/>
      <c r="AU14" s="1171"/>
      <c r="AV14" s="1171"/>
      <c r="AW14" s="1171"/>
      <c r="AX14" s="1171"/>
      <c r="AY14" s="1172"/>
      <c r="AZ14" s="252"/>
      <c r="BA14" s="252"/>
      <c r="BB14" s="252"/>
      <c r="BC14" s="252"/>
      <c r="BD14" s="252"/>
      <c r="BE14" s="253"/>
      <c r="BF14" s="253"/>
      <c r="BG14" s="253"/>
      <c r="BH14" s="253"/>
      <c r="BI14" s="253"/>
      <c r="BJ14" s="253"/>
      <c r="BK14" s="253"/>
      <c r="BL14" s="253"/>
      <c r="BM14" s="253"/>
      <c r="BN14" s="253"/>
      <c r="BO14" s="253"/>
      <c r="BP14" s="253"/>
      <c r="BQ14" s="262">
        <v>8</v>
      </c>
      <c r="BR14" s="263"/>
      <c r="BS14" s="1101"/>
      <c r="BT14" s="1102"/>
      <c r="BU14" s="1102"/>
      <c r="BV14" s="1102"/>
      <c r="BW14" s="1102"/>
      <c r="BX14" s="1102"/>
      <c r="BY14" s="1102"/>
      <c r="BZ14" s="1102"/>
      <c r="CA14" s="1102"/>
      <c r="CB14" s="1102"/>
      <c r="CC14" s="1102"/>
      <c r="CD14" s="1102"/>
      <c r="CE14" s="1102"/>
      <c r="CF14" s="1102"/>
      <c r="CG14" s="1103"/>
      <c r="CH14" s="1076"/>
      <c r="CI14" s="1077"/>
      <c r="CJ14" s="1077"/>
      <c r="CK14" s="1077"/>
      <c r="CL14" s="1078"/>
      <c r="CM14" s="1076"/>
      <c r="CN14" s="1077"/>
      <c r="CO14" s="1077"/>
      <c r="CP14" s="1077"/>
      <c r="CQ14" s="1078"/>
      <c r="CR14" s="1076"/>
      <c r="CS14" s="1077"/>
      <c r="CT14" s="1077"/>
      <c r="CU14" s="1077"/>
      <c r="CV14" s="1078"/>
      <c r="CW14" s="1076"/>
      <c r="CX14" s="1077"/>
      <c r="CY14" s="1077"/>
      <c r="CZ14" s="1077"/>
      <c r="DA14" s="1078"/>
      <c r="DB14" s="1076"/>
      <c r="DC14" s="1077"/>
      <c r="DD14" s="1077"/>
      <c r="DE14" s="1077"/>
      <c r="DF14" s="1078"/>
      <c r="DG14" s="1076"/>
      <c r="DH14" s="1077"/>
      <c r="DI14" s="1077"/>
      <c r="DJ14" s="1077"/>
      <c r="DK14" s="1078"/>
      <c r="DL14" s="1076"/>
      <c r="DM14" s="1077"/>
      <c r="DN14" s="1077"/>
      <c r="DO14" s="1077"/>
      <c r="DP14" s="1078"/>
      <c r="DQ14" s="1076"/>
      <c r="DR14" s="1077"/>
      <c r="DS14" s="1077"/>
      <c r="DT14" s="1077"/>
      <c r="DU14" s="1078"/>
      <c r="DV14" s="1079"/>
      <c r="DW14" s="1080"/>
      <c r="DX14" s="1080"/>
      <c r="DY14" s="1080"/>
      <c r="DZ14" s="1081"/>
      <c r="EA14" s="254"/>
    </row>
    <row r="15" spans="1:131" s="255" customFormat="1" ht="26.25" customHeight="1" x14ac:dyDescent="0.15">
      <c r="A15" s="261">
        <v>9</v>
      </c>
      <c r="B15" s="1124"/>
      <c r="C15" s="1125"/>
      <c r="D15" s="1125"/>
      <c r="E15" s="1125"/>
      <c r="F15" s="1125"/>
      <c r="G15" s="1125"/>
      <c r="H15" s="1125"/>
      <c r="I15" s="1125"/>
      <c r="J15" s="1125"/>
      <c r="K15" s="1125"/>
      <c r="L15" s="1125"/>
      <c r="M15" s="1125"/>
      <c r="N15" s="1125"/>
      <c r="O15" s="1125"/>
      <c r="P15" s="1126"/>
      <c r="Q15" s="1130"/>
      <c r="R15" s="1131"/>
      <c r="S15" s="1131"/>
      <c r="T15" s="1131"/>
      <c r="U15" s="1131"/>
      <c r="V15" s="1131"/>
      <c r="W15" s="1131"/>
      <c r="X15" s="1131"/>
      <c r="Y15" s="1131"/>
      <c r="Z15" s="1131"/>
      <c r="AA15" s="1131"/>
      <c r="AB15" s="1131"/>
      <c r="AC15" s="1131"/>
      <c r="AD15" s="1131"/>
      <c r="AE15" s="1132"/>
      <c r="AF15" s="1106"/>
      <c r="AG15" s="1107"/>
      <c r="AH15" s="1107"/>
      <c r="AI15" s="1107"/>
      <c r="AJ15" s="1108"/>
      <c r="AK15" s="1173"/>
      <c r="AL15" s="1174"/>
      <c r="AM15" s="1174"/>
      <c r="AN15" s="1174"/>
      <c r="AO15" s="1174"/>
      <c r="AP15" s="1174"/>
      <c r="AQ15" s="1174"/>
      <c r="AR15" s="1174"/>
      <c r="AS15" s="1174"/>
      <c r="AT15" s="1174"/>
      <c r="AU15" s="1171"/>
      <c r="AV15" s="1171"/>
      <c r="AW15" s="1171"/>
      <c r="AX15" s="1171"/>
      <c r="AY15" s="1172"/>
      <c r="AZ15" s="252"/>
      <c r="BA15" s="252"/>
      <c r="BB15" s="252"/>
      <c r="BC15" s="252"/>
      <c r="BD15" s="252"/>
      <c r="BE15" s="253"/>
      <c r="BF15" s="253"/>
      <c r="BG15" s="253"/>
      <c r="BH15" s="253"/>
      <c r="BI15" s="253"/>
      <c r="BJ15" s="253"/>
      <c r="BK15" s="253"/>
      <c r="BL15" s="253"/>
      <c r="BM15" s="253"/>
      <c r="BN15" s="253"/>
      <c r="BO15" s="253"/>
      <c r="BP15" s="253"/>
      <c r="BQ15" s="262">
        <v>9</v>
      </c>
      <c r="BR15" s="263"/>
      <c r="BS15" s="1101"/>
      <c r="BT15" s="1102"/>
      <c r="BU15" s="1102"/>
      <c r="BV15" s="1102"/>
      <c r="BW15" s="1102"/>
      <c r="BX15" s="1102"/>
      <c r="BY15" s="1102"/>
      <c r="BZ15" s="1102"/>
      <c r="CA15" s="1102"/>
      <c r="CB15" s="1102"/>
      <c r="CC15" s="1102"/>
      <c r="CD15" s="1102"/>
      <c r="CE15" s="1102"/>
      <c r="CF15" s="1102"/>
      <c r="CG15" s="1103"/>
      <c r="CH15" s="1076"/>
      <c r="CI15" s="1077"/>
      <c r="CJ15" s="1077"/>
      <c r="CK15" s="1077"/>
      <c r="CL15" s="1078"/>
      <c r="CM15" s="1076"/>
      <c r="CN15" s="1077"/>
      <c r="CO15" s="1077"/>
      <c r="CP15" s="1077"/>
      <c r="CQ15" s="1078"/>
      <c r="CR15" s="1076"/>
      <c r="CS15" s="1077"/>
      <c r="CT15" s="1077"/>
      <c r="CU15" s="1077"/>
      <c r="CV15" s="1078"/>
      <c r="CW15" s="1076"/>
      <c r="CX15" s="1077"/>
      <c r="CY15" s="1077"/>
      <c r="CZ15" s="1077"/>
      <c r="DA15" s="1078"/>
      <c r="DB15" s="1076"/>
      <c r="DC15" s="1077"/>
      <c r="DD15" s="1077"/>
      <c r="DE15" s="1077"/>
      <c r="DF15" s="1078"/>
      <c r="DG15" s="1076"/>
      <c r="DH15" s="1077"/>
      <c r="DI15" s="1077"/>
      <c r="DJ15" s="1077"/>
      <c r="DK15" s="1078"/>
      <c r="DL15" s="1076"/>
      <c r="DM15" s="1077"/>
      <c r="DN15" s="1077"/>
      <c r="DO15" s="1077"/>
      <c r="DP15" s="1078"/>
      <c r="DQ15" s="1076"/>
      <c r="DR15" s="1077"/>
      <c r="DS15" s="1077"/>
      <c r="DT15" s="1077"/>
      <c r="DU15" s="1078"/>
      <c r="DV15" s="1079"/>
      <c r="DW15" s="1080"/>
      <c r="DX15" s="1080"/>
      <c r="DY15" s="1080"/>
      <c r="DZ15" s="1081"/>
      <c r="EA15" s="254"/>
    </row>
    <row r="16" spans="1:131" s="255" customFormat="1" ht="26.25" customHeight="1" x14ac:dyDescent="0.15">
      <c r="A16" s="261">
        <v>10</v>
      </c>
      <c r="B16" s="1124"/>
      <c r="C16" s="1125"/>
      <c r="D16" s="1125"/>
      <c r="E16" s="1125"/>
      <c r="F16" s="1125"/>
      <c r="G16" s="1125"/>
      <c r="H16" s="1125"/>
      <c r="I16" s="1125"/>
      <c r="J16" s="1125"/>
      <c r="K16" s="1125"/>
      <c r="L16" s="1125"/>
      <c r="M16" s="1125"/>
      <c r="N16" s="1125"/>
      <c r="O16" s="1125"/>
      <c r="P16" s="1126"/>
      <c r="Q16" s="1130"/>
      <c r="R16" s="1131"/>
      <c r="S16" s="1131"/>
      <c r="T16" s="1131"/>
      <c r="U16" s="1131"/>
      <c r="V16" s="1131"/>
      <c r="W16" s="1131"/>
      <c r="X16" s="1131"/>
      <c r="Y16" s="1131"/>
      <c r="Z16" s="1131"/>
      <c r="AA16" s="1131"/>
      <c r="AB16" s="1131"/>
      <c r="AC16" s="1131"/>
      <c r="AD16" s="1131"/>
      <c r="AE16" s="1132"/>
      <c r="AF16" s="1106"/>
      <c r="AG16" s="1107"/>
      <c r="AH16" s="1107"/>
      <c r="AI16" s="1107"/>
      <c r="AJ16" s="1108"/>
      <c r="AK16" s="1173"/>
      <c r="AL16" s="1174"/>
      <c r="AM16" s="1174"/>
      <c r="AN16" s="1174"/>
      <c r="AO16" s="1174"/>
      <c r="AP16" s="1174"/>
      <c r="AQ16" s="1174"/>
      <c r="AR16" s="1174"/>
      <c r="AS16" s="1174"/>
      <c r="AT16" s="1174"/>
      <c r="AU16" s="1171"/>
      <c r="AV16" s="1171"/>
      <c r="AW16" s="1171"/>
      <c r="AX16" s="1171"/>
      <c r="AY16" s="1172"/>
      <c r="AZ16" s="252"/>
      <c r="BA16" s="252"/>
      <c r="BB16" s="252"/>
      <c r="BC16" s="252"/>
      <c r="BD16" s="252"/>
      <c r="BE16" s="253"/>
      <c r="BF16" s="253"/>
      <c r="BG16" s="253"/>
      <c r="BH16" s="253"/>
      <c r="BI16" s="253"/>
      <c r="BJ16" s="253"/>
      <c r="BK16" s="253"/>
      <c r="BL16" s="253"/>
      <c r="BM16" s="253"/>
      <c r="BN16" s="253"/>
      <c r="BO16" s="253"/>
      <c r="BP16" s="253"/>
      <c r="BQ16" s="262">
        <v>10</v>
      </c>
      <c r="BR16" s="263"/>
      <c r="BS16" s="1101"/>
      <c r="BT16" s="1102"/>
      <c r="BU16" s="1102"/>
      <c r="BV16" s="1102"/>
      <c r="BW16" s="1102"/>
      <c r="BX16" s="1102"/>
      <c r="BY16" s="1102"/>
      <c r="BZ16" s="1102"/>
      <c r="CA16" s="1102"/>
      <c r="CB16" s="1102"/>
      <c r="CC16" s="1102"/>
      <c r="CD16" s="1102"/>
      <c r="CE16" s="1102"/>
      <c r="CF16" s="1102"/>
      <c r="CG16" s="1103"/>
      <c r="CH16" s="1076"/>
      <c r="CI16" s="1077"/>
      <c r="CJ16" s="1077"/>
      <c r="CK16" s="1077"/>
      <c r="CL16" s="1078"/>
      <c r="CM16" s="1076"/>
      <c r="CN16" s="1077"/>
      <c r="CO16" s="1077"/>
      <c r="CP16" s="1077"/>
      <c r="CQ16" s="1078"/>
      <c r="CR16" s="1076"/>
      <c r="CS16" s="1077"/>
      <c r="CT16" s="1077"/>
      <c r="CU16" s="1077"/>
      <c r="CV16" s="1078"/>
      <c r="CW16" s="1076"/>
      <c r="CX16" s="1077"/>
      <c r="CY16" s="1077"/>
      <c r="CZ16" s="1077"/>
      <c r="DA16" s="1078"/>
      <c r="DB16" s="1076"/>
      <c r="DC16" s="1077"/>
      <c r="DD16" s="1077"/>
      <c r="DE16" s="1077"/>
      <c r="DF16" s="1078"/>
      <c r="DG16" s="1076"/>
      <c r="DH16" s="1077"/>
      <c r="DI16" s="1077"/>
      <c r="DJ16" s="1077"/>
      <c r="DK16" s="1078"/>
      <c r="DL16" s="1076"/>
      <c r="DM16" s="1077"/>
      <c r="DN16" s="1077"/>
      <c r="DO16" s="1077"/>
      <c r="DP16" s="1078"/>
      <c r="DQ16" s="1076"/>
      <c r="DR16" s="1077"/>
      <c r="DS16" s="1077"/>
      <c r="DT16" s="1077"/>
      <c r="DU16" s="1078"/>
      <c r="DV16" s="1079"/>
      <c r="DW16" s="1080"/>
      <c r="DX16" s="1080"/>
      <c r="DY16" s="1080"/>
      <c r="DZ16" s="1081"/>
      <c r="EA16" s="254"/>
    </row>
    <row r="17" spans="1:131" s="255" customFormat="1" ht="26.25" customHeight="1" x14ac:dyDescent="0.15">
      <c r="A17" s="261">
        <v>11</v>
      </c>
      <c r="B17" s="1124"/>
      <c r="C17" s="1125"/>
      <c r="D17" s="1125"/>
      <c r="E17" s="1125"/>
      <c r="F17" s="1125"/>
      <c r="G17" s="1125"/>
      <c r="H17" s="1125"/>
      <c r="I17" s="1125"/>
      <c r="J17" s="1125"/>
      <c r="K17" s="1125"/>
      <c r="L17" s="1125"/>
      <c r="M17" s="1125"/>
      <c r="N17" s="1125"/>
      <c r="O17" s="1125"/>
      <c r="P17" s="1126"/>
      <c r="Q17" s="1130"/>
      <c r="R17" s="1131"/>
      <c r="S17" s="1131"/>
      <c r="T17" s="1131"/>
      <c r="U17" s="1131"/>
      <c r="V17" s="1131"/>
      <c r="W17" s="1131"/>
      <c r="X17" s="1131"/>
      <c r="Y17" s="1131"/>
      <c r="Z17" s="1131"/>
      <c r="AA17" s="1131"/>
      <c r="AB17" s="1131"/>
      <c r="AC17" s="1131"/>
      <c r="AD17" s="1131"/>
      <c r="AE17" s="1132"/>
      <c r="AF17" s="1106"/>
      <c r="AG17" s="1107"/>
      <c r="AH17" s="1107"/>
      <c r="AI17" s="1107"/>
      <c r="AJ17" s="1108"/>
      <c r="AK17" s="1173"/>
      <c r="AL17" s="1174"/>
      <c r="AM17" s="1174"/>
      <c r="AN17" s="1174"/>
      <c r="AO17" s="1174"/>
      <c r="AP17" s="1174"/>
      <c r="AQ17" s="1174"/>
      <c r="AR17" s="1174"/>
      <c r="AS17" s="1174"/>
      <c r="AT17" s="1174"/>
      <c r="AU17" s="1171"/>
      <c r="AV17" s="1171"/>
      <c r="AW17" s="1171"/>
      <c r="AX17" s="1171"/>
      <c r="AY17" s="1172"/>
      <c r="AZ17" s="252"/>
      <c r="BA17" s="252"/>
      <c r="BB17" s="252"/>
      <c r="BC17" s="252"/>
      <c r="BD17" s="252"/>
      <c r="BE17" s="253"/>
      <c r="BF17" s="253"/>
      <c r="BG17" s="253"/>
      <c r="BH17" s="253"/>
      <c r="BI17" s="253"/>
      <c r="BJ17" s="253"/>
      <c r="BK17" s="253"/>
      <c r="BL17" s="253"/>
      <c r="BM17" s="253"/>
      <c r="BN17" s="253"/>
      <c r="BO17" s="253"/>
      <c r="BP17" s="253"/>
      <c r="BQ17" s="262">
        <v>11</v>
      </c>
      <c r="BR17" s="263"/>
      <c r="BS17" s="1101"/>
      <c r="BT17" s="1102"/>
      <c r="BU17" s="1102"/>
      <c r="BV17" s="1102"/>
      <c r="BW17" s="1102"/>
      <c r="BX17" s="1102"/>
      <c r="BY17" s="1102"/>
      <c r="BZ17" s="1102"/>
      <c r="CA17" s="1102"/>
      <c r="CB17" s="1102"/>
      <c r="CC17" s="1102"/>
      <c r="CD17" s="1102"/>
      <c r="CE17" s="1102"/>
      <c r="CF17" s="1102"/>
      <c r="CG17" s="1103"/>
      <c r="CH17" s="1076"/>
      <c r="CI17" s="1077"/>
      <c r="CJ17" s="1077"/>
      <c r="CK17" s="1077"/>
      <c r="CL17" s="1078"/>
      <c r="CM17" s="1076"/>
      <c r="CN17" s="1077"/>
      <c r="CO17" s="1077"/>
      <c r="CP17" s="1077"/>
      <c r="CQ17" s="1078"/>
      <c r="CR17" s="1076"/>
      <c r="CS17" s="1077"/>
      <c r="CT17" s="1077"/>
      <c r="CU17" s="1077"/>
      <c r="CV17" s="1078"/>
      <c r="CW17" s="1076"/>
      <c r="CX17" s="1077"/>
      <c r="CY17" s="1077"/>
      <c r="CZ17" s="1077"/>
      <c r="DA17" s="1078"/>
      <c r="DB17" s="1076"/>
      <c r="DC17" s="1077"/>
      <c r="DD17" s="1077"/>
      <c r="DE17" s="1077"/>
      <c r="DF17" s="1078"/>
      <c r="DG17" s="1076"/>
      <c r="DH17" s="1077"/>
      <c r="DI17" s="1077"/>
      <c r="DJ17" s="1077"/>
      <c r="DK17" s="1078"/>
      <c r="DL17" s="1076"/>
      <c r="DM17" s="1077"/>
      <c r="DN17" s="1077"/>
      <c r="DO17" s="1077"/>
      <c r="DP17" s="1078"/>
      <c r="DQ17" s="1076"/>
      <c r="DR17" s="1077"/>
      <c r="DS17" s="1077"/>
      <c r="DT17" s="1077"/>
      <c r="DU17" s="1078"/>
      <c r="DV17" s="1079"/>
      <c r="DW17" s="1080"/>
      <c r="DX17" s="1080"/>
      <c r="DY17" s="1080"/>
      <c r="DZ17" s="1081"/>
      <c r="EA17" s="254"/>
    </row>
    <row r="18" spans="1:131" s="255" customFormat="1" ht="26.25" customHeight="1" x14ac:dyDescent="0.15">
      <c r="A18" s="261">
        <v>12</v>
      </c>
      <c r="B18" s="1124"/>
      <c r="C18" s="1125"/>
      <c r="D18" s="1125"/>
      <c r="E18" s="1125"/>
      <c r="F18" s="1125"/>
      <c r="G18" s="1125"/>
      <c r="H18" s="1125"/>
      <c r="I18" s="1125"/>
      <c r="J18" s="1125"/>
      <c r="K18" s="1125"/>
      <c r="L18" s="1125"/>
      <c r="M18" s="1125"/>
      <c r="N18" s="1125"/>
      <c r="O18" s="1125"/>
      <c r="P18" s="1126"/>
      <c r="Q18" s="1130"/>
      <c r="R18" s="1131"/>
      <c r="S18" s="1131"/>
      <c r="T18" s="1131"/>
      <c r="U18" s="1131"/>
      <c r="V18" s="1131"/>
      <c r="W18" s="1131"/>
      <c r="X18" s="1131"/>
      <c r="Y18" s="1131"/>
      <c r="Z18" s="1131"/>
      <c r="AA18" s="1131"/>
      <c r="AB18" s="1131"/>
      <c r="AC18" s="1131"/>
      <c r="AD18" s="1131"/>
      <c r="AE18" s="1132"/>
      <c r="AF18" s="1106"/>
      <c r="AG18" s="1107"/>
      <c r="AH18" s="1107"/>
      <c r="AI18" s="1107"/>
      <c r="AJ18" s="1108"/>
      <c r="AK18" s="1173"/>
      <c r="AL18" s="1174"/>
      <c r="AM18" s="1174"/>
      <c r="AN18" s="1174"/>
      <c r="AO18" s="1174"/>
      <c r="AP18" s="1174"/>
      <c r="AQ18" s="1174"/>
      <c r="AR18" s="1174"/>
      <c r="AS18" s="1174"/>
      <c r="AT18" s="1174"/>
      <c r="AU18" s="1171"/>
      <c r="AV18" s="1171"/>
      <c r="AW18" s="1171"/>
      <c r="AX18" s="1171"/>
      <c r="AY18" s="1172"/>
      <c r="AZ18" s="252"/>
      <c r="BA18" s="252"/>
      <c r="BB18" s="252"/>
      <c r="BC18" s="252"/>
      <c r="BD18" s="252"/>
      <c r="BE18" s="253"/>
      <c r="BF18" s="253"/>
      <c r="BG18" s="253"/>
      <c r="BH18" s="253"/>
      <c r="BI18" s="253"/>
      <c r="BJ18" s="253"/>
      <c r="BK18" s="253"/>
      <c r="BL18" s="253"/>
      <c r="BM18" s="253"/>
      <c r="BN18" s="253"/>
      <c r="BO18" s="253"/>
      <c r="BP18" s="253"/>
      <c r="BQ18" s="262">
        <v>12</v>
      </c>
      <c r="BR18" s="263"/>
      <c r="BS18" s="1101"/>
      <c r="BT18" s="1102"/>
      <c r="BU18" s="1102"/>
      <c r="BV18" s="1102"/>
      <c r="BW18" s="1102"/>
      <c r="BX18" s="1102"/>
      <c r="BY18" s="1102"/>
      <c r="BZ18" s="1102"/>
      <c r="CA18" s="1102"/>
      <c r="CB18" s="1102"/>
      <c r="CC18" s="1102"/>
      <c r="CD18" s="1102"/>
      <c r="CE18" s="1102"/>
      <c r="CF18" s="1102"/>
      <c r="CG18" s="1103"/>
      <c r="CH18" s="1076"/>
      <c r="CI18" s="1077"/>
      <c r="CJ18" s="1077"/>
      <c r="CK18" s="1077"/>
      <c r="CL18" s="1078"/>
      <c r="CM18" s="1076"/>
      <c r="CN18" s="1077"/>
      <c r="CO18" s="1077"/>
      <c r="CP18" s="1077"/>
      <c r="CQ18" s="1078"/>
      <c r="CR18" s="1076"/>
      <c r="CS18" s="1077"/>
      <c r="CT18" s="1077"/>
      <c r="CU18" s="1077"/>
      <c r="CV18" s="1078"/>
      <c r="CW18" s="1076"/>
      <c r="CX18" s="1077"/>
      <c r="CY18" s="1077"/>
      <c r="CZ18" s="1077"/>
      <c r="DA18" s="1078"/>
      <c r="DB18" s="1076"/>
      <c r="DC18" s="1077"/>
      <c r="DD18" s="1077"/>
      <c r="DE18" s="1077"/>
      <c r="DF18" s="1078"/>
      <c r="DG18" s="1076"/>
      <c r="DH18" s="1077"/>
      <c r="DI18" s="1077"/>
      <c r="DJ18" s="1077"/>
      <c r="DK18" s="1078"/>
      <c r="DL18" s="1076"/>
      <c r="DM18" s="1077"/>
      <c r="DN18" s="1077"/>
      <c r="DO18" s="1077"/>
      <c r="DP18" s="1078"/>
      <c r="DQ18" s="1076"/>
      <c r="DR18" s="1077"/>
      <c r="DS18" s="1077"/>
      <c r="DT18" s="1077"/>
      <c r="DU18" s="1078"/>
      <c r="DV18" s="1079"/>
      <c r="DW18" s="1080"/>
      <c r="DX18" s="1080"/>
      <c r="DY18" s="1080"/>
      <c r="DZ18" s="1081"/>
      <c r="EA18" s="254"/>
    </row>
    <row r="19" spans="1:131" s="255" customFormat="1" ht="26.25" customHeight="1" x14ac:dyDescent="0.15">
      <c r="A19" s="261">
        <v>13</v>
      </c>
      <c r="B19" s="1124"/>
      <c r="C19" s="1125"/>
      <c r="D19" s="1125"/>
      <c r="E19" s="1125"/>
      <c r="F19" s="1125"/>
      <c r="G19" s="1125"/>
      <c r="H19" s="1125"/>
      <c r="I19" s="1125"/>
      <c r="J19" s="1125"/>
      <c r="K19" s="1125"/>
      <c r="L19" s="1125"/>
      <c r="M19" s="1125"/>
      <c r="N19" s="1125"/>
      <c r="O19" s="1125"/>
      <c r="P19" s="1126"/>
      <c r="Q19" s="1130"/>
      <c r="R19" s="1131"/>
      <c r="S19" s="1131"/>
      <c r="T19" s="1131"/>
      <c r="U19" s="1131"/>
      <c r="V19" s="1131"/>
      <c r="W19" s="1131"/>
      <c r="X19" s="1131"/>
      <c r="Y19" s="1131"/>
      <c r="Z19" s="1131"/>
      <c r="AA19" s="1131"/>
      <c r="AB19" s="1131"/>
      <c r="AC19" s="1131"/>
      <c r="AD19" s="1131"/>
      <c r="AE19" s="1132"/>
      <c r="AF19" s="1106"/>
      <c r="AG19" s="1107"/>
      <c r="AH19" s="1107"/>
      <c r="AI19" s="1107"/>
      <c r="AJ19" s="1108"/>
      <c r="AK19" s="1173"/>
      <c r="AL19" s="1174"/>
      <c r="AM19" s="1174"/>
      <c r="AN19" s="1174"/>
      <c r="AO19" s="1174"/>
      <c r="AP19" s="1174"/>
      <c r="AQ19" s="1174"/>
      <c r="AR19" s="1174"/>
      <c r="AS19" s="1174"/>
      <c r="AT19" s="1174"/>
      <c r="AU19" s="1171"/>
      <c r="AV19" s="1171"/>
      <c r="AW19" s="1171"/>
      <c r="AX19" s="1171"/>
      <c r="AY19" s="1172"/>
      <c r="AZ19" s="252"/>
      <c r="BA19" s="252"/>
      <c r="BB19" s="252"/>
      <c r="BC19" s="252"/>
      <c r="BD19" s="252"/>
      <c r="BE19" s="253"/>
      <c r="BF19" s="253"/>
      <c r="BG19" s="253"/>
      <c r="BH19" s="253"/>
      <c r="BI19" s="253"/>
      <c r="BJ19" s="253"/>
      <c r="BK19" s="253"/>
      <c r="BL19" s="253"/>
      <c r="BM19" s="253"/>
      <c r="BN19" s="253"/>
      <c r="BO19" s="253"/>
      <c r="BP19" s="253"/>
      <c r="BQ19" s="262">
        <v>13</v>
      </c>
      <c r="BR19" s="263"/>
      <c r="BS19" s="1101"/>
      <c r="BT19" s="1102"/>
      <c r="BU19" s="1102"/>
      <c r="BV19" s="1102"/>
      <c r="BW19" s="1102"/>
      <c r="BX19" s="1102"/>
      <c r="BY19" s="1102"/>
      <c r="BZ19" s="1102"/>
      <c r="CA19" s="1102"/>
      <c r="CB19" s="1102"/>
      <c r="CC19" s="1102"/>
      <c r="CD19" s="1102"/>
      <c r="CE19" s="1102"/>
      <c r="CF19" s="1102"/>
      <c r="CG19" s="1103"/>
      <c r="CH19" s="1076"/>
      <c r="CI19" s="1077"/>
      <c r="CJ19" s="1077"/>
      <c r="CK19" s="1077"/>
      <c r="CL19" s="1078"/>
      <c r="CM19" s="1076"/>
      <c r="CN19" s="1077"/>
      <c r="CO19" s="1077"/>
      <c r="CP19" s="1077"/>
      <c r="CQ19" s="1078"/>
      <c r="CR19" s="1076"/>
      <c r="CS19" s="1077"/>
      <c r="CT19" s="1077"/>
      <c r="CU19" s="1077"/>
      <c r="CV19" s="1078"/>
      <c r="CW19" s="1076"/>
      <c r="CX19" s="1077"/>
      <c r="CY19" s="1077"/>
      <c r="CZ19" s="1077"/>
      <c r="DA19" s="1078"/>
      <c r="DB19" s="1076"/>
      <c r="DC19" s="1077"/>
      <c r="DD19" s="1077"/>
      <c r="DE19" s="1077"/>
      <c r="DF19" s="1078"/>
      <c r="DG19" s="1076"/>
      <c r="DH19" s="1077"/>
      <c r="DI19" s="1077"/>
      <c r="DJ19" s="1077"/>
      <c r="DK19" s="1078"/>
      <c r="DL19" s="1076"/>
      <c r="DM19" s="1077"/>
      <c r="DN19" s="1077"/>
      <c r="DO19" s="1077"/>
      <c r="DP19" s="1078"/>
      <c r="DQ19" s="1076"/>
      <c r="DR19" s="1077"/>
      <c r="DS19" s="1077"/>
      <c r="DT19" s="1077"/>
      <c r="DU19" s="1078"/>
      <c r="DV19" s="1079"/>
      <c r="DW19" s="1080"/>
      <c r="DX19" s="1080"/>
      <c r="DY19" s="1080"/>
      <c r="DZ19" s="1081"/>
      <c r="EA19" s="254"/>
    </row>
    <row r="20" spans="1:131" s="255" customFormat="1" ht="26.25" customHeight="1" x14ac:dyDescent="0.15">
      <c r="A20" s="261">
        <v>14</v>
      </c>
      <c r="B20" s="1124"/>
      <c r="C20" s="1125"/>
      <c r="D20" s="1125"/>
      <c r="E20" s="1125"/>
      <c r="F20" s="1125"/>
      <c r="G20" s="1125"/>
      <c r="H20" s="1125"/>
      <c r="I20" s="1125"/>
      <c r="J20" s="1125"/>
      <c r="K20" s="1125"/>
      <c r="L20" s="1125"/>
      <c r="M20" s="1125"/>
      <c r="N20" s="1125"/>
      <c r="O20" s="1125"/>
      <c r="P20" s="1126"/>
      <c r="Q20" s="1130"/>
      <c r="R20" s="1131"/>
      <c r="S20" s="1131"/>
      <c r="T20" s="1131"/>
      <c r="U20" s="1131"/>
      <c r="V20" s="1131"/>
      <c r="W20" s="1131"/>
      <c r="X20" s="1131"/>
      <c r="Y20" s="1131"/>
      <c r="Z20" s="1131"/>
      <c r="AA20" s="1131"/>
      <c r="AB20" s="1131"/>
      <c r="AC20" s="1131"/>
      <c r="AD20" s="1131"/>
      <c r="AE20" s="1132"/>
      <c r="AF20" s="1106"/>
      <c r="AG20" s="1107"/>
      <c r="AH20" s="1107"/>
      <c r="AI20" s="1107"/>
      <c r="AJ20" s="1108"/>
      <c r="AK20" s="1173"/>
      <c r="AL20" s="1174"/>
      <c r="AM20" s="1174"/>
      <c r="AN20" s="1174"/>
      <c r="AO20" s="1174"/>
      <c r="AP20" s="1174"/>
      <c r="AQ20" s="1174"/>
      <c r="AR20" s="1174"/>
      <c r="AS20" s="1174"/>
      <c r="AT20" s="1174"/>
      <c r="AU20" s="1171"/>
      <c r="AV20" s="1171"/>
      <c r="AW20" s="1171"/>
      <c r="AX20" s="1171"/>
      <c r="AY20" s="1172"/>
      <c r="AZ20" s="252"/>
      <c r="BA20" s="252"/>
      <c r="BB20" s="252"/>
      <c r="BC20" s="252"/>
      <c r="BD20" s="252"/>
      <c r="BE20" s="253"/>
      <c r="BF20" s="253"/>
      <c r="BG20" s="253"/>
      <c r="BH20" s="253"/>
      <c r="BI20" s="253"/>
      <c r="BJ20" s="253"/>
      <c r="BK20" s="253"/>
      <c r="BL20" s="253"/>
      <c r="BM20" s="253"/>
      <c r="BN20" s="253"/>
      <c r="BO20" s="253"/>
      <c r="BP20" s="253"/>
      <c r="BQ20" s="262">
        <v>14</v>
      </c>
      <c r="BR20" s="263"/>
      <c r="BS20" s="1101"/>
      <c r="BT20" s="1102"/>
      <c r="BU20" s="1102"/>
      <c r="BV20" s="1102"/>
      <c r="BW20" s="1102"/>
      <c r="BX20" s="1102"/>
      <c r="BY20" s="1102"/>
      <c r="BZ20" s="1102"/>
      <c r="CA20" s="1102"/>
      <c r="CB20" s="1102"/>
      <c r="CC20" s="1102"/>
      <c r="CD20" s="1102"/>
      <c r="CE20" s="1102"/>
      <c r="CF20" s="1102"/>
      <c r="CG20" s="1103"/>
      <c r="CH20" s="1076"/>
      <c r="CI20" s="1077"/>
      <c r="CJ20" s="1077"/>
      <c r="CK20" s="1077"/>
      <c r="CL20" s="1078"/>
      <c r="CM20" s="1076"/>
      <c r="CN20" s="1077"/>
      <c r="CO20" s="1077"/>
      <c r="CP20" s="1077"/>
      <c r="CQ20" s="1078"/>
      <c r="CR20" s="1076"/>
      <c r="CS20" s="1077"/>
      <c r="CT20" s="1077"/>
      <c r="CU20" s="1077"/>
      <c r="CV20" s="1078"/>
      <c r="CW20" s="1076"/>
      <c r="CX20" s="1077"/>
      <c r="CY20" s="1077"/>
      <c r="CZ20" s="1077"/>
      <c r="DA20" s="1078"/>
      <c r="DB20" s="1076"/>
      <c r="DC20" s="1077"/>
      <c r="DD20" s="1077"/>
      <c r="DE20" s="1077"/>
      <c r="DF20" s="1078"/>
      <c r="DG20" s="1076"/>
      <c r="DH20" s="1077"/>
      <c r="DI20" s="1077"/>
      <c r="DJ20" s="1077"/>
      <c r="DK20" s="1078"/>
      <c r="DL20" s="1076"/>
      <c r="DM20" s="1077"/>
      <c r="DN20" s="1077"/>
      <c r="DO20" s="1077"/>
      <c r="DP20" s="1078"/>
      <c r="DQ20" s="1076"/>
      <c r="DR20" s="1077"/>
      <c r="DS20" s="1077"/>
      <c r="DT20" s="1077"/>
      <c r="DU20" s="1078"/>
      <c r="DV20" s="1079"/>
      <c r="DW20" s="1080"/>
      <c r="DX20" s="1080"/>
      <c r="DY20" s="1080"/>
      <c r="DZ20" s="1081"/>
      <c r="EA20" s="254"/>
    </row>
    <row r="21" spans="1:131" s="255" customFormat="1" ht="26.25" customHeight="1" thickBot="1" x14ac:dyDescent="0.2">
      <c r="A21" s="261">
        <v>15</v>
      </c>
      <c r="B21" s="1124"/>
      <c r="C21" s="1125"/>
      <c r="D21" s="1125"/>
      <c r="E21" s="1125"/>
      <c r="F21" s="1125"/>
      <c r="G21" s="1125"/>
      <c r="H21" s="1125"/>
      <c r="I21" s="1125"/>
      <c r="J21" s="1125"/>
      <c r="K21" s="1125"/>
      <c r="L21" s="1125"/>
      <c r="M21" s="1125"/>
      <c r="N21" s="1125"/>
      <c r="O21" s="1125"/>
      <c r="P21" s="1126"/>
      <c r="Q21" s="1130"/>
      <c r="R21" s="1131"/>
      <c r="S21" s="1131"/>
      <c r="T21" s="1131"/>
      <c r="U21" s="1131"/>
      <c r="V21" s="1131"/>
      <c r="W21" s="1131"/>
      <c r="X21" s="1131"/>
      <c r="Y21" s="1131"/>
      <c r="Z21" s="1131"/>
      <c r="AA21" s="1131"/>
      <c r="AB21" s="1131"/>
      <c r="AC21" s="1131"/>
      <c r="AD21" s="1131"/>
      <c r="AE21" s="1132"/>
      <c r="AF21" s="1106"/>
      <c r="AG21" s="1107"/>
      <c r="AH21" s="1107"/>
      <c r="AI21" s="1107"/>
      <c r="AJ21" s="1108"/>
      <c r="AK21" s="1173"/>
      <c r="AL21" s="1174"/>
      <c r="AM21" s="1174"/>
      <c r="AN21" s="1174"/>
      <c r="AO21" s="1174"/>
      <c r="AP21" s="1174"/>
      <c r="AQ21" s="1174"/>
      <c r="AR21" s="1174"/>
      <c r="AS21" s="1174"/>
      <c r="AT21" s="1174"/>
      <c r="AU21" s="1171"/>
      <c r="AV21" s="1171"/>
      <c r="AW21" s="1171"/>
      <c r="AX21" s="1171"/>
      <c r="AY21" s="1172"/>
      <c r="AZ21" s="252"/>
      <c r="BA21" s="252"/>
      <c r="BB21" s="252"/>
      <c r="BC21" s="252"/>
      <c r="BD21" s="252"/>
      <c r="BE21" s="253"/>
      <c r="BF21" s="253"/>
      <c r="BG21" s="253"/>
      <c r="BH21" s="253"/>
      <c r="BI21" s="253"/>
      <c r="BJ21" s="253"/>
      <c r="BK21" s="253"/>
      <c r="BL21" s="253"/>
      <c r="BM21" s="253"/>
      <c r="BN21" s="253"/>
      <c r="BO21" s="253"/>
      <c r="BP21" s="253"/>
      <c r="BQ21" s="262">
        <v>15</v>
      </c>
      <c r="BR21" s="263"/>
      <c r="BS21" s="1101"/>
      <c r="BT21" s="1102"/>
      <c r="BU21" s="1102"/>
      <c r="BV21" s="1102"/>
      <c r="BW21" s="1102"/>
      <c r="BX21" s="1102"/>
      <c r="BY21" s="1102"/>
      <c r="BZ21" s="1102"/>
      <c r="CA21" s="1102"/>
      <c r="CB21" s="1102"/>
      <c r="CC21" s="1102"/>
      <c r="CD21" s="1102"/>
      <c r="CE21" s="1102"/>
      <c r="CF21" s="1102"/>
      <c r="CG21" s="1103"/>
      <c r="CH21" s="1076"/>
      <c r="CI21" s="1077"/>
      <c r="CJ21" s="1077"/>
      <c r="CK21" s="1077"/>
      <c r="CL21" s="1078"/>
      <c r="CM21" s="1076"/>
      <c r="CN21" s="1077"/>
      <c r="CO21" s="1077"/>
      <c r="CP21" s="1077"/>
      <c r="CQ21" s="1078"/>
      <c r="CR21" s="1076"/>
      <c r="CS21" s="1077"/>
      <c r="CT21" s="1077"/>
      <c r="CU21" s="1077"/>
      <c r="CV21" s="1078"/>
      <c r="CW21" s="1076"/>
      <c r="CX21" s="1077"/>
      <c r="CY21" s="1077"/>
      <c r="CZ21" s="1077"/>
      <c r="DA21" s="1078"/>
      <c r="DB21" s="1076"/>
      <c r="DC21" s="1077"/>
      <c r="DD21" s="1077"/>
      <c r="DE21" s="1077"/>
      <c r="DF21" s="1078"/>
      <c r="DG21" s="1076"/>
      <c r="DH21" s="1077"/>
      <c r="DI21" s="1077"/>
      <c r="DJ21" s="1077"/>
      <c r="DK21" s="1078"/>
      <c r="DL21" s="1076"/>
      <c r="DM21" s="1077"/>
      <c r="DN21" s="1077"/>
      <c r="DO21" s="1077"/>
      <c r="DP21" s="1078"/>
      <c r="DQ21" s="1076"/>
      <c r="DR21" s="1077"/>
      <c r="DS21" s="1077"/>
      <c r="DT21" s="1077"/>
      <c r="DU21" s="1078"/>
      <c r="DV21" s="1079"/>
      <c r="DW21" s="1080"/>
      <c r="DX21" s="1080"/>
      <c r="DY21" s="1080"/>
      <c r="DZ21" s="1081"/>
      <c r="EA21" s="254"/>
    </row>
    <row r="22" spans="1:131" s="255" customFormat="1" ht="26.25" customHeight="1" x14ac:dyDescent="0.15">
      <c r="A22" s="261">
        <v>16</v>
      </c>
      <c r="B22" s="1124"/>
      <c r="C22" s="1125"/>
      <c r="D22" s="1125"/>
      <c r="E22" s="1125"/>
      <c r="F22" s="1125"/>
      <c r="G22" s="1125"/>
      <c r="H22" s="1125"/>
      <c r="I22" s="1125"/>
      <c r="J22" s="1125"/>
      <c r="K22" s="1125"/>
      <c r="L22" s="1125"/>
      <c r="M22" s="1125"/>
      <c r="N22" s="1125"/>
      <c r="O22" s="1125"/>
      <c r="P22" s="1126"/>
      <c r="Q22" s="1168"/>
      <c r="R22" s="1169"/>
      <c r="S22" s="1169"/>
      <c r="T22" s="1169"/>
      <c r="U22" s="1169"/>
      <c r="V22" s="1169"/>
      <c r="W22" s="1169"/>
      <c r="X22" s="1169"/>
      <c r="Y22" s="1169"/>
      <c r="Z22" s="1169"/>
      <c r="AA22" s="1169"/>
      <c r="AB22" s="1169"/>
      <c r="AC22" s="1169"/>
      <c r="AD22" s="1169"/>
      <c r="AE22" s="1170"/>
      <c r="AF22" s="1106"/>
      <c r="AG22" s="1107"/>
      <c r="AH22" s="1107"/>
      <c r="AI22" s="1107"/>
      <c r="AJ22" s="1108"/>
      <c r="AK22" s="1164"/>
      <c r="AL22" s="1165"/>
      <c r="AM22" s="1165"/>
      <c r="AN22" s="1165"/>
      <c r="AO22" s="1165"/>
      <c r="AP22" s="1165"/>
      <c r="AQ22" s="1165"/>
      <c r="AR22" s="1165"/>
      <c r="AS22" s="1165"/>
      <c r="AT22" s="1165"/>
      <c r="AU22" s="1166"/>
      <c r="AV22" s="1166"/>
      <c r="AW22" s="1166"/>
      <c r="AX22" s="1166"/>
      <c r="AY22" s="1167"/>
      <c r="AZ22" s="1122" t="s">
        <v>382</v>
      </c>
      <c r="BA22" s="1122"/>
      <c r="BB22" s="1122"/>
      <c r="BC22" s="1122"/>
      <c r="BD22" s="1123"/>
      <c r="BE22" s="253"/>
      <c r="BF22" s="253"/>
      <c r="BG22" s="253"/>
      <c r="BH22" s="253"/>
      <c r="BI22" s="253"/>
      <c r="BJ22" s="253"/>
      <c r="BK22" s="253"/>
      <c r="BL22" s="253"/>
      <c r="BM22" s="253"/>
      <c r="BN22" s="253"/>
      <c r="BO22" s="253"/>
      <c r="BP22" s="253"/>
      <c r="BQ22" s="262">
        <v>16</v>
      </c>
      <c r="BR22" s="263"/>
      <c r="BS22" s="1101"/>
      <c r="BT22" s="1102"/>
      <c r="BU22" s="1102"/>
      <c r="BV22" s="1102"/>
      <c r="BW22" s="1102"/>
      <c r="BX22" s="1102"/>
      <c r="BY22" s="1102"/>
      <c r="BZ22" s="1102"/>
      <c r="CA22" s="1102"/>
      <c r="CB22" s="1102"/>
      <c r="CC22" s="1102"/>
      <c r="CD22" s="1102"/>
      <c r="CE22" s="1102"/>
      <c r="CF22" s="1102"/>
      <c r="CG22" s="1103"/>
      <c r="CH22" s="1076"/>
      <c r="CI22" s="1077"/>
      <c r="CJ22" s="1077"/>
      <c r="CK22" s="1077"/>
      <c r="CL22" s="1078"/>
      <c r="CM22" s="1076"/>
      <c r="CN22" s="1077"/>
      <c r="CO22" s="1077"/>
      <c r="CP22" s="1077"/>
      <c r="CQ22" s="1078"/>
      <c r="CR22" s="1076"/>
      <c r="CS22" s="1077"/>
      <c r="CT22" s="1077"/>
      <c r="CU22" s="1077"/>
      <c r="CV22" s="1078"/>
      <c r="CW22" s="1076"/>
      <c r="CX22" s="1077"/>
      <c r="CY22" s="1077"/>
      <c r="CZ22" s="1077"/>
      <c r="DA22" s="1078"/>
      <c r="DB22" s="1076"/>
      <c r="DC22" s="1077"/>
      <c r="DD22" s="1077"/>
      <c r="DE22" s="1077"/>
      <c r="DF22" s="1078"/>
      <c r="DG22" s="1076"/>
      <c r="DH22" s="1077"/>
      <c r="DI22" s="1077"/>
      <c r="DJ22" s="1077"/>
      <c r="DK22" s="1078"/>
      <c r="DL22" s="1076"/>
      <c r="DM22" s="1077"/>
      <c r="DN22" s="1077"/>
      <c r="DO22" s="1077"/>
      <c r="DP22" s="1078"/>
      <c r="DQ22" s="1076"/>
      <c r="DR22" s="1077"/>
      <c r="DS22" s="1077"/>
      <c r="DT22" s="1077"/>
      <c r="DU22" s="1078"/>
      <c r="DV22" s="1079"/>
      <c r="DW22" s="1080"/>
      <c r="DX22" s="1080"/>
      <c r="DY22" s="1080"/>
      <c r="DZ22" s="1081"/>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5">
        <v>17865</v>
      </c>
      <c r="R23" s="1156"/>
      <c r="S23" s="1156"/>
      <c r="T23" s="1156"/>
      <c r="U23" s="1156"/>
      <c r="V23" s="1156">
        <v>16855</v>
      </c>
      <c r="W23" s="1156"/>
      <c r="X23" s="1156"/>
      <c r="Y23" s="1156"/>
      <c r="Z23" s="1156"/>
      <c r="AA23" s="1156">
        <v>1011</v>
      </c>
      <c r="AB23" s="1156"/>
      <c r="AC23" s="1156"/>
      <c r="AD23" s="1156"/>
      <c r="AE23" s="1157"/>
      <c r="AF23" s="1158">
        <v>963</v>
      </c>
      <c r="AG23" s="1156"/>
      <c r="AH23" s="1156"/>
      <c r="AI23" s="1156"/>
      <c r="AJ23" s="1159"/>
      <c r="AK23" s="1160"/>
      <c r="AL23" s="1161"/>
      <c r="AM23" s="1161"/>
      <c r="AN23" s="1161"/>
      <c r="AO23" s="1161"/>
      <c r="AP23" s="1156">
        <v>19981</v>
      </c>
      <c r="AQ23" s="1156"/>
      <c r="AR23" s="1156"/>
      <c r="AS23" s="1156"/>
      <c r="AT23" s="1156"/>
      <c r="AU23" s="1162"/>
      <c r="AV23" s="1162"/>
      <c r="AW23" s="1162"/>
      <c r="AX23" s="1162"/>
      <c r="AY23" s="1163"/>
      <c r="AZ23" s="1152" t="s">
        <v>385</v>
      </c>
      <c r="BA23" s="1153"/>
      <c r="BB23" s="1153"/>
      <c r="BC23" s="1153"/>
      <c r="BD23" s="1154"/>
      <c r="BE23" s="253"/>
      <c r="BF23" s="253"/>
      <c r="BG23" s="253"/>
      <c r="BH23" s="253"/>
      <c r="BI23" s="253"/>
      <c r="BJ23" s="253"/>
      <c r="BK23" s="253"/>
      <c r="BL23" s="253"/>
      <c r="BM23" s="253"/>
      <c r="BN23" s="253"/>
      <c r="BO23" s="253"/>
      <c r="BP23" s="253"/>
      <c r="BQ23" s="262">
        <v>17</v>
      </c>
      <c r="BR23" s="263"/>
      <c r="BS23" s="1101"/>
      <c r="BT23" s="1102"/>
      <c r="BU23" s="1102"/>
      <c r="BV23" s="1102"/>
      <c r="BW23" s="1102"/>
      <c r="BX23" s="1102"/>
      <c r="BY23" s="1102"/>
      <c r="BZ23" s="1102"/>
      <c r="CA23" s="1102"/>
      <c r="CB23" s="1102"/>
      <c r="CC23" s="1102"/>
      <c r="CD23" s="1102"/>
      <c r="CE23" s="1102"/>
      <c r="CF23" s="1102"/>
      <c r="CG23" s="1103"/>
      <c r="CH23" s="1076"/>
      <c r="CI23" s="1077"/>
      <c r="CJ23" s="1077"/>
      <c r="CK23" s="1077"/>
      <c r="CL23" s="1078"/>
      <c r="CM23" s="1076"/>
      <c r="CN23" s="1077"/>
      <c r="CO23" s="1077"/>
      <c r="CP23" s="1077"/>
      <c r="CQ23" s="1078"/>
      <c r="CR23" s="1076"/>
      <c r="CS23" s="1077"/>
      <c r="CT23" s="1077"/>
      <c r="CU23" s="1077"/>
      <c r="CV23" s="1078"/>
      <c r="CW23" s="1076"/>
      <c r="CX23" s="1077"/>
      <c r="CY23" s="1077"/>
      <c r="CZ23" s="1077"/>
      <c r="DA23" s="1078"/>
      <c r="DB23" s="1076"/>
      <c r="DC23" s="1077"/>
      <c r="DD23" s="1077"/>
      <c r="DE23" s="1077"/>
      <c r="DF23" s="1078"/>
      <c r="DG23" s="1076"/>
      <c r="DH23" s="1077"/>
      <c r="DI23" s="1077"/>
      <c r="DJ23" s="1077"/>
      <c r="DK23" s="1078"/>
      <c r="DL23" s="1076"/>
      <c r="DM23" s="1077"/>
      <c r="DN23" s="1077"/>
      <c r="DO23" s="1077"/>
      <c r="DP23" s="1078"/>
      <c r="DQ23" s="1076"/>
      <c r="DR23" s="1077"/>
      <c r="DS23" s="1077"/>
      <c r="DT23" s="1077"/>
      <c r="DU23" s="1078"/>
      <c r="DV23" s="1079"/>
      <c r="DW23" s="1080"/>
      <c r="DX23" s="1080"/>
      <c r="DY23" s="1080"/>
      <c r="DZ23" s="1081"/>
      <c r="EA23" s="254"/>
    </row>
    <row r="24" spans="1:131" s="255" customFormat="1" ht="26.25" customHeight="1" x14ac:dyDescent="0.15">
      <c r="A24" s="1151" t="s">
        <v>386</v>
      </c>
      <c r="B24" s="1151"/>
      <c r="C24" s="1151"/>
      <c r="D24" s="1151"/>
      <c r="E24" s="1151"/>
      <c r="F24" s="1151"/>
      <c r="G24" s="1151"/>
      <c r="H24" s="1151"/>
      <c r="I24" s="1151"/>
      <c r="J24" s="1151"/>
      <c r="K24" s="1151"/>
      <c r="L24" s="1151"/>
      <c r="M24" s="1151"/>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1"/>
      <c r="AL24" s="1151"/>
      <c r="AM24" s="1151"/>
      <c r="AN24" s="1151"/>
      <c r="AO24" s="1151"/>
      <c r="AP24" s="1151"/>
      <c r="AQ24" s="1151"/>
      <c r="AR24" s="1151"/>
      <c r="AS24" s="1151"/>
      <c r="AT24" s="1151"/>
      <c r="AU24" s="1151"/>
      <c r="AV24" s="1151"/>
      <c r="AW24" s="1151"/>
      <c r="AX24" s="1151"/>
      <c r="AY24" s="1151"/>
      <c r="AZ24" s="252"/>
      <c r="BA24" s="252"/>
      <c r="BB24" s="252"/>
      <c r="BC24" s="252"/>
      <c r="BD24" s="252"/>
      <c r="BE24" s="253"/>
      <c r="BF24" s="253"/>
      <c r="BG24" s="253"/>
      <c r="BH24" s="253"/>
      <c r="BI24" s="253"/>
      <c r="BJ24" s="253"/>
      <c r="BK24" s="253"/>
      <c r="BL24" s="253"/>
      <c r="BM24" s="253"/>
      <c r="BN24" s="253"/>
      <c r="BO24" s="253"/>
      <c r="BP24" s="253"/>
      <c r="BQ24" s="262">
        <v>18</v>
      </c>
      <c r="BR24" s="263"/>
      <c r="BS24" s="1101"/>
      <c r="BT24" s="1102"/>
      <c r="BU24" s="1102"/>
      <c r="BV24" s="1102"/>
      <c r="BW24" s="1102"/>
      <c r="BX24" s="1102"/>
      <c r="BY24" s="1102"/>
      <c r="BZ24" s="1102"/>
      <c r="CA24" s="1102"/>
      <c r="CB24" s="1102"/>
      <c r="CC24" s="1102"/>
      <c r="CD24" s="1102"/>
      <c r="CE24" s="1102"/>
      <c r="CF24" s="1102"/>
      <c r="CG24" s="1103"/>
      <c r="CH24" s="1076"/>
      <c r="CI24" s="1077"/>
      <c r="CJ24" s="1077"/>
      <c r="CK24" s="1077"/>
      <c r="CL24" s="1078"/>
      <c r="CM24" s="1076"/>
      <c r="CN24" s="1077"/>
      <c r="CO24" s="1077"/>
      <c r="CP24" s="1077"/>
      <c r="CQ24" s="1078"/>
      <c r="CR24" s="1076"/>
      <c r="CS24" s="1077"/>
      <c r="CT24" s="1077"/>
      <c r="CU24" s="1077"/>
      <c r="CV24" s="1078"/>
      <c r="CW24" s="1076"/>
      <c r="CX24" s="1077"/>
      <c r="CY24" s="1077"/>
      <c r="CZ24" s="1077"/>
      <c r="DA24" s="1078"/>
      <c r="DB24" s="1076"/>
      <c r="DC24" s="1077"/>
      <c r="DD24" s="1077"/>
      <c r="DE24" s="1077"/>
      <c r="DF24" s="1078"/>
      <c r="DG24" s="1076"/>
      <c r="DH24" s="1077"/>
      <c r="DI24" s="1077"/>
      <c r="DJ24" s="1077"/>
      <c r="DK24" s="1078"/>
      <c r="DL24" s="1076"/>
      <c r="DM24" s="1077"/>
      <c r="DN24" s="1077"/>
      <c r="DO24" s="1077"/>
      <c r="DP24" s="1078"/>
      <c r="DQ24" s="1076"/>
      <c r="DR24" s="1077"/>
      <c r="DS24" s="1077"/>
      <c r="DT24" s="1077"/>
      <c r="DU24" s="1078"/>
      <c r="DV24" s="1079"/>
      <c r="DW24" s="1080"/>
      <c r="DX24" s="1080"/>
      <c r="DY24" s="1080"/>
      <c r="DZ24" s="1081"/>
      <c r="EA24" s="254"/>
    </row>
    <row r="25" spans="1:131" s="247" customFormat="1" ht="26.25" customHeight="1" thickBot="1" x14ac:dyDescent="0.2">
      <c r="A25" s="1150" t="s">
        <v>387</v>
      </c>
      <c r="B25" s="1150"/>
      <c r="C25" s="1150"/>
      <c r="D25" s="1150"/>
      <c r="E25" s="1150"/>
      <c r="F25" s="1150"/>
      <c r="G25" s="1150"/>
      <c r="H25" s="1150"/>
      <c r="I25" s="1150"/>
      <c r="J25" s="1150"/>
      <c r="K25" s="1150"/>
      <c r="L25" s="1150"/>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150"/>
      <c r="AJ25" s="1150"/>
      <c r="AK25" s="1150"/>
      <c r="AL25" s="1150"/>
      <c r="AM25" s="1150"/>
      <c r="AN25" s="1150"/>
      <c r="AO25" s="1150"/>
      <c r="AP25" s="1150"/>
      <c r="AQ25" s="1150"/>
      <c r="AR25" s="1150"/>
      <c r="AS25" s="1150"/>
      <c r="AT25" s="1150"/>
      <c r="AU25" s="1150"/>
      <c r="AV25" s="1150"/>
      <c r="AW25" s="1150"/>
      <c r="AX25" s="1150"/>
      <c r="AY25" s="1150"/>
      <c r="AZ25" s="1150"/>
      <c r="BA25" s="1150"/>
      <c r="BB25" s="1150"/>
      <c r="BC25" s="1150"/>
      <c r="BD25" s="1150"/>
      <c r="BE25" s="1150"/>
      <c r="BF25" s="1150"/>
      <c r="BG25" s="1150"/>
      <c r="BH25" s="1150"/>
      <c r="BI25" s="1150"/>
      <c r="BJ25" s="252"/>
      <c r="BK25" s="252"/>
      <c r="BL25" s="252"/>
      <c r="BM25" s="252"/>
      <c r="BN25" s="252"/>
      <c r="BO25" s="265"/>
      <c r="BP25" s="265"/>
      <c r="BQ25" s="262">
        <v>19</v>
      </c>
      <c r="BR25" s="263"/>
      <c r="BS25" s="1101"/>
      <c r="BT25" s="1102"/>
      <c r="BU25" s="1102"/>
      <c r="BV25" s="1102"/>
      <c r="BW25" s="1102"/>
      <c r="BX25" s="1102"/>
      <c r="BY25" s="1102"/>
      <c r="BZ25" s="1102"/>
      <c r="CA25" s="1102"/>
      <c r="CB25" s="1102"/>
      <c r="CC25" s="1102"/>
      <c r="CD25" s="1102"/>
      <c r="CE25" s="1102"/>
      <c r="CF25" s="1102"/>
      <c r="CG25" s="1103"/>
      <c r="CH25" s="1076"/>
      <c r="CI25" s="1077"/>
      <c r="CJ25" s="1077"/>
      <c r="CK25" s="1077"/>
      <c r="CL25" s="1078"/>
      <c r="CM25" s="1076"/>
      <c r="CN25" s="1077"/>
      <c r="CO25" s="1077"/>
      <c r="CP25" s="1077"/>
      <c r="CQ25" s="1078"/>
      <c r="CR25" s="1076"/>
      <c r="CS25" s="1077"/>
      <c r="CT25" s="1077"/>
      <c r="CU25" s="1077"/>
      <c r="CV25" s="1078"/>
      <c r="CW25" s="1076"/>
      <c r="CX25" s="1077"/>
      <c r="CY25" s="1077"/>
      <c r="CZ25" s="1077"/>
      <c r="DA25" s="1078"/>
      <c r="DB25" s="1076"/>
      <c r="DC25" s="1077"/>
      <c r="DD25" s="1077"/>
      <c r="DE25" s="1077"/>
      <c r="DF25" s="1078"/>
      <c r="DG25" s="1076"/>
      <c r="DH25" s="1077"/>
      <c r="DI25" s="1077"/>
      <c r="DJ25" s="1077"/>
      <c r="DK25" s="1078"/>
      <c r="DL25" s="1076"/>
      <c r="DM25" s="1077"/>
      <c r="DN25" s="1077"/>
      <c r="DO25" s="1077"/>
      <c r="DP25" s="1078"/>
      <c r="DQ25" s="1076"/>
      <c r="DR25" s="1077"/>
      <c r="DS25" s="1077"/>
      <c r="DT25" s="1077"/>
      <c r="DU25" s="1078"/>
      <c r="DV25" s="1079"/>
      <c r="DW25" s="1080"/>
      <c r="DX25" s="1080"/>
      <c r="DY25" s="1080"/>
      <c r="DZ25" s="1081"/>
      <c r="EA25" s="246"/>
    </row>
    <row r="26" spans="1:131" s="247" customFormat="1" ht="26.25" customHeight="1" x14ac:dyDescent="0.15">
      <c r="A26" s="1082" t="s">
        <v>364</v>
      </c>
      <c r="B26" s="1083"/>
      <c r="C26" s="1083"/>
      <c r="D26" s="1083"/>
      <c r="E26" s="1083"/>
      <c r="F26" s="1083"/>
      <c r="G26" s="1083"/>
      <c r="H26" s="1083"/>
      <c r="I26" s="1083"/>
      <c r="J26" s="1083"/>
      <c r="K26" s="1083"/>
      <c r="L26" s="1083"/>
      <c r="M26" s="1083"/>
      <c r="N26" s="1083"/>
      <c r="O26" s="1083"/>
      <c r="P26" s="1084"/>
      <c r="Q26" s="1088" t="s">
        <v>388</v>
      </c>
      <c r="R26" s="1089"/>
      <c r="S26" s="1089"/>
      <c r="T26" s="1089"/>
      <c r="U26" s="1090"/>
      <c r="V26" s="1088" t="s">
        <v>389</v>
      </c>
      <c r="W26" s="1089"/>
      <c r="X26" s="1089"/>
      <c r="Y26" s="1089"/>
      <c r="Z26" s="1090"/>
      <c r="AA26" s="1088" t="s">
        <v>390</v>
      </c>
      <c r="AB26" s="1089"/>
      <c r="AC26" s="1089"/>
      <c r="AD26" s="1089"/>
      <c r="AE26" s="1089"/>
      <c r="AF26" s="1146" t="s">
        <v>391</v>
      </c>
      <c r="AG26" s="1095"/>
      <c r="AH26" s="1095"/>
      <c r="AI26" s="1095"/>
      <c r="AJ26" s="1147"/>
      <c r="AK26" s="1089" t="s">
        <v>392</v>
      </c>
      <c r="AL26" s="1089"/>
      <c r="AM26" s="1089"/>
      <c r="AN26" s="1089"/>
      <c r="AO26" s="1090"/>
      <c r="AP26" s="1088" t="s">
        <v>393</v>
      </c>
      <c r="AQ26" s="1089"/>
      <c r="AR26" s="1089"/>
      <c r="AS26" s="1089"/>
      <c r="AT26" s="1090"/>
      <c r="AU26" s="1088" t="s">
        <v>394</v>
      </c>
      <c r="AV26" s="1089"/>
      <c r="AW26" s="1089"/>
      <c r="AX26" s="1089"/>
      <c r="AY26" s="1090"/>
      <c r="AZ26" s="1088" t="s">
        <v>395</v>
      </c>
      <c r="BA26" s="1089"/>
      <c r="BB26" s="1089"/>
      <c r="BC26" s="1089"/>
      <c r="BD26" s="1090"/>
      <c r="BE26" s="1088" t="s">
        <v>371</v>
      </c>
      <c r="BF26" s="1089"/>
      <c r="BG26" s="1089"/>
      <c r="BH26" s="1089"/>
      <c r="BI26" s="1104"/>
      <c r="BJ26" s="252"/>
      <c r="BK26" s="252"/>
      <c r="BL26" s="252"/>
      <c r="BM26" s="252"/>
      <c r="BN26" s="252"/>
      <c r="BO26" s="265"/>
      <c r="BP26" s="265"/>
      <c r="BQ26" s="262">
        <v>20</v>
      </c>
      <c r="BR26" s="263"/>
      <c r="BS26" s="1101"/>
      <c r="BT26" s="1102"/>
      <c r="BU26" s="1102"/>
      <c r="BV26" s="1102"/>
      <c r="BW26" s="1102"/>
      <c r="BX26" s="1102"/>
      <c r="BY26" s="1102"/>
      <c r="BZ26" s="1102"/>
      <c r="CA26" s="1102"/>
      <c r="CB26" s="1102"/>
      <c r="CC26" s="1102"/>
      <c r="CD26" s="1102"/>
      <c r="CE26" s="1102"/>
      <c r="CF26" s="1102"/>
      <c r="CG26" s="1103"/>
      <c r="CH26" s="1076"/>
      <c r="CI26" s="1077"/>
      <c r="CJ26" s="1077"/>
      <c r="CK26" s="1077"/>
      <c r="CL26" s="1078"/>
      <c r="CM26" s="1076"/>
      <c r="CN26" s="1077"/>
      <c r="CO26" s="1077"/>
      <c r="CP26" s="1077"/>
      <c r="CQ26" s="1078"/>
      <c r="CR26" s="1076"/>
      <c r="CS26" s="1077"/>
      <c r="CT26" s="1077"/>
      <c r="CU26" s="1077"/>
      <c r="CV26" s="1078"/>
      <c r="CW26" s="1076"/>
      <c r="CX26" s="1077"/>
      <c r="CY26" s="1077"/>
      <c r="CZ26" s="1077"/>
      <c r="DA26" s="1078"/>
      <c r="DB26" s="1076"/>
      <c r="DC26" s="1077"/>
      <c r="DD26" s="1077"/>
      <c r="DE26" s="1077"/>
      <c r="DF26" s="1078"/>
      <c r="DG26" s="1076"/>
      <c r="DH26" s="1077"/>
      <c r="DI26" s="1077"/>
      <c r="DJ26" s="1077"/>
      <c r="DK26" s="1078"/>
      <c r="DL26" s="1076"/>
      <c r="DM26" s="1077"/>
      <c r="DN26" s="1077"/>
      <c r="DO26" s="1077"/>
      <c r="DP26" s="1078"/>
      <c r="DQ26" s="1076"/>
      <c r="DR26" s="1077"/>
      <c r="DS26" s="1077"/>
      <c r="DT26" s="1077"/>
      <c r="DU26" s="1078"/>
      <c r="DV26" s="1079"/>
      <c r="DW26" s="1080"/>
      <c r="DX26" s="1080"/>
      <c r="DY26" s="1080"/>
      <c r="DZ26" s="1081"/>
      <c r="EA26" s="246"/>
    </row>
    <row r="27" spans="1:131" s="247" customFormat="1" ht="26.25" customHeight="1" thickBot="1" x14ac:dyDescent="0.2">
      <c r="A27" s="1085"/>
      <c r="B27" s="1086"/>
      <c r="C27" s="1086"/>
      <c r="D27" s="1086"/>
      <c r="E27" s="1086"/>
      <c r="F27" s="1086"/>
      <c r="G27" s="1086"/>
      <c r="H27" s="1086"/>
      <c r="I27" s="1086"/>
      <c r="J27" s="1086"/>
      <c r="K27" s="1086"/>
      <c r="L27" s="1086"/>
      <c r="M27" s="1086"/>
      <c r="N27" s="1086"/>
      <c r="O27" s="1086"/>
      <c r="P27" s="1087"/>
      <c r="Q27" s="1091"/>
      <c r="R27" s="1092"/>
      <c r="S27" s="1092"/>
      <c r="T27" s="1092"/>
      <c r="U27" s="1093"/>
      <c r="V27" s="1091"/>
      <c r="W27" s="1092"/>
      <c r="X27" s="1092"/>
      <c r="Y27" s="1092"/>
      <c r="Z27" s="1093"/>
      <c r="AA27" s="1091"/>
      <c r="AB27" s="1092"/>
      <c r="AC27" s="1092"/>
      <c r="AD27" s="1092"/>
      <c r="AE27" s="1092"/>
      <c r="AF27" s="1148"/>
      <c r="AG27" s="1098"/>
      <c r="AH27" s="1098"/>
      <c r="AI27" s="1098"/>
      <c r="AJ27" s="1149"/>
      <c r="AK27" s="1092"/>
      <c r="AL27" s="1092"/>
      <c r="AM27" s="1092"/>
      <c r="AN27" s="1092"/>
      <c r="AO27" s="1093"/>
      <c r="AP27" s="1091"/>
      <c r="AQ27" s="1092"/>
      <c r="AR27" s="1092"/>
      <c r="AS27" s="1092"/>
      <c r="AT27" s="1093"/>
      <c r="AU27" s="1091"/>
      <c r="AV27" s="1092"/>
      <c r="AW27" s="1092"/>
      <c r="AX27" s="1092"/>
      <c r="AY27" s="1093"/>
      <c r="AZ27" s="1091"/>
      <c r="BA27" s="1092"/>
      <c r="BB27" s="1092"/>
      <c r="BC27" s="1092"/>
      <c r="BD27" s="1093"/>
      <c r="BE27" s="1091"/>
      <c r="BF27" s="1092"/>
      <c r="BG27" s="1092"/>
      <c r="BH27" s="1092"/>
      <c r="BI27" s="1105"/>
      <c r="BJ27" s="252"/>
      <c r="BK27" s="252"/>
      <c r="BL27" s="252"/>
      <c r="BM27" s="252"/>
      <c r="BN27" s="252"/>
      <c r="BO27" s="265"/>
      <c r="BP27" s="265"/>
      <c r="BQ27" s="262">
        <v>21</v>
      </c>
      <c r="BR27" s="263"/>
      <c r="BS27" s="1101"/>
      <c r="BT27" s="1102"/>
      <c r="BU27" s="1102"/>
      <c r="BV27" s="1102"/>
      <c r="BW27" s="1102"/>
      <c r="BX27" s="1102"/>
      <c r="BY27" s="1102"/>
      <c r="BZ27" s="1102"/>
      <c r="CA27" s="1102"/>
      <c r="CB27" s="1102"/>
      <c r="CC27" s="1102"/>
      <c r="CD27" s="1102"/>
      <c r="CE27" s="1102"/>
      <c r="CF27" s="1102"/>
      <c r="CG27" s="1103"/>
      <c r="CH27" s="1076"/>
      <c r="CI27" s="1077"/>
      <c r="CJ27" s="1077"/>
      <c r="CK27" s="1077"/>
      <c r="CL27" s="1078"/>
      <c r="CM27" s="1076"/>
      <c r="CN27" s="1077"/>
      <c r="CO27" s="1077"/>
      <c r="CP27" s="1077"/>
      <c r="CQ27" s="1078"/>
      <c r="CR27" s="1076"/>
      <c r="CS27" s="1077"/>
      <c r="CT27" s="1077"/>
      <c r="CU27" s="1077"/>
      <c r="CV27" s="1078"/>
      <c r="CW27" s="1076"/>
      <c r="CX27" s="1077"/>
      <c r="CY27" s="1077"/>
      <c r="CZ27" s="1077"/>
      <c r="DA27" s="1078"/>
      <c r="DB27" s="1076"/>
      <c r="DC27" s="1077"/>
      <c r="DD27" s="1077"/>
      <c r="DE27" s="1077"/>
      <c r="DF27" s="1078"/>
      <c r="DG27" s="1076"/>
      <c r="DH27" s="1077"/>
      <c r="DI27" s="1077"/>
      <c r="DJ27" s="1077"/>
      <c r="DK27" s="1078"/>
      <c r="DL27" s="1076"/>
      <c r="DM27" s="1077"/>
      <c r="DN27" s="1077"/>
      <c r="DO27" s="1077"/>
      <c r="DP27" s="1078"/>
      <c r="DQ27" s="1076"/>
      <c r="DR27" s="1077"/>
      <c r="DS27" s="1077"/>
      <c r="DT27" s="1077"/>
      <c r="DU27" s="1078"/>
      <c r="DV27" s="1079"/>
      <c r="DW27" s="1080"/>
      <c r="DX27" s="1080"/>
      <c r="DY27" s="1080"/>
      <c r="DZ27" s="1081"/>
      <c r="EA27" s="246"/>
    </row>
    <row r="28" spans="1:131" s="247" customFormat="1" ht="26.25" customHeight="1" thickTop="1" x14ac:dyDescent="0.15">
      <c r="A28" s="266">
        <v>1</v>
      </c>
      <c r="B28" s="1137" t="s">
        <v>396</v>
      </c>
      <c r="C28" s="1138"/>
      <c r="D28" s="1138"/>
      <c r="E28" s="1138"/>
      <c r="F28" s="1138"/>
      <c r="G28" s="1138"/>
      <c r="H28" s="1138"/>
      <c r="I28" s="1138"/>
      <c r="J28" s="1138"/>
      <c r="K28" s="1138"/>
      <c r="L28" s="1138"/>
      <c r="M28" s="1138"/>
      <c r="N28" s="1138"/>
      <c r="O28" s="1138"/>
      <c r="P28" s="1139"/>
      <c r="Q28" s="1140">
        <v>4709</v>
      </c>
      <c r="R28" s="1141"/>
      <c r="S28" s="1141"/>
      <c r="T28" s="1141"/>
      <c r="U28" s="1141"/>
      <c r="V28" s="1141">
        <v>4689</v>
      </c>
      <c r="W28" s="1141"/>
      <c r="X28" s="1141"/>
      <c r="Y28" s="1141"/>
      <c r="Z28" s="1141"/>
      <c r="AA28" s="1141">
        <v>20</v>
      </c>
      <c r="AB28" s="1141"/>
      <c r="AC28" s="1141"/>
      <c r="AD28" s="1141"/>
      <c r="AE28" s="1142"/>
      <c r="AF28" s="1143">
        <v>20</v>
      </c>
      <c r="AG28" s="1141"/>
      <c r="AH28" s="1141"/>
      <c r="AI28" s="1141"/>
      <c r="AJ28" s="1144"/>
      <c r="AK28" s="1145">
        <v>419</v>
      </c>
      <c r="AL28" s="1133"/>
      <c r="AM28" s="1133"/>
      <c r="AN28" s="1133"/>
      <c r="AO28" s="1133"/>
      <c r="AP28" s="1133" t="s">
        <v>511</v>
      </c>
      <c r="AQ28" s="1133"/>
      <c r="AR28" s="1133"/>
      <c r="AS28" s="1133"/>
      <c r="AT28" s="1133"/>
      <c r="AU28" s="1133" t="s">
        <v>511</v>
      </c>
      <c r="AV28" s="1133"/>
      <c r="AW28" s="1133"/>
      <c r="AX28" s="1133"/>
      <c r="AY28" s="1133"/>
      <c r="AZ28" s="1134" t="s">
        <v>511</v>
      </c>
      <c r="BA28" s="1134"/>
      <c r="BB28" s="1134"/>
      <c r="BC28" s="1134"/>
      <c r="BD28" s="1134"/>
      <c r="BE28" s="1135"/>
      <c r="BF28" s="1135"/>
      <c r="BG28" s="1135"/>
      <c r="BH28" s="1135"/>
      <c r="BI28" s="1136"/>
      <c r="BJ28" s="252"/>
      <c r="BK28" s="252"/>
      <c r="BL28" s="252"/>
      <c r="BM28" s="252"/>
      <c r="BN28" s="252"/>
      <c r="BO28" s="265"/>
      <c r="BP28" s="265"/>
      <c r="BQ28" s="262">
        <v>22</v>
      </c>
      <c r="BR28" s="263"/>
      <c r="BS28" s="1101"/>
      <c r="BT28" s="1102"/>
      <c r="BU28" s="1102"/>
      <c r="BV28" s="1102"/>
      <c r="BW28" s="1102"/>
      <c r="BX28" s="1102"/>
      <c r="BY28" s="1102"/>
      <c r="BZ28" s="1102"/>
      <c r="CA28" s="1102"/>
      <c r="CB28" s="1102"/>
      <c r="CC28" s="1102"/>
      <c r="CD28" s="1102"/>
      <c r="CE28" s="1102"/>
      <c r="CF28" s="1102"/>
      <c r="CG28" s="1103"/>
      <c r="CH28" s="1076"/>
      <c r="CI28" s="1077"/>
      <c r="CJ28" s="1077"/>
      <c r="CK28" s="1077"/>
      <c r="CL28" s="1078"/>
      <c r="CM28" s="1076"/>
      <c r="CN28" s="1077"/>
      <c r="CO28" s="1077"/>
      <c r="CP28" s="1077"/>
      <c r="CQ28" s="1078"/>
      <c r="CR28" s="1076"/>
      <c r="CS28" s="1077"/>
      <c r="CT28" s="1077"/>
      <c r="CU28" s="1077"/>
      <c r="CV28" s="1078"/>
      <c r="CW28" s="1076"/>
      <c r="CX28" s="1077"/>
      <c r="CY28" s="1077"/>
      <c r="CZ28" s="1077"/>
      <c r="DA28" s="1078"/>
      <c r="DB28" s="1076"/>
      <c r="DC28" s="1077"/>
      <c r="DD28" s="1077"/>
      <c r="DE28" s="1077"/>
      <c r="DF28" s="1078"/>
      <c r="DG28" s="1076"/>
      <c r="DH28" s="1077"/>
      <c r="DI28" s="1077"/>
      <c r="DJ28" s="1077"/>
      <c r="DK28" s="1078"/>
      <c r="DL28" s="1076"/>
      <c r="DM28" s="1077"/>
      <c r="DN28" s="1077"/>
      <c r="DO28" s="1077"/>
      <c r="DP28" s="1078"/>
      <c r="DQ28" s="1076"/>
      <c r="DR28" s="1077"/>
      <c r="DS28" s="1077"/>
      <c r="DT28" s="1077"/>
      <c r="DU28" s="1078"/>
      <c r="DV28" s="1079"/>
      <c r="DW28" s="1080"/>
      <c r="DX28" s="1080"/>
      <c r="DY28" s="1080"/>
      <c r="DZ28" s="1081"/>
      <c r="EA28" s="246"/>
    </row>
    <row r="29" spans="1:131" s="247" customFormat="1" ht="26.25" customHeight="1" x14ac:dyDescent="0.15">
      <c r="A29" s="266">
        <v>2</v>
      </c>
      <c r="B29" s="1124" t="s">
        <v>397</v>
      </c>
      <c r="C29" s="1125"/>
      <c r="D29" s="1125"/>
      <c r="E29" s="1125"/>
      <c r="F29" s="1125"/>
      <c r="G29" s="1125"/>
      <c r="H29" s="1125"/>
      <c r="I29" s="1125"/>
      <c r="J29" s="1125"/>
      <c r="K29" s="1125"/>
      <c r="L29" s="1125"/>
      <c r="M29" s="1125"/>
      <c r="N29" s="1125"/>
      <c r="O29" s="1125"/>
      <c r="P29" s="1126"/>
      <c r="Q29" s="1130">
        <v>3458</v>
      </c>
      <c r="R29" s="1131"/>
      <c r="S29" s="1131"/>
      <c r="T29" s="1131"/>
      <c r="U29" s="1131"/>
      <c r="V29" s="1131">
        <v>3379</v>
      </c>
      <c r="W29" s="1131"/>
      <c r="X29" s="1131"/>
      <c r="Y29" s="1131"/>
      <c r="Z29" s="1131"/>
      <c r="AA29" s="1131">
        <v>78</v>
      </c>
      <c r="AB29" s="1131"/>
      <c r="AC29" s="1131"/>
      <c r="AD29" s="1131"/>
      <c r="AE29" s="1132"/>
      <c r="AF29" s="1106">
        <v>78</v>
      </c>
      <c r="AG29" s="1107"/>
      <c r="AH29" s="1107"/>
      <c r="AI29" s="1107"/>
      <c r="AJ29" s="1108"/>
      <c r="AK29" s="1069">
        <v>521</v>
      </c>
      <c r="AL29" s="1060"/>
      <c r="AM29" s="1060"/>
      <c r="AN29" s="1060"/>
      <c r="AO29" s="1060"/>
      <c r="AP29" s="1060" t="s">
        <v>511</v>
      </c>
      <c r="AQ29" s="1060"/>
      <c r="AR29" s="1060"/>
      <c r="AS29" s="1060"/>
      <c r="AT29" s="1060"/>
      <c r="AU29" s="1060" t="s">
        <v>511</v>
      </c>
      <c r="AV29" s="1060"/>
      <c r="AW29" s="1060"/>
      <c r="AX29" s="1060"/>
      <c r="AY29" s="1060"/>
      <c r="AZ29" s="1129" t="s">
        <v>511</v>
      </c>
      <c r="BA29" s="1129"/>
      <c r="BB29" s="1129"/>
      <c r="BC29" s="1129"/>
      <c r="BD29" s="1129"/>
      <c r="BE29" s="1119"/>
      <c r="BF29" s="1119"/>
      <c r="BG29" s="1119"/>
      <c r="BH29" s="1119"/>
      <c r="BI29" s="1120"/>
      <c r="BJ29" s="252"/>
      <c r="BK29" s="252"/>
      <c r="BL29" s="252"/>
      <c r="BM29" s="252"/>
      <c r="BN29" s="252"/>
      <c r="BO29" s="265"/>
      <c r="BP29" s="265"/>
      <c r="BQ29" s="262">
        <v>23</v>
      </c>
      <c r="BR29" s="263"/>
      <c r="BS29" s="1101"/>
      <c r="BT29" s="1102"/>
      <c r="BU29" s="1102"/>
      <c r="BV29" s="1102"/>
      <c r="BW29" s="1102"/>
      <c r="BX29" s="1102"/>
      <c r="BY29" s="1102"/>
      <c r="BZ29" s="1102"/>
      <c r="CA29" s="1102"/>
      <c r="CB29" s="1102"/>
      <c r="CC29" s="1102"/>
      <c r="CD29" s="1102"/>
      <c r="CE29" s="1102"/>
      <c r="CF29" s="1102"/>
      <c r="CG29" s="1103"/>
      <c r="CH29" s="1076"/>
      <c r="CI29" s="1077"/>
      <c r="CJ29" s="1077"/>
      <c r="CK29" s="1077"/>
      <c r="CL29" s="1078"/>
      <c r="CM29" s="1076"/>
      <c r="CN29" s="1077"/>
      <c r="CO29" s="1077"/>
      <c r="CP29" s="1077"/>
      <c r="CQ29" s="1078"/>
      <c r="CR29" s="1076"/>
      <c r="CS29" s="1077"/>
      <c r="CT29" s="1077"/>
      <c r="CU29" s="1077"/>
      <c r="CV29" s="1078"/>
      <c r="CW29" s="1076"/>
      <c r="CX29" s="1077"/>
      <c r="CY29" s="1077"/>
      <c r="CZ29" s="1077"/>
      <c r="DA29" s="1078"/>
      <c r="DB29" s="1076"/>
      <c r="DC29" s="1077"/>
      <c r="DD29" s="1077"/>
      <c r="DE29" s="1077"/>
      <c r="DF29" s="1078"/>
      <c r="DG29" s="1076"/>
      <c r="DH29" s="1077"/>
      <c r="DI29" s="1077"/>
      <c r="DJ29" s="1077"/>
      <c r="DK29" s="1078"/>
      <c r="DL29" s="1076"/>
      <c r="DM29" s="1077"/>
      <c r="DN29" s="1077"/>
      <c r="DO29" s="1077"/>
      <c r="DP29" s="1078"/>
      <c r="DQ29" s="1076"/>
      <c r="DR29" s="1077"/>
      <c r="DS29" s="1077"/>
      <c r="DT29" s="1077"/>
      <c r="DU29" s="1078"/>
      <c r="DV29" s="1079"/>
      <c r="DW29" s="1080"/>
      <c r="DX29" s="1080"/>
      <c r="DY29" s="1080"/>
      <c r="DZ29" s="1081"/>
      <c r="EA29" s="246"/>
    </row>
    <row r="30" spans="1:131" s="247" customFormat="1" ht="26.25" customHeight="1" x14ac:dyDescent="0.15">
      <c r="A30" s="266">
        <v>3</v>
      </c>
      <c r="B30" s="1124" t="s">
        <v>398</v>
      </c>
      <c r="C30" s="1125"/>
      <c r="D30" s="1125"/>
      <c r="E30" s="1125"/>
      <c r="F30" s="1125"/>
      <c r="G30" s="1125"/>
      <c r="H30" s="1125"/>
      <c r="I30" s="1125"/>
      <c r="J30" s="1125"/>
      <c r="K30" s="1125"/>
      <c r="L30" s="1125"/>
      <c r="M30" s="1125"/>
      <c r="N30" s="1125"/>
      <c r="O30" s="1125"/>
      <c r="P30" s="1126"/>
      <c r="Q30" s="1130">
        <v>790</v>
      </c>
      <c r="R30" s="1131"/>
      <c r="S30" s="1131"/>
      <c r="T30" s="1131"/>
      <c r="U30" s="1131"/>
      <c r="V30" s="1131">
        <v>787</v>
      </c>
      <c r="W30" s="1131"/>
      <c r="X30" s="1131"/>
      <c r="Y30" s="1131"/>
      <c r="Z30" s="1131"/>
      <c r="AA30" s="1131">
        <v>3</v>
      </c>
      <c r="AB30" s="1131"/>
      <c r="AC30" s="1131"/>
      <c r="AD30" s="1131"/>
      <c r="AE30" s="1132"/>
      <c r="AF30" s="1106">
        <v>3</v>
      </c>
      <c r="AG30" s="1107"/>
      <c r="AH30" s="1107"/>
      <c r="AI30" s="1107"/>
      <c r="AJ30" s="1108"/>
      <c r="AK30" s="1069">
        <v>470</v>
      </c>
      <c r="AL30" s="1060"/>
      <c r="AM30" s="1060"/>
      <c r="AN30" s="1060"/>
      <c r="AO30" s="1060"/>
      <c r="AP30" s="1060" t="s">
        <v>511</v>
      </c>
      <c r="AQ30" s="1060"/>
      <c r="AR30" s="1060"/>
      <c r="AS30" s="1060"/>
      <c r="AT30" s="1060"/>
      <c r="AU30" s="1060" t="s">
        <v>511</v>
      </c>
      <c r="AV30" s="1060"/>
      <c r="AW30" s="1060"/>
      <c r="AX30" s="1060"/>
      <c r="AY30" s="1060"/>
      <c r="AZ30" s="1129" t="s">
        <v>511</v>
      </c>
      <c r="BA30" s="1129"/>
      <c r="BB30" s="1129"/>
      <c r="BC30" s="1129"/>
      <c r="BD30" s="1129"/>
      <c r="BE30" s="1119"/>
      <c r="BF30" s="1119"/>
      <c r="BG30" s="1119"/>
      <c r="BH30" s="1119"/>
      <c r="BI30" s="1120"/>
      <c r="BJ30" s="252"/>
      <c r="BK30" s="252"/>
      <c r="BL30" s="252"/>
      <c r="BM30" s="252"/>
      <c r="BN30" s="252"/>
      <c r="BO30" s="265"/>
      <c r="BP30" s="265"/>
      <c r="BQ30" s="262">
        <v>24</v>
      </c>
      <c r="BR30" s="263"/>
      <c r="BS30" s="1101"/>
      <c r="BT30" s="1102"/>
      <c r="BU30" s="1102"/>
      <c r="BV30" s="1102"/>
      <c r="BW30" s="1102"/>
      <c r="BX30" s="1102"/>
      <c r="BY30" s="1102"/>
      <c r="BZ30" s="1102"/>
      <c r="CA30" s="1102"/>
      <c r="CB30" s="1102"/>
      <c r="CC30" s="1102"/>
      <c r="CD30" s="1102"/>
      <c r="CE30" s="1102"/>
      <c r="CF30" s="1102"/>
      <c r="CG30" s="1103"/>
      <c r="CH30" s="1076"/>
      <c r="CI30" s="1077"/>
      <c r="CJ30" s="1077"/>
      <c r="CK30" s="1077"/>
      <c r="CL30" s="1078"/>
      <c r="CM30" s="1076"/>
      <c r="CN30" s="1077"/>
      <c r="CO30" s="1077"/>
      <c r="CP30" s="1077"/>
      <c r="CQ30" s="1078"/>
      <c r="CR30" s="1076"/>
      <c r="CS30" s="1077"/>
      <c r="CT30" s="1077"/>
      <c r="CU30" s="1077"/>
      <c r="CV30" s="1078"/>
      <c r="CW30" s="1076"/>
      <c r="CX30" s="1077"/>
      <c r="CY30" s="1077"/>
      <c r="CZ30" s="1077"/>
      <c r="DA30" s="1078"/>
      <c r="DB30" s="1076"/>
      <c r="DC30" s="1077"/>
      <c r="DD30" s="1077"/>
      <c r="DE30" s="1077"/>
      <c r="DF30" s="1078"/>
      <c r="DG30" s="1076"/>
      <c r="DH30" s="1077"/>
      <c r="DI30" s="1077"/>
      <c r="DJ30" s="1077"/>
      <c r="DK30" s="1078"/>
      <c r="DL30" s="1076"/>
      <c r="DM30" s="1077"/>
      <c r="DN30" s="1077"/>
      <c r="DO30" s="1077"/>
      <c r="DP30" s="1078"/>
      <c r="DQ30" s="1076"/>
      <c r="DR30" s="1077"/>
      <c r="DS30" s="1077"/>
      <c r="DT30" s="1077"/>
      <c r="DU30" s="1078"/>
      <c r="DV30" s="1079"/>
      <c r="DW30" s="1080"/>
      <c r="DX30" s="1080"/>
      <c r="DY30" s="1080"/>
      <c r="DZ30" s="1081"/>
      <c r="EA30" s="246"/>
    </row>
    <row r="31" spans="1:131" s="247" customFormat="1" ht="26.25" customHeight="1" x14ac:dyDescent="0.15">
      <c r="A31" s="266">
        <v>4</v>
      </c>
      <c r="B31" s="1124" t="s">
        <v>399</v>
      </c>
      <c r="C31" s="1125"/>
      <c r="D31" s="1125"/>
      <c r="E31" s="1125"/>
      <c r="F31" s="1125"/>
      <c r="G31" s="1125"/>
      <c r="H31" s="1125"/>
      <c r="I31" s="1125"/>
      <c r="J31" s="1125"/>
      <c r="K31" s="1125"/>
      <c r="L31" s="1125"/>
      <c r="M31" s="1125"/>
      <c r="N31" s="1125"/>
      <c r="O31" s="1125"/>
      <c r="P31" s="1126"/>
      <c r="Q31" s="1130">
        <v>974</v>
      </c>
      <c r="R31" s="1131"/>
      <c r="S31" s="1131"/>
      <c r="T31" s="1131"/>
      <c r="U31" s="1131"/>
      <c r="V31" s="1131">
        <v>924</v>
      </c>
      <c r="W31" s="1131"/>
      <c r="X31" s="1131"/>
      <c r="Y31" s="1131"/>
      <c r="Z31" s="1131"/>
      <c r="AA31" s="1131">
        <v>49</v>
      </c>
      <c r="AB31" s="1131"/>
      <c r="AC31" s="1131"/>
      <c r="AD31" s="1131"/>
      <c r="AE31" s="1132"/>
      <c r="AF31" s="1106">
        <v>761</v>
      </c>
      <c r="AG31" s="1107"/>
      <c r="AH31" s="1107"/>
      <c r="AI31" s="1107"/>
      <c r="AJ31" s="1108"/>
      <c r="AK31" s="1069" t="s">
        <v>511</v>
      </c>
      <c r="AL31" s="1060"/>
      <c r="AM31" s="1060"/>
      <c r="AN31" s="1060"/>
      <c r="AO31" s="1060"/>
      <c r="AP31" s="1060">
        <v>3663</v>
      </c>
      <c r="AQ31" s="1060"/>
      <c r="AR31" s="1060"/>
      <c r="AS31" s="1060"/>
      <c r="AT31" s="1060"/>
      <c r="AU31" s="1060">
        <v>168</v>
      </c>
      <c r="AV31" s="1060"/>
      <c r="AW31" s="1060"/>
      <c r="AX31" s="1060"/>
      <c r="AY31" s="1060"/>
      <c r="AZ31" s="1129" t="s">
        <v>511</v>
      </c>
      <c r="BA31" s="1129"/>
      <c r="BB31" s="1129"/>
      <c r="BC31" s="1129"/>
      <c r="BD31" s="1129"/>
      <c r="BE31" s="1119" t="s">
        <v>400</v>
      </c>
      <c r="BF31" s="1119"/>
      <c r="BG31" s="1119"/>
      <c r="BH31" s="1119"/>
      <c r="BI31" s="1120"/>
      <c r="BJ31" s="252"/>
      <c r="BK31" s="252"/>
      <c r="BL31" s="252"/>
      <c r="BM31" s="252"/>
      <c r="BN31" s="252"/>
      <c r="BO31" s="265"/>
      <c r="BP31" s="265"/>
      <c r="BQ31" s="262">
        <v>25</v>
      </c>
      <c r="BR31" s="263"/>
      <c r="BS31" s="1101"/>
      <c r="BT31" s="1102"/>
      <c r="BU31" s="1102"/>
      <c r="BV31" s="1102"/>
      <c r="BW31" s="1102"/>
      <c r="BX31" s="1102"/>
      <c r="BY31" s="1102"/>
      <c r="BZ31" s="1102"/>
      <c r="CA31" s="1102"/>
      <c r="CB31" s="1102"/>
      <c r="CC31" s="1102"/>
      <c r="CD31" s="1102"/>
      <c r="CE31" s="1102"/>
      <c r="CF31" s="1102"/>
      <c r="CG31" s="1103"/>
      <c r="CH31" s="1076"/>
      <c r="CI31" s="1077"/>
      <c r="CJ31" s="1077"/>
      <c r="CK31" s="1077"/>
      <c r="CL31" s="1078"/>
      <c r="CM31" s="1076"/>
      <c r="CN31" s="1077"/>
      <c r="CO31" s="1077"/>
      <c r="CP31" s="1077"/>
      <c r="CQ31" s="1078"/>
      <c r="CR31" s="1076"/>
      <c r="CS31" s="1077"/>
      <c r="CT31" s="1077"/>
      <c r="CU31" s="1077"/>
      <c r="CV31" s="1078"/>
      <c r="CW31" s="1076"/>
      <c r="CX31" s="1077"/>
      <c r="CY31" s="1077"/>
      <c r="CZ31" s="1077"/>
      <c r="DA31" s="1078"/>
      <c r="DB31" s="1076"/>
      <c r="DC31" s="1077"/>
      <c r="DD31" s="1077"/>
      <c r="DE31" s="1077"/>
      <c r="DF31" s="1078"/>
      <c r="DG31" s="1076"/>
      <c r="DH31" s="1077"/>
      <c r="DI31" s="1077"/>
      <c r="DJ31" s="1077"/>
      <c r="DK31" s="1078"/>
      <c r="DL31" s="1076"/>
      <c r="DM31" s="1077"/>
      <c r="DN31" s="1077"/>
      <c r="DO31" s="1077"/>
      <c r="DP31" s="1078"/>
      <c r="DQ31" s="1076"/>
      <c r="DR31" s="1077"/>
      <c r="DS31" s="1077"/>
      <c r="DT31" s="1077"/>
      <c r="DU31" s="1078"/>
      <c r="DV31" s="1079"/>
      <c r="DW31" s="1080"/>
      <c r="DX31" s="1080"/>
      <c r="DY31" s="1080"/>
      <c r="DZ31" s="1081"/>
      <c r="EA31" s="246"/>
    </row>
    <row r="32" spans="1:131" s="247" customFormat="1" ht="26.25" customHeight="1" x14ac:dyDescent="0.15">
      <c r="A32" s="266">
        <v>5</v>
      </c>
      <c r="B32" s="1124" t="s">
        <v>401</v>
      </c>
      <c r="C32" s="1125"/>
      <c r="D32" s="1125"/>
      <c r="E32" s="1125"/>
      <c r="F32" s="1125"/>
      <c r="G32" s="1125"/>
      <c r="H32" s="1125"/>
      <c r="I32" s="1125"/>
      <c r="J32" s="1125"/>
      <c r="K32" s="1125"/>
      <c r="L32" s="1125"/>
      <c r="M32" s="1125"/>
      <c r="N32" s="1125"/>
      <c r="O32" s="1125"/>
      <c r="P32" s="1126"/>
      <c r="Q32" s="1130">
        <v>1019</v>
      </c>
      <c r="R32" s="1131"/>
      <c r="S32" s="1131"/>
      <c r="T32" s="1131"/>
      <c r="U32" s="1131"/>
      <c r="V32" s="1131">
        <v>1019</v>
      </c>
      <c r="W32" s="1131"/>
      <c r="X32" s="1131"/>
      <c r="Y32" s="1131"/>
      <c r="Z32" s="1131"/>
      <c r="AA32" s="1131" t="s">
        <v>511</v>
      </c>
      <c r="AB32" s="1131"/>
      <c r="AC32" s="1131"/>
      <c r="AD32" s="1131"/>
      <c r="AE32" s="1132"/>
      <c r="AF32" s="1106" t="s">
        <v>402</v>
      </c>
      <c r="AG32" s="1107"/>
      <c r="AH32" s="1107"/>
      <c r="AI32" s="1107"/>
      <c r="AJ32" s="1108"/>
      <c r="AK32" s="1069">
        <v>578</v>
      </c>
      <c r="AL32" s="1060"/>
      <c r="AM32" s="1060"/>
      <c r="AN32" s="1060"/>
      <c r="AO32" s="1060"/>
      <c r="AP32" s="1060">
        <v>6203</v>
      </c>
      <c r="AQ32" s="1060"/>
      <c r="AR32" s="1060"/>
      <c r="AS32" s="1060"/>
      <c r="AT32" s="1060"/>
      <c r="AU32" s="1060">
        <v>6203</v>
      </c>
      <c r="AV32" s="1060"/>
      <c r="AW32" s="1060"/>
      <c r="AX32" s="1060"/>
      <c r="AY32" s="1060"/>
      <c r="AZ32" s="1129" t="s">
        <v>511</v>
      </c>
      <c r="BA32" s="1129"/>
      <c r="BB32" s="1129"/>
      <c r="BC32" s="1129"/>
      <c r="BD32" s="1129"/>
      <c r="BE32" s="1119" t="s">
        <v>403</v>
      </c>
      <c r="BF32" s="1119"/>
      <c r="BG32" s="1119"/>
      <c r="BH32" s="1119"/>
      <c r="BI32" s="1120"/>
      <c r="BJ32" s="252"/>
      <c r="BK32" s="252"/>
      <c r="BL32" s="252"/>
      <c r="BM32" s="252"/>
      <c r="BN32" s="252"/>
      <c r="BO32" s="265"/>
      <c r="BP32" s="265"/>
      <c r="BQ32" s="262">
        <v>26</v>
      </c>
      <c r="BR32" s="263"/>
      <c r="BS32" s="1101"/>
      <c r="BT32" s="1102"/>
      <c r="BU32" s="1102"/>
      <c r="BV32" s="1102"/>
      <c r="BW32" s="1102"/>
      <c r="BX32" s="1102"/>
      <c r="BY32" s="1102"/>
      <c r="BZ32" s="1102"/>
      <c r="CA32" s="1102"/>
      <c r="CB32" s="1102"/>
      <c r="CC32" s="1102"/>
      <c r="CD32" s="1102"/>
      <c r="CE32" s="1102"/>
      <c r="CF32" s="1102"/>
      <c r="CG32" s="1103"/>
      <c r="CH32" s="1076"/>
      <c r="CI32" s="1077"/>
      <c r="CJ32" s="1077"/>
      <c r="CK32" s="1077"/>
      <c r="CL32" s="1078"/>
      <c r="CM32" s="1076"/>
      <c r="CN32" s="1077"/>
      <c r="CO32" s="1077"/>
      <c r="CP32" s="1077"/>
      <c r="CQ32" s="1078"/>
      <c r="CR32" s="1076"/>
      <c r="CS32" s="1077"/>
      <c r="CT32" s="1077"/>
      <c r="CU32" s="1077"/>
      <c r="CV32" s="1078"/>
      <c r="CW32" s="1076"/>
      <c r="CX32" s="1077"/>
      <c r="CY32" s="1077"/>
      <c r="CZ32" s="1077"/>
      <c r="DA32" s="1078"/>
      <c r="DB32" s="1076"/>
      <c r="DC32" s="1077"/>
      <c r="DD32" s="1077"/>
      <c r="DE32" s="1077"/>
      <c r="DF32" s="1078"/>
      <c r="DG32" s="1076"/>
      <c r="DH32" s="1077"/>
      <c r="DI32" s="1077"/>
      <c r="DJ32" s="1077"/>
      <c r="DK32" s="1078"/>
      <c r="DL32" s="1076"/>
      <c r="DM32" s="1077"/>
      <c r="DN32" s="1077"/>
      <c r="DO32" s="1077"/>
      <c r="DP32" s="1078"/>
      <c r="DQ32" s="1076"/>
      <c r="DR32" s="1077"/>
      <c r="DS32" s="1077"/>
      <c r="DT32" s="1077"/>
      <c r="DU32" s="1078"/>
      <c r="DV32" s="1079"/>
      <c r="DW32" s="1080"/>
      <c r="DX32" s="1080"/>
      <c r="DY32" s="1080"/>
      <c r="DZ32" s="1081"/>
      <c r="EA32" s="246"/>
    </row>
    <row r="33" spans="1:131" s="247" customFormat="1" ht="26.25" customHeight="1" x14ac:dyDescent="0.15">
      <c r="A33" s="266">
        <v>6</v>
      </c>
      <c r="B33" s="1124" t="s">
        <v>404</v>
      </c>
      <c r="C33" s="1125"/>
      <c r="D33" s="1125"/>
      <c r="E33" s="1125"/>
      <c r="F33" s="1125"/>
      <c r="G33" s="1125"/>
      <c r="H33" s="1125"/>
      <c r="I33" s="1125"/>
      <c r="J33" s="1125"/>
      <c r="K33" s="1125"/>
      <c r="L33" s="1125"/>
      <c r="M33" s="1125"/>
      <c r="N33" s="1125"/>
      <c r="O33" s="1125"/>
      <c r="P33" s="1126"/>
      <c r="Q33" s="1130">
        <v>435</v>
      </c>
      <c r="R33" s="1131"/>
      <c r="S33" s="1131"/>
      <c r="T33" s="1131"/>
      <c r="U33" s="1131"/>
      <c r="V33" s="1131">
        <v>435</v>
      </c>
      <c r="W33" s="1131"/>
      <c r="X33" s="1131"/>
      <c r="Y33" s="1131"/>
      <c r="Z33" s="1131"/>
      <c r="AA33" s="1131" t="s">
        <v>511</v>
      </c>
      <c r="AB33" s="1131"/>
      <c r="AC33" s="1131"/>
      <c r="AD33" s="1131"/>
      <c r="AE33" s="1132"/>
      <c r="AF33" s="1106" t="s">
        <v>385</v>
      </c>
      <c r="AG33" s="1107"/>
      <c r="AH33" s="1107"/>
      <c r="AI33" s="1107"/>
      <c r="AJ33" s="1108"/>
      <c r="AK33" s="1069">
        <v>287</v>
      </c>
      <c r="AL33" s="1060"/>
      <c r="AM33" s="1060"/>
      <c r="AN33" s="1060"/>
      <c r="AO33" s="1060"/>
      <c r="AP33" s="1060">
        <v>2405</v>
      </c>
      <c r="AQ33" s="1060"/>
      <c r="AR33" s="1060"/>
      <c r="AS33" s="1060"/>
      <c r="AT33" s="1060"/>
      <c r="AU33" s="1060">
        <v>2405</v>
      </c>
      <c r="AV33" s="1060"/>
      <c r="AW33" s="1060"/>
      <c r="AX33" s="1060"/>
      <c r="AY33" s="1060"/>
      <c r="AZ33" s="1129" t="s">
        <v>511</v>
      </c>
      <c r="BA33" s="1129"/>
      <c r="BB33" s="1129"/>
      <c r="BC33" s="1129"/>
      <c r="BD33" s="1129"/>
      <c r="BE33" s="1119" t="s">
        <v>403</v>
      </c>
      <c r="BF33" s="1119"/>
      <c r="BG33" s="1119"/>
      <c r="BH33" s="1119"/>
      <c r="BI33" s="1120"/>
      <c r="BJ33" s="252"/>
      <c r="BK33" s="252"/>
      <c r="BL33" s="252"/>
      <c r="BM33" s="252"/>
      <c r="BN33" s="252"/>
      <c r="BO33" s="265"/>
      <c r="BP33" s="265"/>
      <c r="BQ33" s="262">
        <v>27</v>
      </c>
      <c r="BR33" s="263"/>
      <c r="BS33" s="1101"/>
      <c r="BT33" s="1102"/>
      <c r="BU33" s="1102"/>
      <c r="BV33" s="1102"/>
      <c r="BW33" s="1102"/>
      <c r="BX33" s="1102"/>
      <c r="BY33" s="1102"/>
      <c r="BZ33" s="1102"/>
      <c r="CA33" s="1102"/>
      <c r="CB33" s="1102"/>
      <c r="CC33" s="1102"/>
      <c r="CD33" s="1102"/>
      <c r="CE33" s="1102"/>
      <c r="CF33" s="1102"/>
      <c r="CG33" s="1103"/>
      <c r="CH33" s="1076"/>
      <c r="CI33" s="1077"/>
      <c r="CJ33" s="1077"/>
      <c r="CK33" s="1077"/>
      <c r="CL33" s="1078"/>
      <c r="CM33" s="1076"/>
      <c r="CN33" s="1077"/>
      <c r="CO33" s="1077"/>
      <c r="CP33" s="1077"/>
      <c r="CQ33" s="1078"/>
      <c r="CR33" s="1076"/>
      <c r="CS33" s="1077"/>
      <c r="CT33" s="1077"/>
      <c r="CU33" s="1077"/>
      <c r="CV33" s="1078"/>
      <c r="CW33" s="1076"/>
      <c r="CX33" s="1077"/>
      <c r="CY33" s="1077"/>
      <c r="CZ33" s="1077"/>
      <c r="DA33" s="1078"/>
      <c r="DB33" s="1076"/>
      <c r="DC33" s="1077"/>
      <c r="DD33" s="1077"/>
      <c r="DE33" s="1077"/>
      <c r="DF33" s="1078"/>
      <c r="DG33" s="1076"/>
      <c r="DH33" s="1077"/>
      <c r="DI33" s="1077"/>
      <c r="DJ33" s="1077"/>
      <c r="DK33" s="1078"/>
      <c r="DL33" s="1076"/>
      <c r="DM33" s="1077"/>
      <c r="DN33" s="1077"/>
      <c r="DO33" s="1077"/>
      <c r="DP33" s="1078"/>
      <c r="DQ33" s="1076"/>
      <c r="DR33" s="1077"/>
      <c r="DS33" s="1077"/>
      <c r="DT33" s="1077"/>
      <c r="DU33" s="1078"/>
      <c r="DV33" s="1079"/>
      <c r="DW33" s="1080"/>
      <c r="DX33" s="1080"/>
      <c r="DY33" s="1080"/>
      <c r="DZ33" s="1081"/>
      <c r="EA33" s="246"/>
    </row>
    <row r="34" spans="1:131" s="247" customFormat="1" ht="26.25" customHeight="1" x14ac:dyDescent="0.15">
      <c r="A34" s="266">
        <v>7</v>
      </c>
      <c r="B34" s="1124"/>
      <c r="C34" s="1125"/>
      <c r="D34" s="1125"/>
      <c r="E34" s="1125"/>
      <c r="F34" s="1125"/>
      <c r="G34" s="1125"/>
      <c r="H34" s="1125"/>
      <c r="I34" s="1125"/>
      <c r="J34" s="1125"/>
      <c r="K34" s="1125"/>
      <c r="L34" s="1125"/>
      <c r="M34" s="1125"/>
      <c r="N34" s="1125"/>
      <c r="O34" s="1125"/>
      <c r="P34" s="1126"/>
      <c r="Q34" s="1130"/>
      <c r="R34" s="1131"/>
      <c r="S34" s="1131"/>
      <c r="T34" s="1131"/>
      <c r="U34" s="1131"/>
      <c r="V34" s="1131"/>
      <c r="W34" s="1131"/>
      <c r="X34" s="1131"/>
      <c r="Y34" s="1131"/>
      <c r="Z34" s="1131"/>
      <c r="AA34" s="1131"/>
      <c r="AB34" s="1131"/>
      <c r="AC34" s="1131"/>
      <c r="AD34" s="1131"/>
      <c r="AE34" s="1132"/>
      <c r="AF34" s="1106"/>
      <c r="AG34" s="1107"/>
      <c r="AH34" s="1107"/>
      <c r="AI34" s="1107"/>
      <c r="AJ34" s="1108"/>
      <c r="AK34" s="1069"/>
      <c r="AL34" s="1060"/>
      <c r="AM34" s="1060"/>
      <c r="AN34" s="1060"/>
      <c r="AO34" s="1060"/>
      <c r="AP34" s="1060"/>
      <c r="AQ34" s="1060"/>
      <c r="AR34" s="1060"/>
      <c r="AS34" s="1060"/>
      <c r="AT34" s="1060"/>
      <c r="AU34" s="1060"/>
      <c r="AV34" s="1060"/>
      <c r="AW34" s="1060"/>
      <c r="AX34" s="1060"/>
      <c r="AY34" s="1060"/>
      <c r="AZ34" s="1129"/>
      <c r="BA34" s="1129"/>
      <c r="BB34" s="1129"/>
      <c r="BC34" s="1129"/>
      <c r="BD34" s="1129"/>
      <c r="BE34" s="1119"/>
      <c r="BF34" s="1119"/>
      <c r="BG34" s="1119"/>
      <c r="BH34" s="1119"/>
      <c r="BI34" s="1120"/>
      <c r="BJ34" s="252"/>
      <c r="BK34" s="252"/>
      <c r="BL34" s="252"/>
      <c r="BM34" s="252"/>
      <c r="BN34" s="252"/>
      <c r="BO34" s="265"/>
      <c r="BP34" s="265"/>
      <c r="BQ34" s="262">
        <v>28</v>
      </c>
      <c r="BR34" s="263"/>
      <c r="BS34" s="1101"/>
      <c r="BT34" s="1102"/>
      <c r="BU34" s="1102"/>
      <c r="BV34" s="1102"/>
      <c r="BW34" s="1102"/>
      <c r="BX34" s="1102"/>
      <c r="BY34" s="1102"/>
      <c r="BZ34" s="1102"/>
      <c r="CA34" s="1102"/>
      <c r="CB34" s="1102"/>
      <c r="CC34" s="1102"/>
      <c r="CD34" s="1102"/>
      <c r="CE34" s="1102"/>
      <c r="CF34" s="1102"/>
      <c r="CG34" s="1103"/>
      <c r="CH34" s="1076"/>
      <c r="CI34" s="1077"/>
      <c r="CJ34" s="1077"/>
      <c r="CK34" s="1077"/>
      <c r="CL34" s="1078"/>
      <c r="CM34" s="1076"/>
      <c r="CN34" s="1077"/>
      <c r="CO34" s="1077"/>
      <c r="CP34" s="1077"/>
      <c r="CQ34" s="1078"/>
      <c r="CR34" s="1076"/>
      <c r="CS34" s="1077"/>
      <c r="CT34" s="1077"/>
      <c r="CU34" s="1077"/>
      <c r="CV34" s="1078"/>
      <c r="CW34" s="1076"/>
      <c r="CX34" s="1077"/>
      <c r="CY34" s="1077"/>
      <c r="CZ34" s="1077"/>
      <c r="DA34" s="1078"/>
      <c r="DB34" s="1076"/>
      <c r="DC34" s="1077"/>
      <c r="DD34" s="1077"/>
      <c r="DE34" s="1077"/>
      <c r="DF34" s="1078"/>
      <c r="DG34" s="1076"/>
      <c r="DH34" s="1077"/>
      <c r="DI34" s="1077"/>
      <c r="DJ34" s="1077"/>
      <c r="DK34" s="1078"/>
      <c r="DL34" s="1076"/>
      <c r="DM34" s="1077"/>
      <c r="DN34" s="1077"/>
      <c r="DO34" s="1077"/>
      <c r="DP34" s="1078"/>
      <c r="DQ34" s="1076"/>
      <c r="DR34" s="1077"/>
      <c r="DS34" s="1077"/>
      <c r="DT34" s="1077"/>
      <c r="DU34" s="1078"/>
      <c r="DV34" s="1079"/>
      <c r="DW34" s="1080"/>
      <c r="DX34" s="1080"/>
      <c r="DY34" s="1080"/>
      <c r="DZ34" s="1081"/>
      <c r="EA34" s="246"/>
    </row>
    <row r="35" spans="1:131" s="247" customFormat="1" ht="26.25" customHeight="1" x14ac:dyDescent="0.15">
      <c r="A35" s="266">
        <v>8</v>
      </c>
      <c r="B35" s="1124"/>
      <c r="C35" s="1125"/>
      <c r="D35" s="1125"/>
      <c r="E35" s="1125"/>
      <c r="F35" s="1125"/>
      <c r="G35" s="1125"/>
      <c r="H35" s="1125"/>
      <c r="I35" s="1125"/>
      <c r="J35" s="1125"/>
      <c r="K35" s="1125"/>
      <c r="L35" s="1125"/>
      <c r="M35" s="1125"/>
      <c r="N35" s="1125"/>
      <c r="O35" s="1125"/>
      <c r="P35" s="1126"/>
      <c r="Q35" s="1130"/>
      <c r="R35" s="1131"/>
      <c r="S35" s="1131"/>
      <c r="T35" s="1131"/>
      <c r="U35" s="1131"/>
      <c r="V35" s="1131"/>
      <c r="W35" s="1131"/>
      <c r="X35" s="1131"/>
      <c r="Y35" s="1131"/>
      <c r="Z35" s="1131"/>
      <c r="AA35" s="1131"/>
      <c r="AB35" s="1131"/>
      <c r="AC35" s="1131"/>
      <c r="AD35" s="1131"/>
      <c r="AE35" s="1132"/>
      <c r="AF35" s="1106"/>
      <c r="AG35" s="1107"/>
      <c r="AH35" s="1107"/>
      <c r="AI35" s="1107"/>
      <c r="AJ35" s="1108"/>
      <c r="AK35" s="1069"/>
      <c r="AL35" s="1060"/>
      <c r="AM35" s="1060"/>
      <c r="AN35" s="1060"/>
      <c r="AO35" s="1060"/>
      <c r="AP35" s="1060"/>
      <c r="AQ35" s="1060"/>
      <c r="AR35" s="1060"/>
      <c r="AS35" s="1060"/>
      <c r="AT35" s="1060"/>
      <c r="AU35" s="1060"/>
      <c r="AV35" s="1060"/>
      <c r="AW35" s="1060"/>
      <c r="AX35" s="1060"/>
      <c r="AY35" s="1060"/>
      <c r="AZ35" s="1129"/>
      <c r="BA35" s="1129"/>
      <c r="BB35" s="1129"/>
      <c r="BC35" s="1129"/>
      <c r="BD35" s="1129"/>
      <c r="BE35" s="1119"/>
      <c r="BF35" s="1119"/>
      <c r="BG35" s="1119"/>
      <c r="BH35" s="1119"/>
      <c r="BI35" s="1120"/>
      <c r="BJ35" s="252"/>
      <c r="BK35" s="252"/>
      <c r="BL35" s="252"/>
      <c r="BM35" s="252"/>
      <c r="BN35" s="252"/>
      <c r="BO35" s="265"/>
      <c r="BP35" s="265"/>
      <c r="BQ35" s="262">
        <v>29</v>
      </c>
      <c r="BR35" s="263"/>
      <c r="BS35" s="1101"/>
      <c r="BT35" s="1102"/>
      <c r="BU35" s="1102"/>
      <c r="BV35" s="1102"/>
      <c r="BW35" s="1102"/>
      <c r="BX35" s="1102"/>
      <c r="BY35" s="1102"/>
      <c r="BZ35" s="1102"/>
      <c r="CA35" s="1102"/>
      <c r="CB35" s="1102"/>
      <c r="CC35" s="1102"/>
      <c r="CD35" s="1102"/>
      <c r="CE35" s="1102"/>
      <c r="CF35" s="1102"/>
      <c r="CG35" s="1103"/>
      <c r="CH35" s="1076"/>
      <c r="CI35" s="1077"/>
      <c r="CJ35" s="1077"/>
      <c r="CK35" s="1077"/>
      <c r="CL35" s="1078"/>
      <c r="CM35" s="1076"/>
      <c r="CN35" s="1077"/>
      <c r="CO35" s="1077"/>
      <c r="CP35" s="1077"/>
      <c r="CQ35" s="1078"/>
      <c r="CR35" s="1076"/>
      <c r="CS35" s="1077"/>
      <c r="CT35" s="1077"/>
      <c r="CU35" s="1077"/>
      <c r="CV35" s="1078"/>
      <c r="CW35" s="1076"/>
      <c r="CX35" s="1077"/>
      <c r="CY35" s="1077"/>
      <c r="CZ35" s="1077"/>
      <c r="DA35" s="1078"/>
      <c r="DB35" s="1076"/>
      <c r="DC35" s="1077"/>
      <c r="DD35" s="1077"/>
      <c r="DE35" s="1077"/>
      <c r="DF35" s="1078"/>
      <c r="DG35" s="1076"/>
      <c r="DH35" s="1077"/>
      <c r="DI35" s="1077"/>
      <c r="DJ35" s="1077"/>
      <c r="DK35" s="1078"/>
      <c r="DL35" s="1076"/>
      <c r="DM35" s="1077"/>
      <c r="DN35" s="1077"/>
      <c r="DO35" s="1077"/>
      <c r="DP35" s="1078"/>
      <c r="DQ35" s="1076"/>
      <c r="DR35" s="1077"/>
      <c r="DS35" s="1077"/>
      <c r="DT35" s="1077"/>
      <c r="DU35" s="1078"/>
      <c r="DV35" s="1079"/>
      <c r="DW35" s="1080"/>
      <c r="DX35" s="1080"/>
      <c r="DY35" s="1080"/>
      <c r="DZ35" s="1081"/>
      <c r="EA35" s="246"/>
    </row>
    <row r="36" spans="1:131" s="247" customFormat="1" ht="26.25" customHeight="1" x14ac:dyDescent="0.15">
      <c r="A36" s="266">
        <v>9</v>
      </c>
      <c r="B36" s="1124"/>
      <c r="C36" s="1125"/>
      <c r="D36" s="1125"/>
      <c r="E36" s="1125"/>
      <c r="F36" s="1125"/>
      <c r="G36" s="1125"/>
      <c r="H36" s="1125"/>
      <c r="I36" s="1125"/>
      <c r="J36" s="1125"/>
      <c r="K36" s="1125"/>
      <c r="L36" s="1125"/>
      <c r="M36" s="1125"/>
      <c r="N36" s="1125"/>
      <c r="O36" s="1125"/>
      <c r="P36" s="1126"/>
      <c r="Q36" s="1130"/>
      <c r="R36" s="1131"/>
      <c r="S36" s="1131"/>
      <c r="T36" s="1131"/>
      <c r="U36" s="1131"/>
      <c r="V36" s="1131"/>
      <c r="W36" s="1131"/>
      <c r="X36" s="1131"/>
      <c r="Y36" s="1131"/>
      <c r="Z36" s="1131"/>
      <c r="AA36" s="1131"/>
      <c r="AB36" s="1131"/>
      <c r="AC36" s="1131"/>
      <c r="AD36" s="1131"/>
      <c r="AE36" s="1132"/>
      <c r="AF36" s="1106"/>
      <c r="AG36" s="1107"/>
      <c r="AH36" s="1107"/>
      <c r="AI36" s="1107"/>
      <c r="AJ36" s="1108"/>
      <c r="AK36" s="1069"/>
      <c r="AL36" s="1060"/>
      <c r="AM36" s="1060"/>
      <c r="AN36" s="1060"/>
      <c r="AO36" s="1060"/>
      <c r="AP36" s="1060"/>
      <c r="AQ36" s="1060"/>
      <c r="AR36" s="1060"/>
      <c r="AS36" s="1060"/>
      <c r="AT36" s="1060"/>
      <c r="AU36" s="1060"/>
      <c r="AV36" s="1060"/>
      <c r="AW36" s="1060"/>
      <c r="AX36" s="1060"/>
      <c r="AY36" s="1060"/>
      <c r="AZ36" s="1129"/>
      <c r="BA36" s="1129"/>
      <c r="BB36" s="1129"/>
      <c r="BC36" s="1129"/>
      <c r="BD36" s="1129"/>
      <c r="BE36" s="1119"/>
      <c r="BF36" s="1119"/>
      <c r="BG36" s="1119"/>
      <c r="BH36" s="1119"/>
      <c r="BI36" s="1120"/>
      <c r="BJ36" s="252"/>
      <c r="BK36" s="252"/>
      <c r="BL36" s="252"/>
      <c r="BM36" s="252"/>
      <c r="BN36" s="252"/>
      <c r="BO36" s="265"/>
      <c r="BP36" s="265"/>
      <c r="BQ36" s="262">
        <v>30</v>
      </c>
      <c r="BR36" s="263"/>
      <c r="BS36" s="1101"/>
      <c r="BT36" s="1102"/>
      <c r="BU36" s="1102"/>
      <c r="BV36" s="1102"/>
      <c r="BW36" s="1102"/>
      <c r="BX36" s="1102"/>
      <c r="BY36" s="1102"/>
      <c r="BZ36" s="1102"/>
      <c r="CA36" s="1102"/>
      <c r="CB36" s="1102"/>
      <c r="CC36" s="1102"/>
      <c r="CD36" s="1102"/>
      <c r="CE36" s="1102"/>
      <c r="CF36" s="1102"/>
      <c r="CG36" s="1103"/>
      <c r="CH36" s="1076"/>
      <c r="CI36" s="1077"/>
      <c r="CJ36" s="1077"/>
      <c r="CK36" s="1077"/>
      <c r="CL36" s="1078"/>
      <c r="CM36" s="1076"/>
      <c r="CN36" s="1077"/>
      <c r="CO36" s="1077"/>
      <c r="CP36" s="1077"/>
      <c r="CQ36" s="1078"/>
      <c r="CR36" s="1076"/>
      <c r="CS36" s="1077"/>
      <c r="CT36" s="1077"/>
      <c r="CU36" s="1077"/>
      <c r="CV36" s="1078"/>
      <c r="CW36" s="1076"/>
      <c r="CX36" s="1077"/>
      <c r="CY36" s="1077"/>
      <c r="CZ36" s="1077"/>
      <c r="DA36" s="1078"/>
      <c r="DB36" s="1076"/>
      <c r="DC36" s="1077"/>
      <c r="DD36" s="1077"/>
      <c r="DE36" s="1077"/>
      <c r="DF36" s="1078"/>
      <c r="DG36" s="1076"/>
      <c r="DH36" s="1077"/>
      <c r="DI36" s="1077"/>
      <c r="DJ36" s="1077"/>
      <c r="DK36" s="1078"/>
      <c r="DL36" s="1076"/>
      <c r="DM36" s="1077"/>
      <c r="DN36" s="1077"/>
      <c r="DO36" s="1077"/>
      <c r="DP36" s="1078"/>
      <c r="DQ36" s="1076"/>
      <c r="DR36" s="1077"/>
      <c r="DS36" s="1077"/>
      <c r="DT36" s="1077"/>
      <c r="DU36" s="1078"/>
      <c r="DV36" s="1079"/>
      <c r="DW36" s="1080"/>
      <c r="DX36" s="1080"/>
      <c r="DY36" s="1080"/>
      <c r="DZ36" s="1081"/>
      <c r="EA36" s="246"/>
    </row>
    <row r="37" spans="1:131" s="247" customFormat="1" ht="26.25" customHeight="1" x14ac:dyDescent="0.15">
      <c r="A37" s="266">
        <v>10</v>
      </c>
      <c r="B37" s="1124"/>
      <c r="C37" s="1125"/>
      <c r="D37" s="1125"/>
      <c r="E37" s="1125"/>
      <c r="F37" s="1125"/>
      <c r="G37" s="1125"/>
      <c r="H37" s="1125"/>
      <c r="I37" s="1125"/>
      <c r="J37" s="1125"/>
      <c r="K37" s="1125"/>
      <c r="L37" s="1125"/>
      <c r="M37" s="1125"/>
      <c r="N37" s="1125"/>
      <c r="O37" s="1125"/>
      <c r="P37" s="1126"/>
      <c r="Q37" s="1130"/>
      <c r="R37" s="1131"/>
      <c r="S37" s="1131"/>
      <c r="T37" s="1131"/>
      <c r="U37" s="1131"/>
      <c r="V37" s="1131"/>
      <c r="W37" s="1131"/>
      <c r="X37" s="1131"/>
      <c r="Y37" s="1131"/>
      <c r="Z37" s="1131"/>
      <c r="AA37" s="1131"/>
      <c r="AB37" s="1131"/>
      <c r="AC37" s="1131"/>
      <c r="AD37" s="1131"/>
      <c r="AE37" s="1132"/>
      <c r="AF37" s="1106"/>
      <c r="AG37" s="1107"/>
      <c r="AH37" s="1107"/>
      <c r="AI37" s="1107"/>
      <c r="AJ37" s="1108"/>
      <c r="AK37" s="1069"/>
      <c r="AL37" s="1060"/>
      <c r="AM37" s="1060"/>
      <c r="AN37" s="1060"/>
      <c r="AO37" s="1060"/>
      <c r="AP37" s="1060"/>
      <c r="AQ37" s="1060"/>
      <c r="AR37" s="1060"/>
      <c r="AS37" s="1060"/>
      <c r="AT37" s="1060"/>
      <c r="AU37" s="1060"/>
      <c r="AV37" s="1060"/>
      <c r="AW37" s="1060"/>
      <c r="AX37" s="1060"/>
      <c r="AY37" s="1060"/>
      <c r="AZ37" s="1129"/>
      <c r="BA37" s="1129"/>
      <c r="BB37" s="1129"/>
      <c r="BC37" s="1129"/>
      <c r="BD37" s="1129"/>
      <c r="BE37" s="1119"/>
      <c r="BF37" s="1119"/>
      <c r="BG37" s="1119"/>
      <c r="BH37" s="1119"/>
      <c r="BI37" s="1120"/>
      <c r="BJ37" s="252"/>
      <c r="BK37" s="252"/>
      <c r="BL37" s="252"/>
      <c r="BM37" s="252"/>
      <c r="BN37" s="252"/>
      <c r="BO37" s="265"/>
      <c r="BP37" s="265"/>
      <c r="BQ37" s="262">
        <v>31</v>
      </c>
      <c r="BR37" s="263"/>
      <c r="BS37" s="1101"/>
      <c r="BT37" s="1102"/>
      <c r="BU37" s="1102"/>
      <c r="BV37" s="1102"/>
      <c r="BW37" s="1102"/>
      <c r="BX37" s="1102"/>
      <c r="BY37" s="1102"/>
      <c r="BZ37" s="1102"/>
      <c r="CA37" s="1102"/>
      <c r="CB37" s="1102"/>
      <c r="CC37" s="1102"/>
      <c r="CD37" s="1102"/>
      <c r="CE37" s="1102"/>
      <c r="CF37" s="1102"/>
      <c r="CG37" s="1103"/>
      <c r="CH37" s="1076"/>
      <c r="CI37" s="1077"/>
      <c r="CJ37" s="1077"/>
      <c r="CK37" s="1077"/>
      <c r="CL37" s="1078"/>
      <c r="CM37" s="1076"/>
      <c r="CN37" s="1077"/>
      <c r="CO37" s="1077"/>
      <c r="CP37" s="1077"/>
      <c r="CQ37" s="1078"/>
      <c r="CR37" s="1076"/>
      <c r="CS37" s="1077"/>
      <c r="CT37" s="1077"/>
      <c r="CU37" s="1077"/>
      <c r="CV37" s="1078"/>
      <c r="CW37" s="1076"/>
      <c r="CX37" s="1077"/>
      <c r="CY37" s="1077"/>
      <c r="CZ37" s="1077"/>
      <c r="DA37" s="1078"/>
      <c r="DB37" s="1076"/>
      <c r="DC37" s="1077"/>
      <c r="DD37" s="1077"/>
      <c r="DE37" s="1077"/>
      <c r="DF37" s="1078"/>
      <c r="DG37" s="1076"/>
      <c r="DH37" s="1077"/>
      <c r="DI37" s="1077"/>
      <c r="DJ37" s="1077"/>
      <c r="DK37" s="1078"/>
      <c r="DL37" s="1076"/>
      <c r="DM37" s="1077"/>
      <c r="DN37" s="1077"/>
      <c r="DO37" s="1077"/>
      <c r="DP37" s="1078"/>
      <c r="DQ37" s="1076"/>
      <c r="DR37" s="1077"/>
      <c r="DS37" s="1077"/>
      <c r="DT37" s="1077"/>
      <c r="DU37" s="1078"/>
      <c r="DV37" s="1079"/>
      <c r="DW37" s="1080"/>
      <c r="DX37" s="1080"/>
      <c r="DY37" s="1080"/>
      <c r="DZ37" s="1081"/>
      <c r="EA37" s="246"/>
    </row>
    <row r="38" spans="1:131" s="247" customFormat="1" ht="26.25" customHeight="1" x14ac:dyDescent="0.15">
      <c r="A38" s="266">
        <v>11</v>
      </c>
      <c r="B38" s="1124"/>
      <c r="C38" s="1125"/>
      <c r="D38" s="1125"/>
      <c r="E38" s="1125"/>
      <c r="F38" s="1125"/>
      <c r="G38" s="1125"/>
      <c r="H38" s="1125"/>
      <c r="I38" s="1125"/>
      <c r="J38" s="1125"/>
      <c r="K38" s="1125"/>
      <c r="L38" s="1125"/>
      <c r="M38" s="1125"/>
      <c r="N38" s="1125"/>
      <c r="O38" s="1125"/>
      <c r="P38" s="1126"/>
      <c r="Q38" s="1130"/>
      <c r="R38" s="1131"/>
      <c r="S38" s="1131"/>
      <c r="T38" s="1131"/>
      <c r="U38" s="1131"/>
      <c r="V38" s="1131"/>
      <c r="W38" s="1131"/>
      <c r="X38" s="1131"/>
      <c r="Y38" s="1131"/>
      <c r="Z38" s="1131"/>
      <c r="AA38" s="1131"/>
      <c r="AB38" s="1131"/>
      <c r="AC38" s="1131"/>
      <c r="AD38" s="1131"/>
      <c r="AE38" s="1132"/>
      <c r="AF38" s="1106"/>
      <c r="AG38" s="1107"/>
      <c r="AH38" s="1107"/>
      <c r="AI38" s="1107"/>
      <c r="AJ38" s="1108"/>
      <c r="AK38" s="1069"/>
      <c r="AL38" s="1060"/>
      <c r="AM38" s="1060"/>
      <c r="AN38" s="1060"/>
      <c r="AO38" s="1060"/>
      <c r="AP38" s="1060"/>
      <c r="AQ38" s="1060"/>
      <c r="AR38" s="1060"/>
      <c r="AS38" s="1060"/>
      <c r="AT38" s="1060"/>
      <c r="AU38" s="1060"/>
      <c r="AV38" s="1060"/>
      <c r="AW38" s="1060"/>
      <c r="AX38" s="1060"/>
      <c r="AY38" s="1060"/>
      <c r="AZ38" s="1129"/>
      <c r="BA38" s="1129"/>
      <c r="BB38" s="1129"/>
      <c r="BC38" s="1129"/>
      <c r="BD38" s="1129"/>
      <c r="BE38" s="1119"/>
      <c r="BF38" s="1119"/>
      <c r="BG38" s="1119"/>
      <c r="BH38" s="1119"/>
      <c r="BI38" s="1120"/>
      <c r="BJ38" s="252"/>
      <c r="BK38" s="252"/>
      <c r="BL38" s="252"/>
      <c r="BM38" s="252"/>
      <c r="BN38" s="252"/>
      <c r="BO38" s="265"/>
      <c r="BP38" s="265"/>
      <c r="BQ38" s="262">
        <v>32</v>
      </c>
      <c r="BR38" s="263"/>
      <c r="BS38" s="1101"/>
      <c r="BT38" s="1102"/>
      <c r="BU38" s="1102"/>
      <c r="BV38" s="1102"/>
      <c r="BW38" s="1102"/>
      <c r="BX38" s="1102"/>
      <c r="BY38" s="1102"/>
      <c r="BZ38" s="1102"/>
      <c r="CA38" s="1102"/>
      <c r="CB38" s="1102"/>
      <c r="CC38" s="1102"/>
      <c r="CD38" s="1102"/>
      <c r="CE38" s="1102"/>
      <c r="CF38" s="1102"/>
      <c r="CG38" s="1103"/>
      <c r="CH38" s="1076"/>
      <c r="CI38" s="1077"/>
      <c r="CJ38" s="1077"/>
      <c r="CK38" s="1077"/>
      <c r="CL38" s="1078"/>
      <c r="CM38" s="1076"/>
      <c r="CN38" s="1077"/>
      <c r="CO38" s="1077"/>
      <c r="CP38" s="1077"/>
      <c r="CQ38" s="1078"/>
      <c r="CR38" s="1076"/>
      <c r="CS38" s="1077"/>
      <c r="CT38" s="1077"/>
      <c r="CU38" s="1077"/>
      <c r="CV38" s="1078"/>
      <c r="CW38" s="1076"/>
      <c r="CX38" s="1077"/>
      <c r="CY38" s="1077"/>
      <c r="CZ38" s="1077"/>
      <c r="DA38" s="1078"/>
      <c r="DB38" s="1076"/>
      <c r="DC38" s="1077"/>
      <c r="DD38" s="1077"/>
      <c r="DE38" s="1077"/>
      <c r="DF38" s="1078"/>
      <c r="DG38" s="1076"/>
      <c r="DH38" s="1077"/>
      <c r="DI38" s="1077"/>
      <c r="DJ38" s="1077"/>
      <c r="DK38" s="1078"/>
      <c r="DL38" s="1076"/>
      <c r="DM38" s="1077"/>
      <c r="DN38" s="1077"/>
      <c r="DO38" s="1077"/>
      <c r="DP38" s="1078"/>
      <c r="DQ38" s="1076"/>
      <c r="DR38" s="1077"/>
      <c r="DS38" s="1077"/>
      <c r="DT38" s="1077"/>
      <c r="DU38" s="1078"/>
      <c r="DV38" s="1079"/>
      <c r="DW38" s="1080"/>
      <c r="DX38" s="1080"/>
      <c r="DY38" s="1080"/>
      <c r="DZ38" s="1081"/>
      <c r="EA38" s="246"/>
    </row>
    <row r="39" spans="1:131" s="247" customFormat="1" ht="26.25" customHeight="1" x14ac:dyDescent="0.15">
      <c r="A39" s="266">
        <v>12</v>
      </c>
      <c r="B39" s="1124"/>
      <c r="C39" s="1125"/>
      <c r="D39" s="1125"/>
      <c r="E39" s="1125"/>
      <c r="F39" s="1125"/>
      <c r="G39" s="1125"/>
      <c r="H39" s="1125"/>
      <c r="I39" s="1125"/>
      <c r="J39" s="1125"/>
      <c r="K39" s="1125"/>
      <c r="L39" s="1125"/>
      <c r="M39" s="1125"/>
      <c r="N39" s="1125"/>
      <c r="O39" s="1125"/>
      <c r="P39" s="1126"/>
      <c r="Q39" s="1130"/>
      <c r="R39" s="1131"/>
      <c r="S39" s="1131"/>
      <c r="T39" s="1131"/>
      <c r="U39" s="1131"/>
      <c r="V39" s="1131"/>
      <c r="W39" s="1131"/>
      <c r="X39" s="1131"/>
      <c r="Y39" s="1131"/>
      <c r="Z39" s="1131"/>
      <c r="AA39" s="1131"/>
      <c r="AB39" s="1131"/>
      <c r="AC39" s="1131"/>
      <c r="AD39" s="1131"/>
      <c r="AE39" s="1132"/>
      <c r="AF39" s="1106"/>
      <c r="AG39" s="1107"/>
      <c r="AH39" s="1107"/>
      <c r="AI39" s="1107"/>
      <c r="AJ39" s="1108"/>
      <c r="AK39" s="1069"/>
      <c r="AL39" s="1060"/>
      <c r="AM39" s="1060"/>
      <c r="AN39" s="1060"/>
      <c r="AO39" s="1060"/>
      <c r="AP39" s="1060"/>
      <c r="AQ39" s="1060"/>
      <c r="AR39" s="1060"/>
      <c r="AS39" s="1060"/>
      <c r="AT39" s="1060"/>
      <c r="AU39" s="1060"/>
      <c r="AV39" s="1060"/>
      <c r="AW39" s="1060"/>
      <c r="AX39" s="1060"/>
      <c r="AY39" s="1060"/>
      <c r="AZ39" s="1129"/>
      <c r="BA39" s="1129"/>
      <c r="BB39" s="1129"/>
      <c r="BC39" s="1129"/>
      <c r="BD39" s="1129"/>
      <c r="BE39" s="1119"/>
      <c r="BF39" s="1119"/>
      <c r="BG39" s="1119"/>
      <c r="BH39" s="1119"/>
      <c r="BI39" s="1120"/>
      <c r="BJ39" s="252"/>
      <c r="BK39" s="252"/>
      <c r="BL39" s="252"/>
      <c r="BM39" s="252"/>
      <c r="BN39" s="252"/>
      <c r="BO39" s="265"/>
      <c r="BP39" s="265"/>
      <c r="BQ39" s="262">
        <v>33</v>
      </c>
      <c r="BR39" s="263"/>
      <c r="BS39" s="1101"/>
      <c r="BT39" s="1102"/>
      <c r="BU39" s="1102"/>
      <c r="BV39" s="1102"/>
      <c r="BW39" s="1102"/>
      <c r="BX39" s="1102"/>
      <c r="BY39" s="1102"/>
      <c r="BZ39" s="1102"/>
      <c r="CA39" s="1102"/>
      <c r="CB39" s="1102"/>
      <c r="CC39" s="1102"/>
      <c r="CD39" s="1102"/>
      <c r="CE39" s="1102"/>
      <c r="CF39" s="1102"/>
      <c r="CG39" s="1103"/>
      <c r="CH39" s="1076"/>
      <c r="CI39" s="1077"/>
      <c r="CJ39" s="1077"/>
      <c r="CK39" s="1077"/>
      <c r="CL39" s="1078"/>
      <c r="CM39" s="1076"/>
      <c r="CN39" s="1077"/>
      <c r="CO39" s="1077"/>
      <c r="CP39" s="1077"/>
      <c r="CQ39" s="1078"/>
      <c r="CR39" s="1076"/>
      <c r="CS39" s="1077"/>
      <c r="CT39" s="1077"/>
      <c r="CU39" s="1077"/>
      <c r="CV39" s="1078"/>
      <c r="CW39" s="1076"/>
      <c r="CX39" s="1077"/>
      <c r="CY39" s="1077"/>
      <c r="CZ39" s="1077"/>
      <c r="DA39" s="1078"/>
      <c r="DB39" s="1076"/>
      <c r="DC39" s="1077"/>
      <c r="DD39" s="1077"/>
      <c r="DE39" s="1077"/>
      <c r="DF39" s="1078"/>
      <c r="DG39" s="1076"/>
      <c r="DH39" s="1077"/>
      <c r="DI39" s="1077"/>
      <c r="DJ39" s="1077"/>
      <c r="DK39" s="1078"/>
      <c r="DL39" s="1076"/>
      <c r="DM39" s="1077"/>
      <c r="DN39" s="1077"/>
      <c r="DO39" s="1077"/>
      <c r="DP39" s="1078"/>
      <c r="DQ39" s="1076"/>
      <c r="DR39" s="1077"/>
      <c r="DS39" s="1077"/>
      <c r="DT39" s="1077"/>
      <c r="DU39" s="1078"/>
      <c r="DV39" s="1079"/>
      <c r="DW39" s="1080"/>
      <c r="DX39" s="1080"/>
      <c r="DY39" s="1080"/>
      <c r="DZ39" s="1081"/>
      <c r="EA39" s="246"/>
    </row>
    <row r="40" spans="1:131" s="247" customFormat="1" ht="26.25" customHeight="1" x14ac:dyDescent="0.15">
      <c r="A40" s="261">
        <v>13</v>
      </c>
      <c r="B40" s="1124"/>
      <c r="C40" s="1125"/>
      <c r="D40" s="1125"/>
      <c r="E40" s="1125"/>
      <c r="F40" s="1125"/>
      <c r="G40" s="1125"/>
      <c r="H40" s="1125"/>
      <c r="I40" s="1125"/>
      <c r="J40" s="1125"/>
      <c r="K40" s="1125"/>
      <c r="L40" s="1125"/>
      <c r="M40" s="1125"/>
      <c r="N40" s="1125"/>
      <c r="O40" s="1125"/>
      <c r="P40" s="1126"/>
      <c r="Q40" s="1130"/>
      <c r="R40" s="1131"/>
      <c r="S40" s="1131"/>
      <c r="T40" s="1131"/>
      <c r="U40" s="1131"/>
      <c r="V40" s="1131"/>
      <c r="W40" s="1131"/>
      <c r="X40" s="1131"/>
      <c r="Y40" s="1131"/>
      <c r="Z40" s="1131"/>
      <c r="AA40" s="1131"/>
      <c r="AB40" s="1131"/>
      <c r="AC40" s="1131"/>
      <c r="AD40" s="1131"/>
      <c r="AE40" s="1132"/>
      <c r="AF40" s="1106"/>
      <c r="AG40" s="1107"/>
      <c r="AH40" s="1107"/>
      <c r="AI40" s="1107"/>
      <c r="AJ40" s="1108"/>
      <c r="AK40" s="1069"/>
      <c r="AL40" s="1060"/>
      <c r="AM40" s="1060"/>
      <c r="AN40" s="1060"/>
      <c r="AO40" s="1060"/>
      <c r="AP40" s="1060"/>
      <c r="AQ40" s="1060"/>
      <c r="AR40" s="1060"/>
      <c r="AS40" s="1060"/>
      <c r="AT40" s="1060"/>
      <c r="AU40" s="1060"/>
      <c r="AV40" s="1060"/>
      <c r="AW40" s="1060"/>
      <c r="AX40" s="1060"/>
      <c r="AY40" s="1060"/>
      <c r="AZ40" s="1129"/>
      <c r="BA40" s="1129"/>
      <c r="BB40" s="1129"/>
      <c r="BC40" s="1129"/>
      <c r="BD40" s="1129"/>
      <c r="BE40" s="1119"/>
      <c r="BF40" s="1119"/>
      <c r="BG40" s="1119"/>
      <c r="BH40" s="1119"/>
      <c r="BI40" s="1120"/>
      <c r="BJ40" s="252"/>
      <c r="BK40" s="252"/>
      <c r="BL40" s="252"/>
      <c r="BM40" s="252"/>
      <c r="BN40" s="252"/>
      <c r="BO40" s="265"/>
      <c r="BP40" s="265"/>
      <c r="BQ40" s="262">
        <v>34</v>
      </c>
      <c r="BR40" s="263"/>
      <c r="BS40" s="1101"/>
      <c r="BT40" s="1102"/>
      <c r="BU40" s="1102"/>
      <c r="BV40" s="1102"/>
      <c r="BW40" s="1102"/>
      <c r="BX40" s="1102"/>
      <c r="BY40" s="1102"/>
      <c r="BZ40" s="1102"/>
      <c r="CA40" s="1102"/>
      <c r="CB40" s="1102"/>
      <c r="CC40" s="1102"/>
      <c r="CD40" s="1102"/>
      <c r="CE40" s="1102"/>
      <c r="CF40" s="1102"/>
      <c r="CG40" s="1103"/>
      <c r="CH40" s="1076"/>
      <c r="CI40" s="1077"/>
      <c r="CJ40" s="1077"/>
      <c r="CK40" s="1077"/>
      <c r="CL40" s="1078"/>
      <c r="CM40" s="1076"/>
      <c r="CN40" s="1077"/>
      <c r="CO40" s="1077"/>
      <c r="CP40" s="1077"/>
      <c r="CQ40" s="1078"/>
      <c r="CR40" s="1076"/>
      <c r="CS40" s="1077"/>
      <c r="CT40" s="1077"/>
      <c r="CU40" s="1077"/>
      <c r="CV40" s="1078"/>
      <c r="CW40" s="1076"/>
      <c r="CX40" s="1077"/>
      <c r="CY40" s="1077"/>
      <c r="CZ40" s="1077"/>
      <c r="DA40" s="1078"/>
      <c r="DB40" s="1076"/>
      <c r="DC40" s="1077"/>
      <c r="DD40" s="1077"/>
      <c r="DE40" s="1077"/>
      <c r="DF40" s="1078"/>
      <c r="DG40" s="1076"/>
      <c r="DH40" s="1077"/>
      <c r="DI40" s="1077"/>
      <c r="DJ40" s="1077"/>
      <c r="DK40" s="1078"/>
      <c r="DL40" s="1076"/>
      <c r="DM40" s="1077"/>
      <c r="DN40" s="1077"/>
      <c r="DO40" s="1077"/>
      <c r="DP40" s="1078"/>
      <c r="DQ40" s="1076"/>
      <c r="DR40" s="1077"/>
      <c r="DS40" s="1077"/>
      <c r="DT40" s="1077"/>
      <c r="DU40" s="1078"/>
      <c r="DV40" s="1079"/>
      <c r="DW40" s="1080"/>
      <c r="DX40" s="1080"/>
      <c r="DY40" s="1080"/>
      <c r="DZ40" s="1081"/>
      <c r="EA40" s="246"/>
    </row>
    <row r="41" spans="1:131" s="247" customFormat="1" ht="26.25" customHeight="1" x14ac:dyDescent="0.15">
      <c r="A41" s="261">
        <v>14</v>
      </c>
      <c r="B41" s="1124"/>
      <c r="C41" s="1125"/>
      <c r="D41" s="1125"/>
      <c r="E41" s="1125"/>
      <c r="F41" s="1125"/>
      <c r="G41" s="1125"/>
      <c r="H41" s="1125"/>
      <c r="I41" s="1125"/>
      <c r="J41" s="1125"/>
      <c r="K41" s="1125"/>
      <c r="L41" s="1125"/>
      <c r="M41" s="1125"/>
      <c r="N41" s="1125"/>
      <c r="O41" s="1125"/>
      <c r="P41" s="1126"/>
      <c r="Q41" s="1130"/>
      <c r="R41" s="1131"/>
      <c r="S41" s="1131"/>
      <c r="T41" s="1131"/>
      <c r="U41" s="1131"/>
      <c r="V41" s="1131"/>
      <c r="W41" s="1131"/>
      <c r="X41" s="1131"/>
      <c r="Y41" s="1131"/>
      <c r="Z41" s="1131"/>
      <c r="AA41" s="1131"/>
      <c r="AB41" s="1131"/>
      <c r="AC41" s="1131"/>
      <c r="AD41" s="1131"/>
      <c r="AE41" s="1132"/>
      <c r="AF41" s="1106"/>
      <c r="AG41" s="1107"/>
      <c r="AH41" s="1107"/>
      <c r="AI41" s="1107"/>
      <c r="AJ41" s="1108"/>
      <c r="AK41" s="1069"/>
      <c r="AL41" s="1060"/>
      <c r="AM41" s="1060"/>
      <c r="AN41" s="1060"/>
      <c r="AO41" s="1060"/>
      <c r="AP41" s="1060"/>
      <c r="AQ41" s="1060"/>
      <c r="AR41" s="1060"/>
      <c r="AS41" s="1060"/>
      <c r="AT41" s="1060"/>
      <c r="AU41" s="1060"/>
      <c r="AV41" s="1060"/>
      <c r="AW41" s="1060"/>
      <c r="AX41" s="1060"/>
      <c r="AY41" s="1060"/>
      <c r="AZ41" s="1129"/>
      <c r="BA41" s="1129"/>
      <c r="BB41" s="1129"/>
      <c r="BC41" s="1129"/>
      <c r="BD41" s="1129"/>
      <c r="BE41" s="1119"/>
      <c r="BF41" s="1119"/>
      <c r="BG41" s="1119"/>
      <c r="BH41" s="1119"/>
      <c r="BI41" s="1120"/>
      <c r="BJ41" s="252"/>
      <c r="BK41" s="252"/>
      <c r="BL41" s="252"/>
      <c r="BM41" s="252"/>
      <c r="BN41" s="252"/>
      <c r="BO41" s="265"/>
      <c r="BP41" s="265"/>
      <c r="BQ41" s="262">
        <v>35</v>
      </c>
      <c r="BR41" s="263"/>
      <c r="BS41" s="1101"/>
      <c r="BT41" s="1102"/>
      <c r="BU41" s="1102"/>
      <c r="BV41" s="1102"/>
      <c r="BW41" s="1102"/>
      <c r="BX41" s="1102"/>
      <c r="BY41" s="1102"/>
      <c r="BZ41" s="1102"/>
      <c r="CA41" s="1102"/>
      <c r="CB41" s="1102"/>
      <c r="CC41" s="1102"/>
      <c r="CD41" s="1102"/>
      <c r="CE41" s="1102"/>
      <c r="CF41" s="1102"/>
      <c r="CG41" s="1103"/>
      <c r="CH41" s="1076"/>
      <c r="CI41" s="1077"/>
      <c r="CJ41" s="1077"/>
      <c r="CK41" s="1077"/>
      <c r="CL41" s="1078"/>
      <c r="CM41" s="1076"/>
      <c r="CN41" s="1077"/>
      <c r="CO41" s="1077"/>
      <c r="CP41" s="1077"/>
      <c r="CQ41" s="1078"/>
      <c r="CR41" s="1076"/>
      <c r="CS41" s="1077"/>
      <c r="CT41" s="1077"/>
      <c r="CU41" s="1077"/>
      <c r="CV41" s="1078"/>
      <c r="CW41" s="1076"/>
      <c r="CX41" s="1077"/>
      <c r="CY41" s="1077"/>
      <c r="CZ41" s="1077"/>
      <c r="DA41" s="1078"/>
      <c r="DB41" s="1076"/>
      <c r="DC41" s="1077"/>
      <c r="DD41" s="1077"/>
      <c r="DE41" s="1077"/>
      <c r="DF41" s="1078"/>
      <c r="DG41" s="1076"/>
      <c r="DH41" s="1077"/>
      <c r="DI41" s="1077"/>
      <c r="DJ41" s="1077"/>
      <c r="DK41" s="1078"/>
      <c r="DL41" s="1076"/>
      <c r="DM41" s="1077"/>
      <c r="DN41" s="1077"/>
      <c r="DO41" s="1077"/>
      <c r="DP41" s="1078"/>
      <c r="DQ41" s="1076"/>
      <c r="DR41" s="1077"/>
      <c r="DS41" s="1077"/>
      <c r="DT41" s="1077"/>
      <c r="DU41" s="1078"/>
      <c r="DV41" s="1079"/>
      <c r="DW41" s="1080"/>
      <c r="DX41" s="1080"/>
      <c r="DY41" s="1080"/>
      <c r="DZ41" s="1081"/>
      <c r="EA41" s="246"/>
    </row>
    <row r="42" spans="1:131" s="247" customFormat="1" ht="26.25" customHeight="1" x14ac:dyDescent="0.15">
      <c r="A42" s="261">
        <v>15</v>
      </c>
      <c r="B42" s="1124"/>
      <c r="C42" s="1125"/>
      <c r="D42" s="1125"/>
      <c r="E42" s="1125"/>
      <c r="F42" s="1125"/>
      <c r="G42" s="1125"/>
      <c r="H42" s="1125"/>
      <c r="I42" s="1125"/>
      <c r="J42" s="1125"/>
      <c r="K42" s="1125"/>
      <c r="L42" s="1125"/>
      <c r="M42" s="1125"/>
      <c r="N42" s="1125"/>
      <c r="O42" s="1125"/>
      <c r="P42" s="1126"/>
      <c r="Q42" s="1130"/>
      <c r="R42" s="1131"/>
      <c r="S42" s="1131"/>
      <c r="T42" s="1131"/>
      <c r="U42" s="1131"/>
      <c r="V42" s="1131"/>
      <c r="W42" s="1131"/>
      <c r="X42" s="1131"/>
      <c r="Y42" s="1131"/>
      <c r="Z42" s="1131"/>
      <c r="AA42" s="1131"/>
      <c r="AB42" s="1131"/>
      <c r="AC42" s="1131"/>
      <c r="AD42" s="1131"/>
      <c r="AE42" s="1132"/>
      <c r="AF42" s="1106"/>
      <c r="AG42" s="1107"/>
      <c r="AH42" s="1107"/>
      <c r="AI42" s="1107"/>
      <c r="AJ42" s="1108"/>
      <c r="AK42" s="1069"/>
      <c r="AL42" s="1060"/>
      <c r="AM42" s="1060"/>
      <c r="AN42" s="1060"/>
      <c r="AO42" s="1060"/>
      <c r="AP42" s="1060"/>
      <c r="AQ42" s="1060"/>
      <c r="AR42" s="1060"/>
      <c r="AS42" s="1060"/>
      <c r="AT42" s="1060"/>
      <c r="AU42" s="1060"/>
      <c r="AV42" s="1060"/>
      <c r="AW42" s="1060"/>
      <c r="AX42" s="1060"/>
      <c r="AY42" s="1060"/>
      <c r="AZ42" s="1129"/>
      <c r="BA42" s="1129"/>
      <c r="BB42" s="1129"/>
      <c r="BC42" s="1129"/>
      <c r="BD42" s="1129"/>
      <c r="BE42" s="1119"/>
      <c r="BF42" s="1119"/>
      <c r="BG42" s="1119"/>
      <c r="BH42" s="1119"/>
      <c r="BI42" s="1120"/>
      <c r="BJ42" s="252"/>
      <c r="BK42" s="252"/>
      <c r="BL42" s="252"/>
      <c r="BM42" s="252"/>
      <c r="BN42" s="252"/>
      <c r="BO42" s="265"/>
      <c r="BP42" s="265"/>
      <c r="BQ42" s="262">
        <v>36</v>
      </c>
      <c r="BR42" s="263"/>
      <c r="BS42" s="1101"/>
      <c r="BT42" s="1102"/>
      <c r="BU42" s="1102"/>
      <c r="BV42" s="1102"/>
      <c r="BW42" s="1102"/>
      <c r="BX42" s="1102"/>
      <c r="BY42" s="1102"/>
      <c r="BZ42" s="1102"/>
      <c r="CA42" s="1102"/>
      <c r="CB42" s="1102"/>
      <c r="CC42" s="1102"/>
      <c r="CD42" s="1102"/>
      <c r="CE42" s="1102"/>
      <c r="CF42" s="1102"/>
      <c r="CG42" s="1103"/>
      <c r="CH42" s="1076"/>
      <c r="CI42" s="1077"/>
      <c r="CJ42" s="1077"/>
      <c r="CK42" s="1077"/>
      <c r="CL42" s="1078"/>
      <c r="CM42" s="1076"/>
      <c r="CN42" s="1077"/>
      <c r="CO42" s="1077"/>
      <c r="CP42" s="1077"/>
      <c r="CQ42" s="1078"/>
      <c r="CR42" s="1076"/>
      <c r="CS42" s="1077"/>
      <c r="CT42" s="1077"/>
      <c r="CU42" s="1077"/>
      <c r="CV42" s="1078"/>
      <c r="CW42" s="1076"/>
      <c r="CX42" s="1077"/>
      <c r="CY42" s="1077"/>
      <c r="CZ42" s="1077"/>
      <c r="DA42" s="1078"/>
      <c r="DB42" s="1076"/>
      <c r="DC42" s="1077"/>
      <c r="DD42" s="1077"/>
      <c r="DE42" s="1077"/>
      <c r="DF42" s="1078"/>
      <c r="DG42" s="1076"/>
      <c r="DH42" s="1077"/>
      <c r="DI42" s="1077"/>
      <c r="DJ42" s="1077"/>
      <c r="DK42" s="1078"/>
      <c r="DL42" s="1076"/>
      <c r="DM42" s="1077"/>
      <c r="DN42" s="1077"/>
      <c r="DO42" s="1077"/>
      <c r="DP42" s="1078"/>
      <c r="DQ42" s="1076"/>
      <c r="DR42" s="1077"/>
      <c r="DS42" s="1077"/>
      <c r="DT42" s="1077"/>
      <c r="DU42" s="1078"/>
      <c r="DV42" s="1079"/>
      <c r="DW42" s="1080"/>
      <c r="DX42" s="1080"/>
      <c r="DY42" s="1080"/>
      <c r="DZ42" s="1081"/>
      <c r="EA42" s="246"/>
    </row>
    <row r="43" spans="1:131" s="247" customFormat="1" ht="26.25" customHeight="1" x14ac:dyDescent="0.15">
      <c r="A43" s="261">
        <v>16</v>
      </c>
      <c r="B43" s="1124"/>
      <c r="C43" s="1125"/>
      <c r="D43" s="1125"/>
      <c r="E43" s="1125"/>
      <c r="F43" s="1125"/>
      <c r="G43" s="1125"/>
      <c r="H43" s="1125"/>
      <c r="I43" s="1125"/>
      <c r="J43" s="1125"/>
      <c r="K43" s="1125"/>
      <c r="L43" s="1125"/>
      <c r="M43" s="1125"/>
      <c r="N43" s="1125"/>
      <c r="O43" s="1125"/>
      <c r="P43" s="1126"/>
      <c r="Q43" s="1130"/>
      <c r="R43" s="1131"/>
      <c r="S43" s="1131"/>
      <c r="T43" s="1131"/>
      <c r="U43" s="1131"/>
      <c r="V43" s="1131"/>
      <c r="W43" s="1131"/>
      <c r="X43" s="1131"/>
      <c r="Y43" s="1131"/>
      <c r="Z43" s="1131"/>
      <c r="AA43" s="1131"/>
      <c r="AB43" s="1131"/>
      <c r="AC43" s="1131"/>
      <c r="AD43" s="1131"/>
      <c r="AE43" s="1132"/>
      <c r="AF43" s="1106"/>
      <c r="AG43" s="1107"/>
      <c r="AH43" s="1107"/>
      <c r="AI43" s="1107"/>
      <c r="AJ43" s="1108"/>
      <c r="AK43" s="1069"/>
      <c r="AL43" s="1060"/>
      <c r="AM43" s="1060"/>
      <c r="AN43" s="1060"/>
      <c r="AO43" s="1060"/>
      <c r="AP43" s="1060"/>
      <c r="AQ43" s="1060"/>
      <c r="AR43" s="1060"/>
      <c r="AS43" s="1060"/>
      <c r="AT43" s="1060"/>
      <c r="AU43" s="1060"/>
      <c r="AV43" s="1060"/>
      <c r="AW43" s="1060"/>
      <c r="AX43" s="1060"/>
      <c r="AY43" s="1060"/>
      <c r="AZ43" s="1129"/>
      <c r="BA43" s="1129"/>
      <c r="BB43" s="1129"/>
      <c r="BC43" s="1129"/>
      <c r="BD43" s="1129"/>
      <c r="BE43" s="1119"/>
      <c r="BF43" s="1119"/>
      <c r="BG43" s="1119"/>
      <c r="BH43" s="1119"/>
      <c r="BI43" s="1120"/>
      <c r="BJ43" s="252"/>
      <c r="BK43" s="252"/>
      <c r="BL43" s="252"/>
      <c r="BM43" s="252"/>
      <c r="BN43" s="252"/>
      <c r="BO43" s="265"/>
      <c r="BP43" s="265"/>
      <c r="BQ43" s="262">
        <v>37</v>
      </c>
      <c r="BR43" s="263"/>
      <c r="BS43" s="1101"/>
      <c r="BT43" s="1102"/>
      <c r="BU43" s="1102"/>
      <c r="BV43" s="1102"/>
      <c r="BW43" s="1102"/>
      <c r="BX43" s="1102"/>
      <c r="BY43" s="1102"/>
      <c r="BZ43" s="1102"/>
      <c r="CA43" s="1102"/>
      <c r="CB43" s="1102"/>
      <c r="CC43" s="1102"/>
      <c r="CD43" s="1102"/>
      <c r="CE43" s="1102"/>
      <c r="CF43" s="1102"/>
      <c r="CG43" s="1103"/>
      <c r="CH43" s="1076"/>
      <c r="CI43" s="1077"/>
      <c r="CJ43" s="1077"/>
      <c r="CK43" s="1077"/>
      <c r="CL43" s="1078"/>
      <c r="CM43" s="1076"/>
      <c r="CN43" s="1077"/>
      <c r="CO43" s="1077"/>
      <c r="CP43" s="1077"/>
      <c r="CQ43" s="1078"/>
      <c r="CR43" s="1076"/>
      <c r="CS43" s="1077"/>
      <c r="CT43" s="1077"/>
      <c r="CU43" s="1077"/>
      <c r="CV43" s="1078"/>
      <c r="CW43" s="1076"/>
      <c r="CX43" s="1077"/>
      <c r="CY43" s="1077"/>
      <c r="CZ43" s="1077"/>
      <c r="DA43" s="1078"/>
      <c r="DB43" s="1076"/>
      <c r="DC43" s="1077"/>
      <c r="DD43" s="1077"/>
      <c r="DE43" s="1077"/>
      <c r="DF43" s="1078"/>
      <c r="DG43" s="1076"/>
      <c r="DH43" s="1077"/>
      <c r="DI43" s="1077"/>
      <c r="DJ43" s="1077"/>
      <c r="DK43" s="1078"/>
      <c r="DL43" s="1076"/>
      <c r="DM43" s="1077"/>
      <c r="DN43" s="1077"/>
      <c r="DO43" s="1077"/>
      <c r="DP43" s="1078"/>
      <c r="DQ43" s="1076"/>
      <c r="DR43" s="1077"/>
      <c r="DS43" s="1077"/>
      <c r="DT43" s="1077"/>
      <c r="DU43" s="1078"/>
      <c r="DV43" s="1079"/>
      <c r="DW43" s="1080"/>
      <c r="DX43" s="1080"/>
      <c r="DY43" s="1080"/>
      <c r="DZ43" s="1081"/>
      <c r="EA43" s="246"/>
    </row>
    <row r="44" spans="1:131" s="247" customFormat="1" ht="26.25" customHeight="1" x14ac:dyDescent="0.15">
      <c r="A44" s="261">
        <v>17</v>
      </c>
      <c r="B44" s="1124"/>
      <c r="C44" s="1125"/>
      <c r="D44" s="1125"/>
      <c r="E44" s="1125"/>
      <c r="F44" s="1125"/>
      <c r="G44" s="1125"/>
      <c r="H44" s="1125"/>
      <c r="I44" s="1125"/>
      <c r="J44" s="1125"/>
      <c r="K44" s="1125"/>
      <c r="L44" s="1125"/>
      <c r="M44" s="1125"/>
      <c r="N44" s="1125"/>
      <c r="O44" s="1125"/>
      <c r="P44" s="1126"/>
      <c r="Q44" s="1130"/>
      <c r="R44" s="1131"/>
      <c r="S44" s="1131"/>
      <c r="T44" s="1131"/>
      <c r="U44" s="1131"/>
      <c r="V44" s="1131"/>
      <c r="W44" s="1131"/>
      <c r="X44" s="1131"/>
      <c r="Y44" s="1131"/>
      <c r="Z44" s="1131"/>
      <c r="AA44" s="1131"/>
      <c r="AB44" s="1131"/>
      <c r="AC44" s="1131"/>
      <c r="AD44" s="1131"/>
      <c r="AE44" s="1132"/>
      <c r="AF44" s="1106"/>
      <c r="AG44" s="1107"/>
      <c r="AH44" s="1107"/>
      <c r="AI44" s="1107"/>
      <c r="AJ44" s="1108"/>
      <c r="AK44" s="1069"/>
      <c r="AL44" s="1060"/>
      <c r="AM44" s="1060"/>
      <c r="AN44" s="1060"/>
      <c r="AO44" s="1060"/>
      <c r="AP44" s="1060"/>
      <c r="AQ44" s="1060"/>
      <c r="AR44" s="1060"/>
      <c r="AS44" s="1060"/>
      <c r="AT44" s="1060"/>
      <c r="AU44" s="1060"/>
      <c r="AV44" s="1060"/>
      <c r="AW44" s="1060"/>
      <c r="AX44" s="1060"/>
      <c r="AY44" s="1060"/>
      <c r="AZ44" s="1129"/>
      <c r="BA44" s="1129"/>
      <c r="BB44" s="1129"/>
      <c r="BC44" s="1129"/>
      <c r="BD44" s="1129"/>
      <c r="BE44" s="1119"/>
      <c r="BF44" s="1119"/>
      <c r="BG44" s="1119"/>
      <c r="BH44" s="1119"/>
      <c r="BI44" s="1120"/>
      <c r="BJ44" s="252"/>
      <c r="BK44" s="252"/>
      <c r="BL44" s="252"/>
      <c r="BM44" s="252"/>
      <c r="BN44" s="252"/>
      <c r="BO44" s="265"/>
      <c r="BP44" s="265"/>
      <c r="BQ44" s="262">
        <v>38</v>
      </c>
      <c r="BR44" s="263"/>
      <c r="BS44" s="1101"/>
      <c r="BT44" s="1102"/>
      <c r="BU44" s="1102"/>
      <c r="BV44" s="1102"/>
      <c r="BW44" s="1102"/>
      <c r="BX44" s="1102"/>
      <c r="BY44" s="1102"/>
      <c r="BZ44" s="1102"/>
      <c r="CA44" s="1102"/>
      <c r="CB44" s="1102"/>
      <c r="CC44" s="1102"/>
      <c r="CD44" s="1102"/>
      <c r="CE44" s="1102"/>
      <c r="CF44" s="1102"/>
      <c r="CG44" s="1103"/>
      <c r="CH44" s="1076"/>
      <c r="CI44" s="1077"/>
      <c r="CJ44" s="1077"/>
      <c r="CK44" s="1077"/>
      <c r="CL44" s="1078"/>
      <c r="CM44" s="1076"/>
      <c r="CN44" s="1077"/>
      <c r="CO44" s="1077"/>
      <c r="CP44" s="1077"/>
      <c r="CQ44" s="1078"/>
      <c r="CR44" s="1076"/>
      <c r="CS44" s="1077"/>
      <c r="CT44" s="1077"/>
      <c r="CU44" s="1077"/>
      <c r="CV44" s="1078"/>
      <c r="CW44" s="1076"/>
      <c r="CX44" s="1077"/>
      <c r="CY44" s="1077"/>
      <c r="CZ44" s="1077"/>
      <c r="DA44" s="1078"/>
      <c r="DB44" s="1076"/>
      <c r="DC44" s="1077"/>
      <c r="DD44" s="1077"/>
      <c r="DE44" s="1077"/>
      <c r="DF44" s="1078"/>
      <c r="DG44" s="1076"/>
      <c r="DH44" s="1077"/>
      <c r="DI44" s="1077"/>
      <c r="DJ44" s="1077"/>
      <c r="DK44" s="1078"/>
      <c r="DL44" s="1076"/>
      <c r="DM44" s="1077"/>
      <c r="DN44" s="1077"/>
      <c r="DO44" s="1077"/>
      <c r="DP44" s="1078"/>
      <c r="DQ44" s="1076"/>
      <c r="DR44" s="1077"/>
      <c r="DS44" s="1077"/>
      <c r="DT44" s="1077"/>
      <c r="DU44" s="1078"/>
      <c r="DV44" s="1079"/>
      <c r="DW44" s="1080"/>
      <c r="DX44" s="1080"/>
      <c r="DY44" s="1080"/>
      <c r="DZ44" s="1081"/>
      <c r="EA44" s="246"/>
    </row>
    <row r="45" spans="1:131" s="247" customFormat="1" ht="26.25" customHeight="1" x14ac:dyDescent="0.15">
      <c r="A45" s="261">
        <v>18</v>
      </c>
      <c r="B45" s="1124"/>
      <c r="C45" s="1125"/>
      <c r="D45" s="1125"/>
      <c r="E45" s="1125"/>
      <c r="F45" s="1125"/>
      <c r="G45" s="1125"/>
      <c r="H45" s="1125"/>
      <c r="I45" s="1125"/>
      <c r="J45" s="1125"/>
      <c r="K45" s="1125"/>
      <c r="L45" s="1125"/>
      <c r="M45" s="1125"/>
      <c r="N45" s="1125"/>
      <c r="O45" s="1125"/>
      <c r="P45" s="1126"/>
      <c r="Q45" s="1130"/>
      <c r="R45" s="1131"/>
      <c r="S45" s="1131"/>
      <c r="T45" s="1131"/>
      <c r="U45" s="1131"/>
      <c r="V45" s="1131"/>
      <c r="W45" s="1131"/>
      <c r="X45" s="1131"/>
      <c r="Y45" s="1131"/>
      <c r="Z45" s="1131"/>
      <c r="AA45" s="1131"/>
      <c r="AB45" s="1131"/>
      <c r="AC45" s="1131"/>
      <c r="AD45" s="1131"/>
      <c r="AE45" s="1132"/>
      <c r="AF45" s="1106"/>
      <c r="AG45" s="1107"/>
      <c r="AH45" s="1107"/>
      <c r="AI45" s="1107"/>
      <c r="AJ45" s="1108"/>
      <c r="AK45" s="1069"/>
      <c r="AL45" s="1060"/>
      <c r="AM45" s="1060"/>
      <c r="AN45" s="1060"/>
      <c r="AO45" s="1060"/>
      <c r="AP45" s="1060"/>
      <c r="AQ45" s="1060"/>
      <c r="AR45" s="1060"/>
      <c r="AS45" s="1060"/>
      <c r="AT45" s="1060"/>
      <c r="AU45" s="1060"/>
      <c r="AV45" s="1060"/>
      <c r="AW45" s="1060"/>
      <c r="AX45" s="1060"/>
      <c r="AY45" s="1060"/>
      <c r="AZ45" s="1129"/>
      <c r="BA45" s="1129"/>
      <c r="BB45" s="1129"/>
      <c r="BC45" s="1129"/>
      <c r="BD45" s="1129"/>
      <c r="BE45" s="1119"/>
      <c r="BF45" s="1119"/>
      <c r="BG45" s="1119"/>
      <c r="BH45" s="1119"/>
      <c r="BI45" s="1120"/>
      <c r="BJ45" s="252"/>
      <c r="BK45" s="252"/>
      <c r="BL45" s="252"/>
      <c r="BM45" s="252"/>
      <c r="BN45" s="252"/>
      <c r="BO45" s="265"/>
      <c r="BP45" s="265"/>
      <c r="BQ45" s="262">
        <v>39</v>
      </c>
      <c r="BR45" s="263"/>
      <c r="BS45" s="1101"/>
      <c r="BT45" s="1102"/>
      <c r="BU45" s="1102"/>
      <c r="BV45" s="1102"/>
      <c r="BW45" s="1102"/>
      <c r="BX45" s="1102"/>
      <c r="BY45" s="1102"/>
      <c r="BZ45" s="1102"/>
      <c r="CA45" s="1102"/>
      <c r="CB45" s="1102"/>
      <c r="CC45" s="1102"/>
      <c r="CD45" s="1102"/>
      <c r="CE45" s="1102"/>
      <c r="CF45" s="1102"/>
      <c r="CG45" s="1103"/>
      <c r="CH45" s="1076"/>
      <c r="CI45" s="1077"/>
      <c r="CJ45" s="1077"/>
      <c r="CK45" s="1077"/>
      <c r="CL45" s="1078"/>
      <c r="CM45" s="1076"/>
      <c r="CN45" s="1077"/>
      <c r="CO45" s="1077"/>
      <c r="CP45" s="1077"/>
      <c r="CQ45" s="1078"/>
      <c r="CR45" s="1076"/>
      <c r="CS45" s="1077"/>
      <c r="CT45" s="1077"/>
      <c r="CU45" s="1077"/>
      <c r="CV45" s="1078"/>
      <c r="CW45" s="1076"/>
      <c r="CX45" s="1077"/>
      <c r="CY45" s="1077"/>
      <c r="CZ45" s="1077"/>
      <c r="DA45" s="1078"/>
      <c r="DB45" s="1076"/>
      <c r="DC45" s="1077"/>
      <c r="DD45" s="1077"/>
      <c r="DE45" s="1077"/>
      <c r="DF45" s="1078"/>
      <c r="DG45" s="1076"/>
      <c r="DH45" s="1077"/>
      <c r="DI45" s="1077"/>
      <c r="DJ45" s="1077"/>
      <c r="DK45" s="1078"/>
      <c r="DL45" s="1076"/>
      <c r="DM45" s="1077"/>
      <c r="DN45" s="1077"/>
      <c r="DO45" s="1077"/>
      <c r="DP45" s="1078"/>
      <c r="DQ45" s="1076"/>
      <c r="DR45" s="1077"/>
      <c r="DS45" s="1077"/>
      <c r="DT45" s="1077"/>
      <c r="DU45" s="1078"/>
      <c r="DV45" s="1079"/>
      <c r="DW45" s="1080"/>
      <c r="DX45" s="1080"/>
      <c r="DY45" s="1080"/>
      <c r="DZ45" s="1081"/>
      <c r="EA45" s="246"/>
    </row>
    <row r="46" spans="1:131" s="247" customFormat="1" ht="26.25" customHeight="1" x14ac:dyDescent="0.15">
      <c r="A46" s="261">
        <v>19</v>
      </c>
      <c r="B46" s="1124"/>
      <c r="C46" s="1125"/>
      <c r="D46" s="1125"/>
      <c r="E46" s="1125"/>
      <c r="F46" s="1125"/>
      <c r="G46" s="1125"/>
      <c r="H46" s="1125"/>
      <c r="I46" s="1125"/>
      <c r="J46" s="1125"/>
      <c r="K46" s="1125"/>
      <c r="L46" s="1125"/>
      <c r="M46" s="1125"/>
      <c r="N46" s="1125"/>
      <c r="O46" s="1125"/>
      <c r="P46" s="1126"/>
      <c r="Q46" s="1130"/>
      <c r="R46" s="1131"/>
      <c r="S46" s="1131"/>
      <c r="T46" s="1131"/>
      <c r="U46" s="1131"/>
      <c r="V46" s="1131"/>
      <c r="W46" s="1131"/>
      <c r="X46" s="1131"/>
      <c r="Y46" s="1131"/>
      <c r="Z46" s="1131"/>
      <c r="AA46" s="1131"/>
      <c r="AB46" s="1131"/>
      <c r="AC46" s="1131"/>
      <c r="AD46" s="1131"/>
      <c r="AE46" s="1132"/>
      <c r="AF46" s="1106"/>
      <c r="AG46" s="1107"/>
      <c r="AH46" s="1107"/>
      <c r="AI46" s="1107"/>
      <c r="AJ46" s="1108"/>
      <c r="AK46" s="1069"/>
      <c r="AL46" s="1060"/>
      <c r="AM46" s="1060"/>
      <c r="AN46" s="1060"/>
      <c r="AO46" s="1060"/>
      <c r="AP46" s="1060"/>
      <c r="AQ46" s="1060"/>
      <c r="AR46" s="1060"/>
      <c r="AS46" s="1060"/>
      <c r="AT46" s="1060"/>
      <c r="AU46" s="1060"/>
      <c r="AV46" s="1060"/>
      <c r="AW46" s="1060"/>
      <c r="AX46" s="1060"/>
      <c r="AY46" s="1060"/>
      <c r="AZ46" s="1129"/>
      <c r="BA46" s="1129"/>
      <c r="BB46" s="1129"/>
      <c r="BC46" s="1129"/>
      <c r="BD46" s="1129"/>
      <c r="BE46" s="1119"/>
      <c r="BF46" s="1119"/>
      <c r="BG46" s="1119"/>
      <c r="BH46" s="1119"/>
      <c r="BI46" s="1120"/>
      <c r="BJ46" s="252"/>
      <c r="BK46" s="252"/>
      <c r="BL46" s="252"/>
      <c r="BM46" s="252"/>
      <c r="BN46" s="252"/>
      <c r="BO46" s="265"/>
      <c r="BP46" s="265"/>
      <c r="BQ46" s="262">
        <v>40</v>
      </c>
      <c r="BR46" s="263"/>
      <c r="BS46" s="1101"/>
      <c r="BT46" s="1102"/>
      <c r="BU46" s="1102"/>
      <c r="BV46" s="1102"/>
      <c r="BW46" s="1102"/>
      <c r="BX46" s="1102"/>
      <c r="BY46" s="1102"/>
      <c r="BZ46" s="1102"/>
      <c r="CA46" s="1102"/>
      <c r="CB46" s="1102"/>
      <c r="CC46" s="1102"/>
      <c r="CD46" s="1102"/>
      <c r="CE46" s="1102"/>
      <c r="CF46" s="1102"/>
      <c r="CG46" s="1103"/>
      <c r="CH46" s="1076"/>
      <c r="CI46" s="1077"/>
      <c r="CJ46" s="1077"/>
      <c r="CK46" s="1077"/>
      <c r="CL46" s="1078"/>
      <c r="CM46" s="1076"/>
      <c r="CN46" s="1077"/>
      <c r="CO46" s="1077"/>
      <c r="CP46" s="1077"/>
      <c r="CQ46" s="1078"/>
      <c r="CR46" s="1076"/>
      <c r="CS46" s="1077"/>
      <c r="CT46" s="1077"/>
      <c r="CU46" s="1077"/>
      <c r="CV46" s="1078"/>
      <c r="CW46" s="1076"/>
      <c r="CX46" s="1077"/>
      <c r="CY46" s="1077"/>
      <c r="CZ46" s="1077"/>
      <c r="DA46" s="1078"/>
      <c r="DB46" s="1076"/>
      <c r="DC46" s="1077"/>
      <c r="DD46" s="1077"/>
      <c r="DE46" s="1077"/>
      <c r="DF46" s="1078"/>
      <c r="DG46" s="1076"/>
      <c r="DH46" s="1077"/>
      <c r="DI46" s="1077"/>
      <c r="DJ46" s="1077"/>
      <c r="DK46" s="1078"/>
      <c r="DL46" s="1076"/>
      <c r="DM46" s="1077"/>
      <c r="DN46" s="1077"/>
      <c r="DO46" s="1077"/>
      <c r="DP46" s="1078"/>
      <c r="DQ46" s="1076"/>
      <c r="DR46" s="1077"/>
      <c r="DS46" s="1077"/>
      <c r="DT46" s="1077"/>
      <c r="DU46" s="1078"/>
      <c r="DV46" s="1079"/>
      <c r="DW46" s="1080"/>
      <c r="DX46" s="1080"/>
      <c r="DY46" s="1080"/>
      <c r="DZ46" s="1081"/>
      <c r="EA46" s="246"/>
    </row>
    <row r="47" spans="1:131" s="247" customFormat="1" ht="26.25" customHeight="1" x14ac:dyDescent="0.15">
      <c r="A47" s="261">
        <v>20</v>
      </c>
      <c r="B47" s="1124"/>
      <c r="C47" s="1125"/>
      <c r="D47" s="1125"/>
      <c r="E47" s="1125"/>
      <c r="F47" s="1125"/>
      <c r="G47" s="1125"/>
      <c r="H47" s="1125"/>
      <c r="I47" s="1125"/>
      <c r="J47" s="1125"/>
      <c r="K47" s="1125"/>
      <c r="L47" s="1125"/>
      <c r="M47" s="1125"/>
      <c r="N47" s="1125"/>
      <c r="O47" s="1125"/>
      <c r="P47" s="1126"/>
      <c r="Q47" s="1130"/>
      <c r="R47" s="1131"/>
      <c r="S47" s="1131"/>
      <c r="T47" s="1131"/>
      <c r="U47" s="1131"/>
      <c r="V47" s="1131"/>
      <c r="W47" s="1131"/>
      <c r="X47" s="1131"/>
      <c r="Y47" s="1131"/>
      <c r="Z47" s="1131"/>
      <c r="AA47" s="1131"/>
      <c r="AB47" s="1131"/>
      <c r="AC47" s="1131"/>
      <c r="AD47" s="1131"/>
      <c r="AE47" s="1132"/>
      <c r="AF47" s="1106"/>
      <c r="AG47" s="1107"/>
      <c r="AH47" s="1107"/>
      <c r="AI47" s="1107"/>
      <c r="AJ47" s="1108"/>
      <c r="AK47" s="1069"/>
      <c r="AL47" s="1060"/>
      <c r="AM47" s="1060"/>
      <c r="AN47" s="1060"/>
      <c r="AO47" s="1060"/>
      <c r="AP47" s="1060"/>
      <c r="AQ47" s="1060"/>
      <c r="AR47" s="1060"/>
      <c r="AS47" s="1060"/>
      <c r="AT47" s="1060"/>
      <c r="AU47" s="1060"/>
      <c r="AV47" s="1060"/>
      <c r="AW47" s="1060"/>
      <c r="AX47" s="1060"/>
      <c r="AY47" s="1060"/>
      <c r="AZ47" s="1129"/>
      <c r="BA47" s="1129"/>
      <c r="BB47" s="1129"/>
      <c r="BC47" s="1129"/>
      <c r="BD47" s="1129"/>
      <c r="BE47" s="1119"/>
      <c r="BF47" s="1119"/>
      <c r="BG47" s="1119"/>
      <c r="BH47" s="1119"/>
      <c r="BI47" s="1120"/>
      <c r="BJ47" s="252"/>
      <c r="BK47" s="252"/>
      <c r="BL47" s="252"/>
      <c r="BM47" s="252"/>
      <c r="BN47" s="252"/>
      <c r="BO47" s="265"/>
      <c r="BP47" s="265"/>
      <c r="BQ47" s="262">
        <v>41</v>
      </c>
      <c r="BR47" s="263"/>
      <c r="BS47" s="1101"/>
      <c r="BT47" s="1102"/>
      <c r="BU47" s="1102"/>
      <c r="BV47" s="1102"/>
      <c r="BW47" s="1102"/>
      <c r="BX47" s="1102"/>
      <c r="BY47" s="1102"/>
      <c r="BZ47" s="1102"/>
      <c r="CA47" s="1102"/>
      <c r="CB47" s="1102"/>
      <c r="CC47" s="1102"/>
      <c r="CD47" s="1102"/>
      <c r="CE47" s="1102"/>
      <c r="CF47" s="1102"/>
      <c r="CG47" s="1103"/>
      <c r="CH47" s="1076"/>
      <c r="CI47" s="1077"/>
      <c r="CJ47" s="1077"/>
      <c r="CK47" s="1077"/>
      <c r="CL47" s="1078"/>
      <c r="CM47" s="1076"/>
      <c r="CN47" s="1077"/>
      <c r="CO47" s="1077"/>
      <c r="CP47" s="1077"/>
      <c r="CQ47" s="1078"/>
      <c r="CR47" s="1076"/>
      <c r="CS47" s="1077"/>
      <c r="CT47" s="1077"/>
      <c r="CU47" s="1077"/>
      <c r="CV47" s="1078"/>
      <c r="CW47" s="1076"/>
      <c r="CX47" s="1077"/>
      <c r="CY47" s="1077"/>
      <c r="CZ47" s="1077"/>
      <c r="DA47" s="1078"/>
      <c r="DB47" s="1076"/>
      <c r="DC47" s="1077"/>
      <c r="DD47" s="1077"/>
      <c r="DE47" s="1077"/>
      <c r="DF47" s="1078"/>
      <c r="DG47" s="1076"/>
      <c r="DH47" s="1077"/>
      <c r="DI47" s="1077"/>
      <c r="DJ47" s="1077"/>
      <c r="DK47" s="1078"/>
      <c r="DL47" s="1076"/>
      <c r="DM47" s="1077"/>
      <c r="DN47" s="1077"/>
      <c r="DO47" s="1077"/>
      <c r="DP47" s="1078"/>
      <c r="DQ47" s="1076"/>
      <c r="DR47" s="1077"/>
      <c r="DS47" s="1077"/>
      <c r="DT47" s="1077"/>
      <c r="DU47" s="1078"/>
      <c r="DV47" s="1079"/>
      <c r="DW47" s="1080"/>
      <c r="DX47" s="1080"/>
      <c r="DY47" s="1080"/>
      <c r="DZ47" s="1081"/>
      <c r="EA47" s="246"/>
    </row>
    <row r="48" spans="1:131" s="247" customFormat="1" ht="26.25" customHeight="1" x14ac:dyDescent="0.15">
      <c r="A48" s="261">
        <v>21</v>
      </c>
      <c r="B48" s="1124"/>
      <c r="C48" s="1125"/>
      <c r="D48" s="1125"/>
      <c r="E48" s="1125"/>
      <c r="F48" s="1125"/>
      <c r="G48" s="1125"/>
      <c r="H48" s="1125"/>
      <c r="I48" s="1125"/>
      <c r="J48" s="1125"/>
      <c r="K48" s="1125"/>
      <c r="L48" s="1125"/>
      <c r="M48" s="1125"/>
      <c r="N48" s="1125"/>
      <c r="O48" s="1125"/>
      <c r="P48" s="1126"/>
      <c r="Q48" s="1130"/>
      <c r="R48" s="1131"/>
      <c r="S48" s="1131"/>
      <c r="T48" s="1131"/>
      <c r="U48" s="1131"/>
      <c r="V48" s="1131"/>
      <c r="W48" s="1131"/>
      <c r="X48" s="1131"/>
      <c r="Y48" s="1131"/>
      <c r="Z48" s="1131"/>
      <c r="AA48" s="1131"/>
      <c r="AB48" s="1131"/>
      <c r="AC48" s="1131"/>
      <c r="AD48" s="1131"/>
      <c r="AE48" s="1132"/>
      <c r="AF48" s="1106"/>
      <c r="AG48" s="1107"/>
      <c r="AH48" s="1107"/>
      <c r="AI48" s="1107"/>
      <c r="AJ48" s="1108"/>
      <c r="AK48" s="1069"/>
      <c r="AL48" s="1060"/>
      <c r="AM48" s="1060"/>
      <c r="AN48" s="1060"/>
      <c r="AO48" s="1060"/>
      <c r="AP48" s="1060"/>
      <c r="AQ48" s="1060"/>
      <c r="AR48" s="1060"/>
      <c r="AS48" s="1060"/>
      <c r="AT48" s="1060"/>
      <c r="AU48" s="1060"/>
      <c r="AV48" s="1060"/>
      <c r="AW48" s="1060"/>
      <c r="AX48" s="1060"/>
      <c r="AY48" s="1060"/>
      <c r="AZ48" s="1129"/>
      <c r="BA48" s="1129"/>
      <c r="BB48" s="1129"/>
      <c r="BC48" s="1129"/>
      <c r="BD48" s="1129"/>
      <c r="BE48" s="1119"/>
      <c r="BF48" s="1119"/>
      <c r="BG48" s="1119"/>
      <c r="BH48" s="1119"/>
      <c r="BI48" s="1120"/>
      <c r="BJ48" s="252"/>
      <c r="BK48" s="252"/>
      <c r="BL48" s="252"/>
      <c r="BM48" s="252"/>
      <c r="BN48" s="252"/>
      <c r="BO48" s="265"/>
      <c r="BP48" s="265"/>
      <c r="BQ48" s="262">
        <v>42</v>
      </c>
      <c r="BR48" s="263"/>
      <c r="BS48" s="1101"/>
      <c r="BT48" s="1102"/>
      <c r="BU48" s="1102"/>
      <c r="BV48" s="1102"/>
      <c r="BW48" s="1102"/>
      <c r="BX48" s="1102"/>
      <c r="BY48" s="1102"/>
      <c r="BZ48" s="1102"/>
      <c r="CA48" s="1102"/>
      <c r="CB48" s="1102"/>
      <c r="CC48" s="1102"/>
      <c r="CD48" s="1102"/>
      <c r="CE48" s="1102"/>
      <c r="CF48" s="1102"/>
      <c r="CG48" s="1103"/>
      <c r="CH48" s="1076"/>
      <c r="CI48" s="1077"/>
      <c r="CJ48" s="1077"/>
      <c r="CK48" s="1077"/>
      <c r="CL48" s="1078"/>
      <c r="CM48" s="1076"/>
      <c r="CN48" s="1077"/>
      <c r="CO48" s="1077"/>
      <c r="CP48" s="1077"/>
      <c r="CQ48" s="1078"/>
      <c r="CR48" s="1076"/>
      <c r="CS48" s="1077"/>
      <c r="CT48" s="1077"/>
      <c r="CU48" s="1077"/>
      <c r="CV48" s="1078"/>
      <c r="CW48" s="1076"/>
      <c r="CX48" s="1077"/>
      <c r="CY48" s="1077"/>
      <c r="CZ48" s="1077"/>
      <c r="DA48" s="1078"/>
      <c r="DB48" s="1076"/>
      <c r="DC48" s="1077"/>
      <c r="DD48" s="1077"/>
      <c r="DE48" s="1077"/>
      <c r="DF48" s="1078"/>
      <c r="DG48" s="1076"/>
      <c r="DH48" s="1077"/>
      <c r="DI48" s="1077"/>
      <c r="DJ48" s="1077"/>
      <c r="DK48" s="1078"/>
      <c r="DL48" s="1076"/>
      <c r="DM48" s="1077"/>
      <c r="DN48" s="1077"/>
      <c r="DO48" s="1077"/>
      <c r="DP48" s="1078"/>
      <c r="DQ48" s="1076"/>
      <c r="DR48" s="1077"/>
      <c r="DS48" s="1077"/>
      <c r="DT48" s="1077"/>
      <c r="DU48" s="1078"/>
      <c r="DV48" s="1079"/>
      <c r="DW48" s="1080"/>
      <c r="DX48" s="1080"/>
      <c r="DY48" s="1080"/>
      <c r="DZ48" s="1081"/>
      <c r="EA48" s="246"/>
    </row>
    <row r="49" spans="1:131" s="247" customFormat="1" ht="26.25" customHeight="1" x14ac:dyDescent="0.15">
      <c r="A49" s="261">
        <v>22</v>
      </c>
      <c r="B49" s="1124"/>
      <c r="C49" s="1125"/>
      <c r="D49" s="1125"/>
      <c r="E49" s="1125"/>
      <c r="F49" s="1125"/>
      <c r="G49" s="1125"/>
      <c r="H49" s="1125"/>
      <c r="I49" s="1125"/>
      <c r="J49" s="1125"/>
      <c r="K49" s="1125"/>
      <c r="L49" s="1125"/>
      <c r="M49" s="1125"/>
      <c r="N49" s="1125"/>
      <c r="O49" s="1125"/>
      <c r="P49" s="1126"/>
      <c r="Q49" s="1130"/>
      <c r="R49" s="1131"/>
      <c r="S49" s="1131"/>
      <c r="T49" s="1131"/>
      <c r="U49" s="1131"/>
      <c r="V49" s="1131"/>
      <c r="W49" s="1131"/>
      <c r="X49" s="1131"/>
      <c r="Y49" s="1131"/>
      <c r="Z49" s="1131"/>
      <c r="AA49" s="1131"/>
      <c r="AB49" s="1131"/>
      <c r="AC49" s="1131"/>
      <c r="AD49" s="1131"/>
      <c r="AE49" s="1132"/>
      <c r="AF49" s="1106"/>
      <c r="AG49" s="1107"/>
      <c r="AH49" s="1107"/>
      <c r="AI49" s="1107"/>
      <c r="AJ49" s="1108"/>
      <c r="AK49" s="1069"/>
      <c r="AL49" s="1060"/>
      <c r="AM49" s="1060"/>
      <c r="AN49" s="1060"/>
      <c r="AO49" s="1060"/>
      <c r="AP49" s="1060"/>
      <c r="AQ49" s="1060"/>
      <c r="AR49" s="1060"/>
      <c r="AS49" s="1060"/>
      <c r="AT49" s="1060"/>
      <c r="AU49" s="1060"/>
      <c r="AV49" s="1060"/>
      <c r="AW49" s="1060"/>
      <c r="AX49" s="1060"/>
      <c r="AY49" s="1060"/>
      <c r="AZ49" s="1129"/>
      <c r="BA49" s="1129"/>
      <c r="BB49" s="1129"/>
      <c r="BC49" s="1129"/>
      <c r="BD49" s="1129"/>
      <c r="BE49" s="1119"/>
      <c r="BF49" s="1119"/>
      <c r="BG49" s="1119"/>
      <c r="BH49" s="1119"/>
      <c r="BI49" s="1120"/>
      <c r="BJ49" s="252"/>
      <c r="BK49" s="252"/>
      <c r="BL49" s="252"/>
      <c r="BM49" s="252"/>
      <c r="BN49" s="252"/>
      <c r="BO49" s="265"/>
      <c r="BP49" s="265"/>
      <c r="BQ49" s="262">
        <v>43</v>
      </c>
      <c r="BR49" s="263"/>
      <c r="BS49" s="1101"/>
      <c r="BT49" s="1102"/>
      <c r="BU49" s="1102"/>
      <c r="BV49" s="1102"/>
      <c r="BW49" s="1102"/>
      <c r="BX49" s="1102"/>
      <c r="BY49" s="1102"/>
      <c r="BZ49" s="1102"/>
      <c r="CA49" s="1102"/>
      <c r="CB49" s="1102"/>
      <c r="CC49" s="1102"/>
      <c r="CD49" s="1102"/>
      <c r="CE49" s="1102"/>
      <c r="CF49" s="1102"/>
      <c r="CG49" s="1103"/>
      <c r="CH49" s="1076"/>
      <c r="CI49" s="1077"/>
      <c r="CJ49" s="1077"/>
      <c r="CK49" s="1077"/>
      <c r="CL49" s="1078"/>
      <c r="CM49" s="1076"/>
      <c r="CN49" s="1077"/>
      <c r="CO49" s="1077"/>
      <c r="CP49" s="1077"/>
      <c r="CQ49" s="1078"/>
      <c r="CR49" s="1076"/>
      <c r="CS49" s="1077"/>
      <c r="CT49" s="1077"/>
      <c r="CU49" s="1077"/>
      <c r="CV49" s="1078"/>
      <c r="CW49" s="1076"/>
      <c r="CX49" s="1077"/>
      <c r="CY49" s="1077"/>
      <c r="CZ49" s="1077"/>
      <c r="DA49" s="1078"/>
      <c r="DB49" s="1076"/>
      <c r="DC49" s="1077"/>
      <c r="DD49" s="1077"/>
      <c r="DE49" s="1077"/>
      <c r="DF49" s="1078"/>
      <c r="DG49" s="1076"/>
      <c r="DH49" s="1077"/>
      <c r="DI49" s="1077"/>
      <c r="DJ49" s="1077"/>
      <c r="DK49" s="1078"/>
      <c r="DL49" s="1076"/>
      <c r="DM49" s="1077"/>
      <c r="DN49" s="1077"/>
      <c r="DO49" s="1077"/>
      <c r="DP49" s="1078"/>
      <c r="DQ49" s="1076"/>
      <c r="DR49" s="1077"/>
      <c r="DS49" s="1077"/>
      <c r="DT49" s="1077"/>
      <c r="DU49" s="1078"/>
      <c r="DV49" s="1079"/>
      <c r="DW49" s="1080"/>
      <c r="DX49" s="1080"/>
      <c r="DY49" s="1080"/>
      <c r="DZ49" s="1081"/>
      <c r="EA49" s="246"/>
    </row>
    <row r="50" spans="1:131" s="247" customFormat="1" ht="26.25" customHeight="1" x14ac:dyDescent="0.15">
      <c r="A50" s="261">
        <v>23</v>
      </c>
      <c r="B50" s="1124"/>
      <c r="C50" s="1125"/>
      <c r="D50" s="1125"/>
      <c r="E50" s="1125"/>
      <c r="F50" s="1125"/>
      <c r="G50" s="1125"/>
      <c r="H50" s="1125"/>
      <c r="I50" s="1125"/>
      <c r="J50" s="1125"/>
      <c r="K50" s="1125"/>
      <c r="L50" s="1125"/>
      <c r="M50" s="1125"/>
      <c r="N50" s="1125"/>
      <c r="O50" s="1125"/>
      <c r="P50" s="1126"/>
      <c r="Q50" s="1127"/>
      <c r="R50" s="1110"/>
      <c r="S50" s="1110"/>
      <c r="T50" s="1110"/>
      <c r="U50" s="1110"/>
      <c r="V50" s="1110"/>
      <c r="W50" s="1110"/>
      <c r="X50" s="1110"/>
      <c r="Y50" s="1110"/>
      <c r="Z50" s="1110"/>
      <c r="AA50" s="1110"/>
      <c r="AB50" s="1110"/>
      <c r="AC50" s="1110"/>
      <c r="AD50" s="1110"/>
      <c r="AE50" s="1128"/>
      <c r="AF50" s="1106"/>
      <c r="AG50" s="1107"/>
      <c r="AH50" s="1107"/>
      <c r="AI50" s="1107"/>
      <c r="AJ50" s="1108"/>
      <c r="AK50" s="1109"/>
      <c r="AL50" s="1110"/>
      <c r="AM50" s="1110"/>
      <c r="AN50" s="1110"/>
      <c r="AO50" s="1110"/>
      <c r="AP50" s="1110"/>
      <c r="AQ50" s="1110"/>
      <c r="AR50" s="1110"/>
      <c r="AS50" s="1110"/>
      <c r="AT50" s="1110"/>
      <c r="AU50" s="1110"/>
      <c r="AV50" s="1110"/>
      <c r="AW50" s="1110"/>
      <c r="AX50" s="1110"/>
      <c r="AY50" s="1110"/>
      <c r="AZ50" s="1111"/>
      <c r="BA50" s="1111"/>
      <c r="BB50" s="1111"/>
      <c r="BC50" s="1111"/>
      <c r="BD50" s="1111"/>
      <c r="BE50" s="1119"/>
      <c r="BF50" s="1119"/>
      <c r="BG50" s="1119"/>
      <c r="BH50" s="1119"/>
      <c r="BI50" s="1120"/>
      <c r="BJ50" s="252"/>
      <c r="BK50" s="252"/>
      <c r="BL50" s="252"/>
      <c r="BM50" s="252"/>
      <c r="BN50" s="252"/>
      <c r="BO50" s="265"/>
      <c r="BP50" s="265"/>
      <c r="BQ50" s="262">
        <v>44</v>
      </c>
      <c r="BR50" s="263"/>
      <c r="BS50" s="1101"/>
      <c r="BT50" s="1102"/>
      <c r="BU50" s="1102"/>
      <c r="BV50" s="1102"/>
      <c r="BW50" s="1102"/>
      <c r="BX50" s="1102"/>
      <c r="BY50" s="1102"/>
      <c r="BZ50" s="1102"/>
      <c r="CA50" s="1102"/>
      <c r="CB50" s="1102"/>
      <c r="CC50" s="1102"/>
      <c r="CD50" s="1102"/>
      <c r="CE50" s="1102"/>
      <c r="CF50" s="1102"/>
      <c r="CG50" s="1103"/>
      <c r="CH50" s="1076"/>
      <c r="CI50" s="1077"/>
      <c r="CJ50" s="1077"/>
      <c r="CK50" s="1077"/>
      <c r="CL50" s="1078"/>
      <c r="CM50" s="1076"/>
      <c r="CN50" s="1077"/>
      <c r="CO50" s="1077"/>
      <c r="CP50" s="1077"/>
      <c r="CQ50" s="1078"/>
      <c r="CR50" s="1076"/>
      <c r="CS50" s="1077"/>
      <c r="CT50" s="1077"/>
      <c r="CU50" s="1077"/>
      <c r="CV50" s="1078"/>
      <c r="CW50" s="1076"/>
      <c r="CX50" s="1077"/>
      <c r="CY50" s="1077"/>
      <c r="CZ50" s="1077"/>
      <c r="DA50" s="1078"/>
      <c r="DB50" s="1076"/>
      <c r="DC50" s="1077"/>
      <c r="DD50" s="1077"/>
      <c r="DE50" s="1077"/>
      <c r="DF50" s="1078"/>
      <c r="DG50" s="1076"/>
      <c r="DH50" s="1077"/>
      <c r="DI50" s="1077"/>
      <c r="DJ50" s="1077"/>
      <c r="DK50" s="1078"/>
      <c r="DL50" s="1076"/>
      <c r="DM50" s="1077"/>
      <c r="DN50" s="1077"/>
      <c r="DO50" s="1077"/>
      <c r="DP50" s="1078"/>
      <c r="DQ50" s="1076"/>
      <c r="DR50" s="1077"/>
      <c r="DS50" s="1077"/>
      <c r="DT50" s="1077"/>
      <c r="DU50" s="1078"/>
      <c r="DV50" s="1079"/>
      <c r="DW50" s="1080"/>
      <c r="DX50" s="1080"/>
      <c r="DY50" s="1080"/>
      <c r="DZ50" s="1081"/>
      <c r="EA50" s="246"/>
    </row>
    <row r="51" spans="1:131" s="247" customFormat="1" ht="26.25" customHeight="1" x14ac:dyDescent="0.15">
      <c r="A51" s="261">
        <v>24</v>
      </c>
      <c r="B51" s="1124"/>
      <c r="C51" s="1125"/>
      <c r="D51" s="1125"/>
      <c r="E51" s="1125"/>
      <c r="F51" s="1125"/>
      <c r="G51" s="1125"/>
      <c r="H51" s="1125"/>
      <c r="I51" s="1125"/>
      <c r="J51" s="1125"/>
      <c r="K51" s="1125"/>
      <c r="L51" s="1125"/>
      <c r="M51" s="1125"/>
      <c r="N51" s="1125"/>
      <c r="O51" s="1125"/>
      <c r="P51" s="1126"/>
      <c r="Q51" s="1127"/>
      <c r="R51" s="1110"/>
      <c r="S51" s="1110"/>
      <c r="T51" s="1110"/>
      <c r="U51" s="1110"/>
      <c r="V51" s="1110"/>
      <c r="W51" s="1110"/>
      <c r="X51" s="1110"/>
      <c r="Y51" s="1110"/>
      <c r="Z51" s="1110"/>
      <c r="AA51" s="1110"/>
      <c r="AB51" s="1110"/>
      <c r="AC51" s="1110"/>
      <c r="AD51" s="1110"/>
      <c r="AE51" s="1128"/>
      <c r="AF51" s="1106"/>
      <c r="AG51" s="1107"/>
      <c r="AH51" s="1107"/>
      <c r="AI51" s="1107"/>
      <c r="AJ51" s="1108"/>
      <c r="AK51" s="1109"/>
      <c r="AL51" s="1110"/>
      <c r="AM51" s="1110"/>
      <c r="AN51" s="1110"/>
      <c r="AO51" s="1110"/>
      <c r="AP51" s="1110"/>
      <c r="AQ51" s="1110"/>
      <c r="AR51" s="1110"/>
      <c r="AS51" s="1110"/>
      <c r="AT51" s="1110"/>
      <c r="AU51" s="1110"/>
      <c r="AV51" s="1110"/>
      <c r="AW51" s="1110"/>
      <c r="AX51" s="1110"/>
      <c r="AY51" s="1110"/>
      <c r="AZ51" s="1111"/>
      <c r="BA51" s="1111"/>
      <c r="BB51" s="1111"/>
      <c r="BC51" s="1111"/>
      <c r="BD51" s="1111"/>
      <c r="BE51" s="1119"/>
      <c r="BF51" s="1119"/>
      <c r="BG51" s="1119"/>
      <c r="BH51" s="1119"/>
      <c r="BI51" s="1120"/>
      <c r="BJ51" s="252"/>
      <c r="BK51" s="252"/>
      <c r="BL51" s="252"/>
      <c r="BM51" s="252"/>
      <c r="BN51" s="252"/>
      <c r="BO51" s="265"/>
      <c r="BP51" s="265"/>
      <c r="BQ51" s="262">
        <v>45</v>
      </c>
      <c r="BR51" s="263"/>
      <c r="BS51" s="1101"/>
      <c r="BT51" s="1102"/>
      <c r="BU51" s="1102"/>
      <c r="BV51" s="1102"/>
      <c r="BW51" s="1102"/>
      <c r="BX51" s="1102"/>
      <c r="BY51" s="1102"/>
      <c r="BZ51" s="1102"/>
      <c r="CA51" s="1102"/>
      <c r="CB51" s="1102"/>
      <c r="CC51" s="1102"/>
      <c r="CD51" s="1102"/>
      <c r="CE51" s="1102"/>
      <c r="CF51" s="1102"/>
      <c r="CG51" s="1103"/>
      <c r="CH51" s="1076"/>
      <c r="CI51" s="1077"/>
      <c r="CJ51" s="1077"/>
      <c r="CK51" s="1077"/>
      <c r="CL51" s="1078"/>
      <c r="CM51" s="1076"/>
      <c r="CN51" s="1077"/>
      <c r="CO51" s="1077"/>
      <c r="CP51" s="1077"/>
      <c r="CQ51" s="1078"/>
      <c r="CR51" s="1076"/>
      <c r="CS51" s="1077"/>
      <c r="CT51" s="1077"/>
      <c r="CU51" s="1077"/>
      <c r="CV51" s="1078"/>
      <c r="CW51" s="1076"/>
      <c r="CX51" s="1077"/>
      <c r="CY51" s="1077"/>
      <c r="CZ51" s="1077"/>
      <c r="DA51" s="1078"/>
      <c r="DB51" s="1076"/>
      <c r="DC51" s="1077"/>
      <c r="DD51" s="1077"/>
      <c r="DE51" s="1077"/>
      <c r="DF51" s="1078"/>
      <c r="DG51" s="1076"/>
      <c r="DH51" s="1077"/>
      <c r="DI51" s="1077"/>
      <c r="DJ51" s="1077"/>
      <c r="DK51" s="1078"/>
      <c r="DL51" s="1076"/>
      <c r="DM51" s="1077"/>
      <c r="DN51" s="1077"/>
      <c r="DO51" s="1077"/>
      <c r="DP51" s="1078"/>
      <c r="DQ51" s="1076"/>
      <c r="DR51" s="1077"/>
      <c r="DS51" s="1077"/>
      <c r="DT51" s="1077"/>
      <c r="DU51" s="1078"/>
      <c r="DV51" s="1079"/>
      <c r="DW51" s="1080"/>
      <c r="DX51" s="1080"/>
      <c r="DY51" s="1080"/>
      <c r="DZ51" s="1081"/>
      <c r="EA51" s="246"/>
    </row>
    <row r="52" spans="1:131" s="247" customFormat="1" ht="26.25" customHeight="1" x14ac:dyDescent="0.15">
      <c r="A52" s="261">
        <v>25</v>
      </c>
      <c r="B52" s="1124"/>
      <c r="C52" s="1125"/>
      <c r="D52" s="1125"/>
      <c r="E52" s="1125"/>
      <c r="F52" s="1125"/>
      <c r="G52" s="1125"/>
      <c r="H52" s="1125"/>
      <c r="I52" s="1125"/>
      <c r="J52" s="1125"/>
      <c r="K52" s="1125"/>
      <c r="L52" s="1125"/>
      <c r="M52" s="1125"/>
      <c r="N52" s="1125"/>
      <c r="O52" s="1125"/>
      <c r="P52" s="1126"/>
      <c r="Q52" s="1127"/>
      <c r="R52" s="1110"/>
      <c r="S52" s="1110"/>
      <c r="T52" s="1110"/>
      <c r="U52" s="1110"/>
      <c r="V52" s="1110"/>
      <c r="W52" s="1110"/>
      <c r="X52" s="1110"/>
      <c r="Y52" s="1110"/>
      <c r="Z52" s="1110"/>
      <c r="AA52" s="1110"/>
      <c r="AB52" s="1110"/>
      <c r="AC52" s="1110"/>
      <c r="AD52" s="1110"/>
      <c r="AE52" s="1128"/>
      <c r="AF52" s="1106"/>
      <c r="AG52" s="1107"/>
      <c r="AH52" s="1107"/>
      <c r="AI52" s="1107"/>
      <c r="AJ52" s="1108"/>
      <c r="AK52" s="1109"/>
      <c r="AL52" s="1110"/>
      <c r="AM52" s="1110"/>
      <c r="AN52" s="1110"/>
      <c r="AO52" s="1110"/>
      <c r="AP52" s="1110"/>
      <c r="AQ52" s="1110"/>
      <c r="AR52" s="1110"/>
      <c r="AS52" s="1110"/>
      <c r="AT52" s="1110"/>
      <c r="AU52" s="1110"/>
      <c r="AV52" s="1110"/>
      <c r="AW52" s="1110"/>
      <c r="AX52" s="1110"/>
      <c r="AY52" s="1110"/>
      <c r="AZ52" s="1111"/>
      <c r="BA52" s="1111"/>
      <c r="BB52" s="1111"/>
      <c r="BC52" s="1111"/>
      <c r="BD52" s="1111"/>
      <c r="BE52" s="1119"/>
      <c r="BF52" s="1119"/>
      <c r="BG52" s="1119"/>
      <c r="BH52" s="1119"/>
      <c r="BI52" s="1120"/>
      <c r="BJ52" s="252"/>
      <c r="BK52" s="252"/>
      <c r="BL52" s="252"/>
      <c r="BM52" s="252"/>
      <c r="BN52" s="252"/>
      <c r="BO52" s="265"/>
      <c r="BP52" s="265"/>
      <c r="BQ52" s="262">
        <v>46</v>
      </c>
      <c r="BR52" s="263"/>
      <c r="BS52" s="1101"/>
      <c r="BT52" s="1102"/>
      <c r="BU52" s="1102"/>
      <c r="BV52" s="1102"/>
      <c r="BW52" s="1102"/>
      <c r="BX52" s="1102"/>
      <c r="BY52" s="1102"/>
      <c r="BZ52" s="1102"/>
      <c r="CA52" s="1102"/>
      <c r="CB52" s="1102"/>
      <c r="CC52" s="1102"/>
      <c r="CD52" s="1102"/>
      <c r="CE52" s="1102"/>
      <c r="CF52" s="1102"/>
      <c r="CG52" s="1103"/>
      <c r="CH52" s="1076"/>
      <c r="CI52" s="1077"/>
      <c r="CJ52" s="1077"/>
      <c r="CK52" s="1077"/>
      <c r="CL52" s="1078"/>
      <c r="CM52" s="1076"/>
      <c r="CN52" s="1077"/>
      <c r="CO52" s="1077"/>
      <c r="CP52" s="1077"/>
      <c r="CQ52" s="1078"/>
      <c r="CR52" s="1076"/>
      <c r="CS52" s="1077"/>
      <c r="CT52" s="1077"/>
      <c r="CU52" s="1077"/>
      <c r="CV52" s="1078"/>
      <c r="CW52" s="1076"/>
      <c r="CX52" s="1077"/>
      <c r="CY52" s="1077"/>
      <c r="CZ52" s="1077"/>
      <c r="DA52" s="1078"/>
      <c r="DB52" s="1076"/>
      <c r="DC52" s="1077"/>
      <c r="DD52" s="1077"/>
      <c r="DE52" s="1077"/>
      <c r="DF52" s="1078"/>
      <c r="DG52" s="1076"/>
      <c r="DH52" s="1077"/>
      <c r="DI52" s="1077"/>
      <c r="DJ52" s="1077"/>
      <c r="DK52" s="1078"/>
      <c r="DL52" s="1076"/>
      <c r="DM52" s="1077"/>
      <c r="DN52" s="1077"/>
      <c r="DO52" s="1077"/>
      <c r="DP52" s="1078"/>
      <c r="DQ52" s="1076"/>
      <c r="DR52" s="1077"/>
      <c r="DS52" s="1077"/>
      <c r="DT52" s="1077"/>
      <c r="DU52" s="1078"/>
      <c r="DV52" s="1079"/>
      <c r="DW52" s="1080"/>
      <c r="DX52" s="1080"/>
      <c r="DY52" s="1080"/>
      <c r="DZ52" s="1081"/>
      <c r="EA52" s="246"/>
    </row>
    <row r="53" spans="1:131" s="247" customFormat="1" ht="26.25" customHeight="1" x14ac:dyDescent="0.15">
      <c r="A53" s="261">
        <v>26</v>
      </c>
      <c r="B53" s="1124"/>
      <c r="C53" s="1125"/>
      <c r="D53" s="1125"/>
      <c r="E53" s="1125"/>
      <c r="F53" s="1125"/>
      <c r="G53" s="1125"/>
      <c r="H53" s="1125"/>
      <c r="I53" s="1125"/>
      <c r="J53" s="1125"/>
      <c r="K53" s="1125"/>
      <c r="L53" s="1125"/>
      <c r="M53" s="1125"/>
      <c r="N53" s="1125"/>
      <c r="O53" s="1125"/>
      <c r="P53" s="1126"/>
      <c r="Q53" s="1127"/>
      <c r="R53" s="1110"/>
      <c r="S53" s="1110"/>
      <c r="T53" s="1110"/>
      <c r="U53" s="1110"/>
      <c r="V53" s="1110"/>
      <c r="W53" s="1110"/>
      <c r="X53" s="1110"/>
      <c r="Y53" s="1110"/>
      <c r="Z53" s="1110"/>
      <c r="AA53" s="1110"/>
      <c r="AB53" s="1110"/>
      <c r="AC53" s="1110"/>
      <c r="AD53" s="1110"/>
      <c r="AE53" s="1128"/>
      <c r="AF53" s="1106"/>
      <c r="AG53" s="1107"/>
      <c r="AH53" s="1107"/>
      <c r="AI53" s="1107"/>
      <c r="AJ53" s="1108"/>
      <c r="AK53" s="1109"/>
      <c r="AL53" s="1110"/>
      <c r="AM53" s="1110"/>
      <c r="AN53" s="1110"/>
      <c r="AO53" s="1110"/>
      <c r="AP53" s="1110"/>
      <c r="AQ53" s="1110"/>
      <c r="AR53" s="1110"/>
      <c r="AS53" s="1110"/>
      <c r="AT53" s="1110"/>
      <c r="AU53" s="1110"/>
      <c r="AV53" s="1110"/>
      <c r="AW53" s="1110"/>
      <c r="AX53" s="1110"/>
      <c r="AY53" s="1110"/>
      <c r="AZ53" s="1111"/>
      <c r="BA53" s="1111"/>
      <c r="BB53" s="1111"/>
      <c r="BC53" s="1111"/>
      <c r="BD53" s="1111"/>
      <c r="BE53" s="1119"/>
      <c r="BF53" s="1119"/>
      <c r="BG53" s="1119"/>
      <c r="BH53" s="1119"/>
      <c r="BI53" s="1120"/>
      <c r="BJ53" s="252"/>
      <c r="BK53" s="252"/>
      <c r="BL53" s="252"/>
      <c r="BM53" s="252"/>
      <c r="BN53" s="252"/>
      <c r="BO53" s="265"/>
      <c r="BP53" s="265"/>
      <c r="BQ53" s="262">
        <v>47</v>
      </c>
      <c r="BR53" s="263"/>
      <c r="BS53" s="1101"/>
      <c r="BT53" s="1102"/>
      <c r="BU53" s="1102"/>
      <c r="BV53" s="1102"/>
      <c r="BW53" s="1102"/>
      <c r="BX53" s="1102"/>
      <c r="BY53" s="1102"/>
      <c r="BZ53" s="1102"/>
      <c r="CA53" s="1102"/>
      <c r="CB53" s="1102"/>
      <c r="CC53" s="1102"/>
      <c r="CD53" s="1102"/>
      <c r="CE53" s="1102"/>
      <c r="CF53" s="1102"/>
      <c r="CG53" s="1103"/>
      <c r="CH53" s="1076"/>
      <c r="CI53" s="1077"/>
      <c r="CJ53" s="1077"/>
      <c r="CK53" s="1077"/>
      <c r="CL53" s="1078"/>
      <c r="CM53" s="1076"/>
      <c r="CN53" s="1077"/>
      <c r="CO53" s="1077"/>
      <c r="CP53" s="1077"/>
      <c r="CQ53" s="1078"/>
      <c r="CR53" s="1076"/>
      <c r="CS53" s="1077"/>
      <c r="CT53" s="1077"/>
      <c r="CU53" s="1077"/>
      <c r="CV53" s="1078"/>
      <c r="CW53" s="1076"/>
      <c r="CX53" s="1077"/>
      <c r="CY53" s="1077"/>
      <c r="CZ53" s="1077"/>
      <c r="DA53" s="1078"/>
      <c r="DB53" s="1076"/>
      <c r="DC53" s="1077"/>
      <c r="DD53" s="1077"/>
      <c r="DE53" s="1077"/>
      <c r="DF53" s="1078"/>
      <c r="DG53" s="1076"/>
      <c r="DH53" s="1077"/>
      <c r="DI53" s="1077"/>
      <c r="DJ53" s="1077"/>
      <c r="DK53" s="1078"/>
      <c r="DL53" s="1076"/>
      <c r="DM53" s="1077"/>
      <c r="DN53" s="1077"/>
      <c r="DO53" s="1077"/>
      <c r="DP53" s="1078"/>
      <c r="DQ53" s="1076"/>
      <c r="DR53" s="1077"/>
      <c r="DS53" s="1077"/>
      <c r="DT53" s="1077"/>
      <c r="DU53" s="1078"/>
      <c r="DV53" s="1079"/>
      <c r="DW53" s="1080"/>
      <c r="DX53" s="1080"/>
      <c r="DY53" s="1080"/>
      <c r="DZ53" s="1081"/>
      <c r="EA53" s="246"/>
    </row>
    <row r="54" spans="1:131" s="247" customFormat="1" ht="26.25" customHeight="1" x14ac:dyDescent="0.15">
      <c r="A54" s="261">
        <v>27</v>
      </c>
      <c r="B54" s="1124"/>
      <c r="C54" s="1125"/>
      <c r="D54" s="1125"/>
      <c r="E54" s="1125"/>
      <c r="F54" s="1125"/>
      <c r="G54" s="1125"/>
      <c r="H54" s="1125"/>
      <c r="I54" s="1125"/>
      <c r="J54" s="1125"/>
      <c r="K54" s="1125"/>
      <c r="L54" s="1125"/>
      <c r="M54" s="1125"/>
      <c r="N54" s="1125"/>
      <c r="O54" s="1125"/>
      <c r="P54" s="1126"/>
      <c r="Q54" s="1127"/>
      <c r="R54" s="1110"/>
      <c r="S54" s="1110"/>
      <c r="T54" s="1110"/>
      <c r="U54" s="1110"/>
      <c r="V54" s="1110"/>
      <c r="W54" s="1110"/>
      <c r="X54" s="1110"/>
      <c r="Y54" s="1110"/>
      <c r="Z54" s="1110"/>
      <c r="AA54" s="1110"/>
      <c r="AB54" s="1110"/>
      <c r="AC54" s="1110"/>
      <c r="AD54" s="1110"/>
      <c r="AE54" s="1128"/>
      <c r="AF54" s="1106"/>
      <c r="AG54" s="1107"/>
      <c r="AH54" s="1107"/>
      <c r="AI54" s="1107"/>
      <c r="AJ54" s="1108"/>
      <c r="AK54" s="1109"/>
      <c r="AL54" s="1110"/>
      <c r="AM54" s="1110"/>
      <c r="AN54" s="1110"/>
      <c r="AO54" s="1110"/>
      <c r="AP54" s="1110"/>
      <c r="AQ54" s="1110"/>
      <c r="AR54" s="1110"/>
      <c r="AS54" s="1110"/>
      <c r="AT54" s="1110"/>
      <c r="AU54" s="1110"/>
      <c r="AV54" s="1110"/>
      <c r="AW54" s="1110"/>
      <c r="AX54" s="1110"/>
      <c r="AY54" s="1110"/>
      <c r="AZ54" s="1111"/>
      <c r="BA54" s="1111"/>
      <c r="BB54" s="1111"/>
      <c r="BC54" s="1111"/>
      <c r="BD54" s="1111"/>
      <c r="BE54" s="1119"/>
      <c r="BF54" s="1119"/>
      <c r="BG54" s="1119"/>
      <c r="BH54" s="1119"/>
      <c r="BI54" s="1120"/>
      <c r="BJ54" s="252"/>
      <c r="BK54" s="252"/>
      <c r="BL54" s="252"/>
      <c r="BM54" s="252"/>
      <c r="BN54" s="252"/>
      <c r="BO54" s="265"/>
      <c r="BP54" s="265"/>
      <c r="BQ54" s="262">
        <v>48</v>
      </c>
      <c r="BR54" s="263"/>
      <c r="BS54" s="1101"/>
      <c r="BT54" s="1102"/>
      <c r="BU54" s="1102"/>
      <c r="BV54" s="1102"/>
      <c r="BW54" s="1102"/>
      <c r="BX54" s="1102"/>
      <c r="BY54" s="1102"/>
      <c r="BZ54" s="1102"/>
      <c r="CA54" s="1102"/>
      <c r="CB54" s="1102"/>
      <c r="CC54" s="1102"/>
      <c r="CD54" s="1102"/>
      <c r="CE54" s="1102"/>
      <c r="CF54" s="1102"/>
      <c r="CG54" s="1103"/>
      <c r="CH54" s="1076"/>
      <c r="CI54" s="1077"/>
      <c r="CJ54" s="1077"/>
      <c r="CK54" s="1077"/>
      <c r="CL54" s="1078"/>
      <c r="CM54" s="1076"/>
      <c r="CN54" s="1077"/>
      <c r="CO54" s="1077"/>
      <c r="CP54" s="1077"/>
      <c r="CQ54" s="1078"/>
      <c r="CR54" s="1076"/>
      <c r="CS54" s="1077"/>
      <c r="CT54" s="1077"/>
      <c r="CU54" s="1077"/>
      <c r="CV54" s="1078"/>
      <c r="CW54" s="1076"/>
      <c r="CX54" s="1077"/>
      <c r="CY54" s="1077"/>
      <c r="CZ54" s="1077"/>
      <c r="DA54" s="1078"/>
      <c r="DB54" s="1076"/>
      <c r="DC54" s="1077"/>
      <c r="DD54" s="1077"/>
      <c r="DE54" s="1077"/>
      <c r="DF54" s="1078"/>
      <c r="DG54" s="1076"/>
      <c r="DH54" s="1077"/>
      <c r="DI54" s="1077"/>
      <c r="DJ54" s="1077"/>
      <c r="DK54" s="1078"/>
      <c r="DL54" s="1076"/>
      <c r="DM54" s="1077"/>
      <c r="DN54" s="1077"/>
      <c r="DO54" s="1077"/>
      <c r="DP54" s="1078"/>
      <c r="DQ54" s="1076"/>
      <c r="DR54" s="1077"/>
      <c r="DS54" s="1077"/>
      <c r="DT54" s="1077"/>
      <c r="DU54" s="1078"/>
      <c r="DV54" s="1079"/>
      <c r="DW54" s="1080"/>
      <c r="DX54" s="1080"/>
      <c r="DY54" s="1080"/>
      <c r="DZ54" s="1081"/>
      <c r="EA54" s="246"/>
    </row>
    <row r="55" spans="1:131" s="247" customFormat="1" ht="26.25" customHeight="1" x14ac:dyDescent="0.15">
      <c r="A55" s="261">
        <v>28</v>
      </c>
      <c r="B55" s="1124"/>
      <c r="C55" s="1125"/>
      <c r="D55" s="1125"/>
      <c r="E55" s="1125"/>
      <c r="F55" s="1125"/>
      <c r="G55" s="1125"/>
      <c r="H55" s="1125"/>
      <c r="I55" s="1125"/>
      <c r="J55" s="1125"/>
      <c r="K55" s="1125"/>
      <c r="L55" s="1125"/>
      <c r="M55" s="1125"/>
      <c r="N55" s="1125"/>
      <c r="O55" s="1125"/>
      <c r="P55" s="1126"/>
      <c r="Q55" s="1127"/>
      <c r="R55" s="1110"/>
      <c r="S55" s="1110"/>
      <c r="T55" s="1110"/>
      <c r="U55" s="1110"/>
      <c r="V55" s="1110"/>
      <c r="W55" s="1110"/>
      <c r="X55" s="1110"/>
      <c r="Y55" s="1110"/>
      <c r="Z55" s="1110"/>
      <c r="AA55" s="1110"/>
      <c r="AB55" s="1110"/>
      <c r="AC55" s="1110"/>
      <c r="AD55" s="1110"/>
      <c r="AE55" s="1128"/>
      <c r="AF55" s="1106"/>
      <c r="AG55" s="1107"/>
      <c r="AH55" s="1107"/>
      <c r="AI55" s="1107"/>
      <c r="AJ55" s="1108"/>
      <c r="AK55" s="1109"/>
      <c r="AL55" s="1110"/>
      <c r="AM55" s="1110"/>
      <c r="AN55" s="1110"/>
      <c r="AO55" s="1110"/>
      <c r="AP55" s="1110"/>
      <c r="AQ55" s="1110"/>
      <c r="AR55" s="1110"/>
      <c r="AS55" s="1110"/>
      <c r="AT55" s="1110"/>
      <c r="AU55" s="1110"/>
      <c r="AV55" s="1110"/>
      <c r="AW55" s="1110"/>
      <c r="AX55" s="1110"/>
      <c r="AY55" s="1110"/>
      <c r="AZ55" s="1111"/>
      <c r="BA55" s="1111"/>
      <c r="BB55" s="1111"/>
      <c r="BC55" s="1111"/>
      <c r="BD55" s="1111"/>
      <c r="BE55" s="1119"/>
      <c r="BF55" s="1119"/>
      <c r="BG55" s="1119"/>
      <c r="BH55" s="1119"/>
      <c r="BI55" s="1120"/>
      <c r="BJ55" s="252"/>
      <c r="BK55" s="252"/>
      <c r="BL55" s="252"/>
      <c r="BM55" s="252"/>
      <c r="BN55" s="252"/>
      <c r="BO55" s="265"/>
      <c r="BP55" s="265"/>
      <c r="BQ55" s="262">
        <v>49</v>
      </c>
      <c r="BR55" s="263"/>
      <c r="BS55" s="1101"/>
      <c r="BT55" s="1102"/>
      <c r="BU55" s="1102"/>
      <c r="BV55" s="1102"/>
      <c r="BW55" s="1102"/>
      <c r="BX55" s="1102"/>
      <c r="BY55" s="1102"/>
      <c r="BZ55" s="1102"/>
      <c r="CA55" s="1102"/>
      <c r="CB55" s="1102"/>
      <c r="CC55" s="1102"/>
      <c r="CD55" s="1102"/>
      <c r="CE55" s="1102"/>
      <c r="CF55" s="1102"/>
      <c r="CG55" s="1103"/>
      <c r="CH55" s="1076"/>
      <c r="CI55" s="1077"/>
      <c r="CJ55" s="1077"/>
      <c r="CK55" s="1077"/>
      <c r="CL55" s="1078"/>
      <c r="CM55" s="1076"/>
      <c r="CN55" s="1077"/>
      <c r="CO55" s="1077"/>
      <c r="CP55" s="1077"/>
      <c r="CQ55" s="1078"/>
      <c r="CR55" s="1076"/>
      <c r="CS55" s="1077"/>
      <c r="CT55" s="1077"/>
      <c r="CU55" s="1077"/>
      <c r="CV55" s="1078"/>
      <c r="CW55" s="1076"/>
      <c r="CX55" s="1077"/>
      <c r="CY55" s="1077"/>
      <c r="CZ55" s="1077"/>
      <c r="DA55" s="1078"/>
      <c r="DB55" s="1076"/>
      <c r="DC55" s="1077"/>
      <c r="DD55" s="1077"/>
      <c r="DE55" s="1077"/>
      <c r="DF55" s="1078"/>
      <c r="DG55" s="1076"/>
      <c r="DH55" s="1077"/>
      <c r="DI55" s="1077"/>
      <c r="DJ55" s="1077"/>
      <c r="DK55" s="1078"/>
      <c r="DL55" s="1076"/>
      <c r="DM55" s="1077"/>
      <c r="DN55" s="1077"/>
      <c r="DO55" s="1077"/>
      <c r="DP55" s="1078"/>
      <c r="DQ55" s="1076"/>
      <c r="DR55" s="1077"/>
      <c r="DS55" s="1077"/>
      <c r="DT55" s="1077"/>
      <c r="DU55" s="1078"/>
      <c r="DV55" s="1079"/>
      <c r="DW55" s="1080"/>
      <c r="DX55" s="1080"/>
      <c r="DY55" s="1080"/>
      <c r="DZ55" s="1081"/>
      <c r="EA55" s="246"/>
    </row>
    <row r="56" spans="1:131" s="247" customFormat="1" ht="26.25" customHeight="1" x14ac:dyDescent="0.15">
      <c r="A56" s="261">
        <v>29</v>
      </c>
      <c r="B56" s="1124"/>
      <c r="C56" s="1125"/>
      <c r="D56" s="1125"/>
      <c r="E56" s="1125"/>
      <c r="F56" s="1125"/>
      <c r="G56" s="1125"/>
      <c r="H56" s="1125"/>
      <c r="I56" s="1125"/>
      <c r="J56" s="1125"/>
      <c r="K56" s="1125"/>
      <c r="L56" s="1125"/>
      <c r="M56" s="1125"/>
      <c r="N56" s="1125"/>
      <c r="O56" s="1125"/>
      <c r="P56" s="1126"/>
      <c r="Q56" s="1127"/>
      <c r="R56" s="1110"/>
      <c r="S56" s="1110"/>
      <c r="T56" s="1110"/>
      <c r="U56" s="1110"/>
      <c r="V56" s="1110"/>
      <c r="W56" s="1110"/>
      <c r="X56" s="1110"/>
      <c r="Y56" s="1110"/>
      <c r="Z56" s="1110"/>
      <c r="AA56" s="1110"/>
      <c r="AB56" s="1110"/>
      <c r="AC56" s="1110"/>
      <c r="AD56" s="1110"/>
      <c r="AE56" s="1128"/>
      <c r="AF56" s="1106"/>
      <c r="AG56" s="1107"/>
      <c r="AH56" s="1107"/>
      <c r="AI56" s="1107"/>
      <c r="AJ56" s="1108"/>
      <c r="AK56" s="1109"/>
      <c r="AL56" s="1110"/>
      <c r="AM56" s="1110"/>
      <c r="AN56" s="1110"/>
      <c r="AO56" s="1110"/>
      <c r="AP56" s="1110"/>
      <c r="AQ56" s="1110"/>
      <c r="AR56" s="1110"/>
      <c r="AS56" s="1110"/>
      <c r="AT56" s="1110"/>
      <c r="AU56" s="1110"/>
      <c r="AV56" s="1110"/>
      <c r="AW56" s="1110"/>
      <c r="AX56" s="1110"/>
      <c r="AY56" s="1110"/>
      <c r="AZ56" s="1111"/>
      <c r="BA56" s="1111"/>
      <c r="BB56" s="1111"/>
      <c r="BC56" s="1111"/>
      <c r="BD56" s="1111"/>
      <c r="BE56" s="1119"/>
      <c r="BF56" s="1119"/>
      <c r="BG56" s="1119"/>
      <c r="BH56" s="1119"/>
      <c r="BI56" s="1120"/>
      <c r="BJ56" s="252"/>
      <c r="BK56" s="252"/>
      <c r="BL56" s="252"/>
      <c r="BM56" s="252"/>
      <c r="BN56" s="252"/>
      <c r="BO56" s="265"/>
      <c r="BP56" s="265"/>
      <c r="BQ56" s="262">
        <v>50</v>
      </c>
      <c r="BR56" s="263"/>
      <c r="BS56" s="1101"/>
      <c r="BT56" s="1102"/>
      <c r="BU56" s="1102"/>
      <c r="BV56" s="1102"/>
      <c r="BW56" s="1102"/>
      <c r="BX56" s="1102"/>
      <c r="BY56" s="1102"/>
      <c r="BZ56" s="1102"/>
      <c r="CA56" s="1102"/>
      <c r="CB56" s="1102"/>
      <c r="CC56" s="1102"/>
      <c r="CD56" s="1102"/>
      <c r="CE56" s="1102"/>
      <c r="CF56" s="1102"/>
      <c r="CG56" s="1103"/>
      <c r="CH56" s="1076"/>
      <c r="CI56" s="1077"/>
      <c r="CJ56" s="1077"/>
      <c r="CK56" s="1077"/>
      <c r="CL56" s="1078"/>
      <c r="CM56" s="1076"/>
      <c r="CN56" s="1077"/>
      <c r="CO56" s="1077"/>
      <c r="CP56" s="1077"/>
      <c r="CQ56" s="1078"/>
      <c r="CR56" s="1076"/>
      <c r="CS56" s="1077"/>
      <c r="CT56" s="1077"/>
      <c r="CU56" s="1077"/>
      <c r="CV56" s="1078"/>
      <c r="CW56" s="1076"/>
      <c r="CX56" s="1077"/>
      <c r="CY56" s="1077"/>
      <c r="CZ56" s="1077"/>
      <c r="DA56" s="1078"/>
      <c r="DB56" s="1076"/>
      <c r="DC56" s="1077"/>
      <c r="DD56" s="1077"/>
      <c r="DE56" s="1077"/>
      <c r="DF56" s="1078"/>
      <c r="DG56" s="1076"/>
      <c r="DH56" s="1077"/>
      <c r="DI56" s="1077"/>
      <c r="DJ56" s="1077"/>
      <c r="DK56" s="1078"/>
      <c r="DL56" s="1076"/>
      <c r="DM56" s="1077"/>
      <c r="DN56" s="1077"/>
      <c r="DO56" s="1077"/>
      <c r="DP56" s="1078"/>
      <c r="DQ56" s="1076"/>
      <c r="DR56" s="1077"/>
      <c r="DS56" s="1077"/>
      <c r="DT56" s="1077"/>
      <c r="DU56" s="1078"/>
      <c r="DV56" s="1079"/>
      <c r="DW56" s="1080"/>
      <c r="DX56" s="1080"/>
      <c r="DY56" s="1080"/>
      <c r="DZ56" s="1081"/>
      <c r="EA56" s="246"/>
    </row>
    <row r="57" spans="1:131" s="247" customFormat="1" ht="26.25" customHeight="1" x14ac:dyDescent="0.15">
      <c r="A57" s="261">
        <v>30</v>
      </c>
      <c r="B57" s="1124"/>
      <c r="C57" s="1125"/>
      <c r="D57" s="1125"/>
      <c r="E57" s="1125"/>
      <c r="F57" s="1125"/>
      <c r="G57" s="1125"/>
      <c r="H57" s="1125"/>
      <c r="I57" s="1125"/>
      <c r="J57" s="1125"/>
      <c r="K57" s="1125"/>
      <c r="L57" s="1125"/>
      <c r="M57" s="1125"/>
      <c r="N57" s="1125"/>
      <c r="O57" s="1125"/>
      <c r="P57" s="1126"/>
      <c r="Q57" s="1127"/>
      <c r="R57" s="1110"/>
      <c r="S57" s="1110"/>
      <c r="T57" s="1110"/>
      <c r="U57" s="1110"/>
      <c r="V57" s="1110"/>
      <c r="W57" s="1110"/>
      <c r="X57" s="1110"/>
      <c r="Y57" s="1110"/>
      <c r="Z57" s="1110"/>
      <c r="AA57" s="1110"/>
      <c r="AB57" s="1110"/>
      <c r="AC57" s="1110"/>
      <c r="AD57" s="1110"/>
      <c r="AE57" s="1128"/>
      <c r="AF57" s="1106"/>
      <c r="AG57" s="1107"/>
      <c r="AH57" s="1107"/>
      <c r="AI57" s="1107"/>
      <c r="AJ57" s="1108"/>
      <c r="AK57" s="1109"/>
      <c r="AL57" s="1110"/>
      <c r="AM57" s="1110"/>
      <c r="AN57" s="1110"/>
      <c r="AO57" s="1110"/>
      <c r="AP57" s="1110"/>
      <c r="AQ57" s="1110"/>
      <c r="AR57" s="1110"/>
      <c r="AS57" s="1110"/>
      <c r="AT57" s="1110"/>
      <c r="AU57" s="1110"/>
      <c r="AV57" s="1110"/>
      <c r="AW57" s="1110"/>
      <c r="AX57" s="1110"/>
      <c r="AY57" s="1110"/>
      <c r="AZ57" s="1111"/>
      <c r="BA57" s="1111"/>
      <c r="BB57" s="1111"/>
      <c r="BC57" s="1111"/>
      <c r="BD57" s="1111"/>
      <c r="BE57" s="1119"/>
      <c r="BF57" s="1119"/>
      <c r="BG57" s="1119"/>
      <c r="BH57" s="1119"/>
      <c r="BI57" s="1120"/>
      <c r="BJ57" s="252"/>
      <c r="BK57" s="252"/>
      <c r="BL57" s="252"/>
      <c r="BM57" s="252"/>
      <c r="BN57" s="252"/>
      <c r="BO57" s="265"/>
      <c r="BP57" s="265"/>
      <c r="BQ57" s="262">
        <v>51</v>
      </c>
      <c r="BR57" s="263"/>
      <c r="BS57" s="1101"/>
      <c r="BT57" s="1102"/>
      <c r="BU57" s="1102"/>
      <c r="BV57" s="1102"/>
      <c r="BW57" s="1102"/>
      <c r="BX57" s="1102"/>
      <c r="BY57" s="1102"/>
      <c r="BZ57" s="1102"/>
      <c r="CA57" s="1102"/>
      <c r="CB57" s="1102"/>
      <c r="CC57" s="1102"/>
      <c r="CD57" s="1102"/>
      <c r="CE57" s="1102"/>
      <c r="CF57" s="1102"/>
      <c r="CG57" s="1103"/>
      <c r="CH57" s="1076"/>
      <c r="CI57" s="1077"/>
      <c r="CJ57" s="1077"/>
      <c r="CK57" s="1077"/>
      <c r="CL57" s="1078"/>
      <c r="CM57" s="1076"/>
      <c r="CN57" s="1077"/>
      <c r="CO57" s="1077"/>
      <c r="CP57" s="1077"/>
      <c r="CQ57" s="1078"/>
      <c r="CR57" s="1076"/>
      <c r="CS57" s="1077"/>
      <c r="CT57" s="1077"/>
      <c r="CU57" s="1077"/>
      <c r="CV57" s="1078"/>
      <c r="CW57" s="1076"/>
      <c r="CX57" s="1077"/>
      <c r="CY57" s="1077"/>
      <c r="CZ57" s="1077"/>
      <c r="DA57" s="1078"/>
      <c r="DB57" s="1076"/>
      <c r="DC57" s="1077"/>
      <c r="DD57" s="1077"/>
      <c r="DE57" s="1077"/>
      <c r="DF57" s="1078"/>
      <c r="DG57" s="1076"/>
      <c r="DH57" s="1077"/>
      <c r="DI57" s="1077"/>
      <c r="DJ57" s="1077"/>
      <c r="DK57" s="1078"/>
      <c r="DL57" s="1076"/>
      <c r="DM57" s="1077"/>
      <c r="DN57" s="1077"/>
      <c r="DO57" s="1077"/>
      <c r="DP57" s="1078"/>
      <c r="DQ57" s="1076"/>
      <c r="DR57" s="1077"/>
      <c r="DS57" s="1077"/>
      <c r="DT57" s="1077"/>
      <c r="DU57" s="1078"/>
      <c r="DV57" s="1079"/>
      <c r="DW57" s="1080"/>
      <c r="DX57" s="1080"/>
      <c r="DY57" s="1080"/>
      <c r="DZ57" s="1081"/>
      <c r="EA57" s="246"/>
    </row>
    <row r="58" spans="1:131" s="247" customFormat="1" ht="26.25" customHeight="1" x14ac:dyDescent="0.15">
      <c r="A58" s="261">
        <v>31</v>
      </c>
      <c r="B58" s="1124"/>
      <c r="C58" s="1125"/>
      <c r="D58" s="1125"/>
      <c r="E58" s="1125"/>
      <c r="F58" s="1125"/>
      <c r="G58" s="1125"/>
      <c r="H58" s="1125"/>
      <c r="I58" s="1125"/>
      <c r="J58" s="1125"/>
      <c r="K58" s="1125"/>
      <c r="L58" s="1125"/>
      <c r="M58" s="1125"/>
      <c r="N58" s="1125"/>
      <c r="O58" s="1125"/>
      <c r="P58" s="1126"/>
      <c r="Q58" s="1127"/>
      <c r="R58" s="1110"/>
      <c r="S58" s="1110"/>
      <c r="T58" s="1110"/>
      <c r="U58" s="1110"/>
      <c r="V58" s="1110"/>
      <c r="W58" s="1110"/>
      <c r="X58" s="1110"/>
      <c r="Y58" s="1110"/>
      <c r="Z58" s="1110"/>
      <c r="AA58" s="1110"/>
      <c r="AB58" s="1110"/>
      <c r="AC58" s="1110"/>
      <c r="AD58" s="1110"/>
      <c r="AE58" s="1128"/>
      <c r="AF58" s="1106"/>
      <c r="AG58" s="1107"/>
      <c r="AH58" s="1107"/>
      <c r="AI58" s="1107"/>
      <c r="AJ58" s="1108"/>
      <c r="AK58" s="1109"/>
      <c r="AL58" s="1110"/>
      <c r="AM58" s="1110"/>
      <c r="AN58" s="1110"/>
      <c r="AO58" s="1110"/>
      <c r="AP58" s="1110"/>
      <c r="AQ58" s="1110"/>
      <c r="AR58" s="1110"/>
      <c r="AS58" s="1110"/>
      <c r="AT58" s="1110"/>
      <c r="AU58" s="1110"/>
      <c r="AV58" s="1110"/>
      <c r="AW58" s="1110"/>
      <c r="AX58" s="1110"/>
      <c r="AY58" s="1110"/>
      <c r="AZ58" s="1111"/>
      <c r="BA58" s="1111"/>
      <c r="BB58" s="1111"/>
      <c r="BC58" s="1111"/>
      <c r="BD58" s="1111"/>
      <c r="BE58" s="1119"/>
      <c r="BF58" s="1119"/>
      <c r="BG58" s="1119"/>
      <c r="BH58" s="1119"/>
      <c r="BI58" s="1120"/>
      <c r="BJ58" s="252"/>
      <c r="BK58" s="252"/>
      <c r="BL58" s="252"/>
      <c r="BM58" s="252"/>
      <c r="BN58" s="252"/>
      <c r="BO58" s="265"/>
      <c r="BP58" s="265"/>
      <c r="BQ58" s="262">
        <v>52</v>
      </c>
      <c r="BR58" s="263"/>
      <c r="BS58" s="1101"/>
      <c r="BT58" s="1102"/>
      <c r="BU58" s="1102"/>
      <c r="BV58" s="1102"/>
      <c r="BW58" s="1102"/>
      <c r="BX58" s="1102"/>
      <c r="BY58" s="1102"/>
      <c r="BZ58" s="1102"/>
      <c r="CA58" s="1102"/>
      <c r="CB58" s="1102"/>
      <c r="CC58" s="1102"/>
      <c r="CD58" s="1102"/>
      <c r="CE58" s="1102"/>
      <c r="CF58" s="1102"/>
      <c r="CG58" s="1103"/>
      <c r="CH58" s="1076"/>
      <c r="CI58" s="1077"/>
      <c r="CJ58" s="1077"/>
      <c r="CK58" s="1077"/>
      <c r="CL58" s="1078"/>
      <c r="CM58" s="1076"/>
      <c r="CN58" s="1077"/>
      <c r="CO58" s="1077"/>
      <c r="CP58" s="1077"/>
      <c r="CQ58" s="1078"/>
      <c r="CR58" s="1076"/>
      <c r="CS58" s="1077"/>
      <c r="CT58" s="1077"/>
      <c r="CU58" s="1077"/>
      <c r="CV58" s="1078"/>
      <c r="CW58" s="1076"/>
      <c r="CX58" s="1077"/>
      <c r="CY58" s="1077"/>
      <c r="CZ58" s="1077"/>
      <c r="DA58" s="1078"/>
      <c r="DB58" s="1076"/>
      <c r="DC58" s="1077"/>
      <c r="DD58" s="1077"/>
      <c r="DE58" s="1077"/>
      <c r="DF58" s="1078"/>
      <c r="DG58" s="1076"/>
      <c r="DH58" s="1077"/>
      <c r="DI58" s="1077"/>
      <c r="DJ58" s="1077"/>
      <c r="DK58" s="1078"/>
      <c r="DL58" s="1076"/>
      <c r="DM58" s="1077"/>
      <c r="DN58" s="1077"/>
      <c r="DO58" s="1077"/>
      <c r="DP58" s="1078"/>
      <c r="DQ58" s="1076"/>
      <c r="DR58" s="1077"/>
      <c r="DS58" s="1077"/>
      <c r="DT58" s="1077"/>
      <c r="DU58" s="1078"/>
      <c r="DV58" s="1079"/>
      <c r="DW58" s="1080"/>
      <c r="DX58" s="1080"/>
      <c r="DY58" s="1080"/>
      <c r="DZ58" s="1081"/>
      <c r="EA58" s="246"/>
    </row>
    <row r="59" spans="1:131" s="247" customFormat="1" ht="26.25" customHeight="1" x14ac:dyDescent="0.15">
      <c r="A59" s="261">
        <v>32</v>
      </c>
      <c r="B59" s="1124"/>
      <c r="C59" s="1125"/>
      <c r="D59" s="1125"/>
      <c r="E59" s="1125"/>
      <c r="F59" s="1125"/>
      <c r="G59" s="1125"/>
      <c r="H59" s="1125"/>
      <c r="I59" s="1125"/>
      <c r="J59" s="1125"/>
      <c r="K59" s="1125"/>
      <c r="L59" s="1125"/>
      <c r="M59" s="1125"/>
      <c r="N59" s="1125"/>
      <c r="O59" s="1125"/>
      <c r="P59" s="1126"/>
      <c r="Q59" s="1127"/>
      <c r="R59" s="1110"/>
      <c r="S59" s="1110"/>
      <c r="T59" s="1110"/>
      <c r="U59" s="1110"/>
      <c r="V59" s="1110"/>
      <c r="W59" s="1110"/>
      <c r="X59" s="1110"/>
      <c r="Y59" s="1110"/>
      <c r="Z59" s="1110"/>
      <c r="AA59" s="1110"/>
      <c r="AB59" s="1110"/>
      <c r="AC59" s="1110"/>
      <c r="AD59" s="1110"/>
      <c r="AE59" s="1128"/>
      <c r="AF59" s="1106"/>
      <c r="AG59" s="1107"/>
      <c r="AH59" s="1107"/>
      <c r="AI59" s="1107"/>
      <c r="AJ59" s="1108"/>
      <c r="AK59" s="1109"/>
      <c r="AL59" s="1110"/>
      <c r="AM59" s="1110"/>
      <c r="AN59" s="1110"/>
      <c r="AO59" s="1110"/>
      <c r="AP59" s="1110"/>
      <c r="AQ59" s="1110"/>
      <c r="AR59" s="1110"/>
      <c r="AS59" s="1110"/>
      <c r="AT59" s="1110"/>
      <c r="AU59" s="1110"/>
      <c r="AV59" s="1110"/>
      <c r="AW59" s="1110"/>
      <c r="AX59" s="1110"/>
      <c r="AY59" s="1110"/>
      <c r="AZ59" s="1111"/>
      <c r="BA59" s="1111"/>
      <c r="BB59" s="1111"/>
      <c r="BC59" s="1111"/>
      <c r="BD59" s="1111"/>
      <c r="BE59" s="1119"/>
      <c r="BF59" s="1119"/>
      <c r="BG59" s="1119"/>
      <c r="BH59" s="1119"/>
      <c r="BI59" s="1120"/>
      <c r="BJ59" s="252"/>
      <c r="BK59" s="252"/>
      <c r="BL59" s="252"/>
      <c r="BM59" s="252"/>
      <c r="BN59" s="252"/>
      <c r="BO59" s="265"/>
      <c r="BP59" s="265"/>
      <c r="BQ59" s="262">
        <v>53</v>
      </c>
      <c r="BR59" s="263"/>
      <c r="BS59" s="1101"/>
      <c r="BT59" s="1102"/>
      <c r="BU59" s="1102"/>
      <c r="BV59" s="1102"/>
      <c r="BW59" s="1102"/>
      <c r="BX59" s="1102"/>
      <c r="BY59" s="1102"/>
      <c r="BZ59" s="1102"/>
      <c r="CA59" s="1102"/>
      <c r="CB59" s="1102"/>
      <c r="CC59" s="1102"/>
      <c r="CD59" s="1102"/>
      <c r="CE59" s="1102"/>
      <c r="CF59" s="1102"/>
      <c r="CG59" s="1103"/>
      <c r="CH59" s="1076"/>
      <c r="CI59" s="1077"/>
      <c r="CJ59" s="1077"/>
      <c r="CK59" s="1077"/>
      <c r="CL59" s="1078"/>
      <c r="CM59" s="1076"/>
      <c r="CN59" s="1077"/>
      <c r="CO59" s="1077"/>
      <c r="CP59" s="1077"/>
      <c r="CQ59" s="1078"/>
      <c r="CR59" s="1076"/>
      <c r="CS59" s="1077"/>
      <c r="CT59" s="1077"/>
      <c r="CU59" s="1077"/>
      <c r="CV59" s="1078"/>
      <c r="CW59" s="1076"/>
      <c r="CX59" s="1077"/>
      <c r="CY59" s="1077"/>
      <c r="CZ59" s="1077"/>
      <c r="DA59" s="1078"/>
      <c r="DB59" s="1076"/>
      <c r="DC59" s="1077"/>
      <c r="DD59" s="1077"/>
      <c r="DE59" s="1077"/>
      <c r="DF59" s="1078"/>
      <c r="DG59" s="1076"/>
      <c r="DH59" s="1077"/>
      <c r="DI59" s="1077"/>
      <c r="DJ59" s="1077"/>
      <c r="DK59" s="1078"/>
      <c r="DL59" s="1076"/>
      <c r="DM59" s="1077"/>
      <c r="DN59" s="1077"/>
      <c r="DO59" s="1077"/>
      <c r="DP59" s="1078"/>
      <c r="DQ59" s="1076"/>
      <c r="DR59" s="1077"/>
      <c r="DS59" s="1077"/>
      <c r="DT59" s="1077"/>
      <c r="DU59" s="1078"/>
      <c r="DV59" s="1079"/>
      <c r="DW59" s="1080"/>
      <c r="DX59" s="1080"/>
      <c r="DY59" s="1080"/>
      <c r="DZ59" s="1081"/>
      <c r="EA59" s="246"/>
    </row>
    <row r="60" spans="1:131" s="247" customFormat="1" ht="26.25" customHeight="1" x14ac:dyDescent="0.15">
      <c r="A60" s="261">
        <v>33</v>
      </c>
      <c r="B60" s="1124"/>
      <c r="C60" s="1125"/>
      <c r="D60" s="1125"/>
      <c r="E60" s="1125"/>
      <c r="F60" s="1125"/>
      <c r="G60" s="1125"/>
      <c r="H60" s="1125"/>
      <c r="I60" s="1125"/>
      <c r="J60" s="1125"/>
      <c r="K60" s="1125"/>
      <c r="L60" s="1125"/>
      <c r="M60" s="1125"/>
      <c r="N60" s="1125"/>
      <c r="O60" s="1125"/>
      <c r="P60" s="1126"/>
      <c r="Q60" s="1127"/>
      <c r="R60" s="1110"/>
      <c r="S60" s="1110"/>
      <c r="T60" s="1110"/>
      <c r="U60" s="1110"/>
      <c r="V60" s="1110"/>
      <c r="W60" s="1110"/>
      <c r="X60" s="1110"/>
      <c r="Y60" s="1110"/>
      <c r="Z60" s="1110"/>
      <c r="AA60" s="1110"/>
      <c r="AB60" s="1110"/>
      <c r="AC60" s="1110"/>
      <c r="AD60" s="1110"/>
      <c r="AE60" s="1128"/>
      <c r="AF60" s="1106"/>
      <c r="AG60" s="1107"/>
      <c r="AH60" s="1107"/>
      <c r="AI60" s="1107"/>
      <c r="AJ60" s="1108"/>
      <c r="AK60" s="1109"/>
      <c r="AL60" s="1110"/>
      <c r="AM60" s="1110"/>
      <c r="AN60" s="1110"/>
      <c r="AO60" s="1110"/>
      <c r="AP60" s="1110"/>
      <c r="AQ60" s="1110"/>
      <c r="AR60" s="1110"/>
      <c r="AS60" s="1110"/>
      <c r="AT60" s="1110"/>
      <c r="AU60" s="1110"/>
      <c r="AV60" s="1110"/>
      <c r="AW60" s="1110"/>
      <c r="AX60" s="1110"/>
      <c r="AY60" s="1110"/>
      <c r="AZ60" s="1111"/>
      <c r="BA60" s="1111"/>
      <c r="BB60" s="1111"/>
      <c r="BC60" s="1111"/>
      <c r="BD60" s="1111"/>
      <c r="BE60" s="1119"/>
      <c r="BF60" s="1119"/>
      <c r="BG60" s="1119"/>
      <c r="BH60" s="1119"/>
      <c r="BI60" s="1120"/>
      <c r="BJ60" s="252"/>
      <c r="BK60" s="252"/>
      <c r="BL60" s="252"/>
      <c r="BM60" s="252"/>
      <c r="BN60" s="252"/>
      <c r="BO60" s="265"/>
      <c r="BP60" s="265"/>
      <c r="BQ60" s="262">
        <v>54</v>
      </c>
      <c r="BR60" s="263"/>
      <c r="BS60" s="1101"/>
      <c r="BT60" s="1102"/>
      <c r="BU60" s="1102"/>
      <c r="BV60" s="1102"/>
      <c r="BW60" s="1102"/>
      <c r="BX60" s="1102"/>
      <c r="BY60" s="1102"/>
      <c r="BZ60" s="1102"/>
      <c r="CA60" s="1102"/>
      <c r="CB60" s="1102"/>
      <c r="CC60" s="1102"/>
      <c r="CD60" s="1102"/>
      <c r="CE60" s="1102"/>
      <c r="CF60" s="1102"/>
      <c r="CG60" s="1103"/>
      <c r="CH60" s="1076"/>
      <c r="CI60" s="1077"/>
      <c r="CJ60" s="1077"/>
      <c r="CK60" s="1077"/>
      <c r="CL60" s="1078"/>
      <c r="CM60" s="1076"/>
      <c r="CN60" s="1077"/>
      <c r="CO60" s="1077"/>
      <c r="CP60" s="1077"/>
      <c r="CQ60" s="1078"/>
      <c r="CR60" s="1076"/>
      <c r="CS60" s="1077"/>
      <c r="CT60" s="1077"/>
      <c r="CU60" s="1077"/>
      <c r="CV60" s="1078"/>
      <c r="CW60" s="1076"/>
      <c r="CX60" s="1077"/>
      <c r="CY60" s="1077"/>
      <c r="CZ60" s="1077"/>
      <c r="DA60" s="1078"/>
      <c r="DB60" s="1076"/>
      <c r="DC60" s="1077"/>
      <c r="DD60" s="1077"/>
      <c r="DE60" s="1077"/>
      <c r="DF60" s="1078"/>
      <c r="DG60" s="1076"/>
      <c r="DH60" s="1077"/>
      <c r="DI60" s="1077"/>
      <c r="DJ60" s="1077"/>
      <c r="DK60" s="1078"/>
      <c r="DL60" s="1076"/>
      <c r="DM60" s="1077"/>
      <c r="DN60" s="1077"/>
      <c r="DO60" s="1077"/>
      <c r="DP60" s="1078"/>
      <c r="DQ60" s="1076"/>
      <c r="DR60" s="1077"/>
      <c r="DS60" s="1077"/>
      <c r="DT60" s="1077"/>
      <c r="DU60" s="1078"/>
      <c r="DV60" s="1079"/>
      <c r="DW60" s="1080"/>
      <c r="DX60" s="1080"/>
      <c r="DY60" s="1080"/>
      <c r="DZ60" s="1081"/>
      <c r="EA60" s="246"/>
    </row>
    <row r="61" spans="1:131" s="247" customFormat="1" ht="26.25" customHeight="1" thickBot="1" x14ac:dyDescent="0.2">
      <c r="A61" s="261">
        <v>34</v>
      </c>
      <c r="B61" s="1124"/>
      <c r="C61" s="1125"/>
      <c r="D61" s="1125"/>
      <c r="E61" s="1125"/>
      <c r="F61" s="1125"/>
      <c r="G61" s="1125"/>
      <c r="H61" s="1125"/>
      <c r="I61" s="1125"/>
      <c r="J61" s="1125"/>
      <c r="K61" s="1125"/>
      <c r="L61" s="1125"/>
      <c r="M61" s="1125"/>
      <c r="N61" s="1125"/>
      <c r="O61" s="1125"/>
      <c r="P61" s="1126"/>
      <c r="Q61" s="1127"/>
      <c r="R61" s="1110"/>
      <c r="S61" s="1110"/>
      <c r="T61" s="1110"/>
      <c r="U61" s="1110"/>
      <c r="V61" s="1110"/>
      <c r="W61" s="1110"/>
      <c r="X61" s="1110"/>
      <c r="Y61" s="1110"/>
      <c r="Z61" s="1110"/>
      <c r="AA61" s="1110"/>
      <c r="AB61" s="1110"/>
      <c r="AC61" s="1110"/>
      <c r="AD61" s="1110"/>
      <c r="AE61" s="1128"/>
      <c r="AF61" s="1106"/>
      <c r="AG61" s="1107"/>
      <c r="AH61" s="1107"/>
      <c r="AI61" s="1107"/>
      <c r="AJ61" s="1108"/>
      <c r="AK61" s="1109"/>
      <c r="AL61" s="1110"/>
      <c r="AM61" s="1110"/>
      <c r="AN61" s="1110"/>
      <c r="AO61" s="1110"/>
      <c r="AP61" s="1110"/>
      <c r="AQ61" s="1110"/>
      <c r="AR61" s="1110"/>
      <c r="AS61" s="1110"/>
      <c r="AT61" s="1110"/>
      <c r="AU61" s="1110"/>
      <c r="AV61" s="1110"/>
      <c r="AW61" s="1110"/>
      <c r="AX61" s="1110"/>
      <c r="AY61" s="1110"/>
      <c r="AZ61" s="1111"/>
      <c r="BA61" s="1111"/>
      <c r="BB61" s="1111"/>
      <c r="BC61" s="1111"/>
      <c r="BD61" s="1111"/>
      <c r="BE61" s="1119"/>
      <c r="BF61" s="1119"/>
      <c r="BG61" s="1119"/>
      <c r="BH61" s="1119"/>
      <c r="BI61" s="1120"/>
      <c r="BJ61" s="252"/>
      <c r="BK61" s="252"/>
      <c r="BL61" s="252"/>
      <c r="BM61" s="252"/>
      <c r="BN61" s="252"/>
      <c r="BO61" s="265"/>
      <c r="BP61" s="265"/>
      <c r="BQ61" s="262">
        <v>55</v>
      </c>
      <c r="BR61" s="263"/>
      <c r="BS61" s="1101"/>
      <c r="BT61" s="1102"/>
      <c r="BU61" s="1102"/>
      <c r="BV61" s="1102"/>
      <c r="BW61" s="1102"/>
      <c r="BX61" s="1102"/>
      <c r="BY61" s="1102"/>
      <c r="BZ61" s="1102"/>
      <c r="CA61" s="1102"/>
      <c r="CB61" s="1102"/>
      <c r="CC61" s="1102"/>
      <c r="CD61" s="1102"/>
      <c r="CE61" s="1102"/>
      <c r="CF61" s="1102"/>
      <c r="CG61" s="1103"/>
      <c r="CH61" s="1076"/>
      <c r="CI61" s="1077"/>
      <c r="CJ61" s="1077"/>
      <c r="CK61" s="1077"/>
      <c r="CL61" s="1078"/>
      <c r="CM61" s="1076"/>
      <c r="CN61" s="1077"/>
      <c r="CO61" s="1077"/>
      <c r="CP61" s="1077"/>
      <c r="CQ61" s="1078"/>
      <c r="CR61" s="1076"/>
      <c r="CS61" s="1077"/>
      <c r="CT61" s="1077"/>
      <c r="CU61" s="1077"/>
      <c r="CV61" s="1078"/>
      <c r="CW61" s="1076"/>
      <c r="CX61" s="1077"/>
      <c r="CY61" s="1077"/>
      <c r="CZ61" s="1077"/>
      <c r="DA61" s="1078"/>
      <c r="DB61" s="1076"/>
      <c r="DC61" s="1077"/>
      <c r="DD61" s="1077"/>
      <c r="DE61" s="1077"/>
      <c r="DF61" s="1078"/>
      <c r="DG61" s="1076"/>
      <c r="DH61" s="1077"/>
      <c r="DI61" s="1077"/>
      <c r="DJ61" s="1077"/>
      <c r="DK61" s="1078"/>
      <c r="DL61" s="1076"/>
      <c r="DM61" s="1077"/>
      <c r="DN61" s="1077"/>
      <c r="DO61" s="1077"/>
      <c r="DP61" s="1078"/>
      <c r="DQ61" s="1076"/>
      <c r="DR61" s="1077"/>
      <c r="DS61" s="1077"/>
      <c r="DT61" s="1077"/>
      <c r="DU61" s="1078"/>
      <c r="DV61" s="1079"/>
      <c r="DW61" s="1080"/>
      <c r="DX61" s="1080"/>
      <c r="DY61" s="1080"/>
      <c r="DZ61" s="1081"/>
      <c r="EA61" s="246"/>
    </row>
    <row r="62" spans="1:131" s="247" customFormat="1" ht="26.25" customHeight="1" x14ac:dyDescent="0.15">
      <c r="A62" s="261">
        <v>35</v>
      </c>
      <c r="B62" s="1124"/>
      <c r="C62" s="1125"/>
      <c r="D62" s="1125"/>
      <c r="E62" s="1125"/>
      <c r="F62" s="1125"/>
      <c r="G62" s="1125"/>
      <c r="H62" s="1125"/>
      <c r="I62" s="1125"/>
      <c r="J62" s="1125"/>
      <c r="K62" s="1125"/>
      <c r="L62" s="1125"/>
      <c r="M62" s="1125"/>
      <c r="N62" s="1125"/>
      <c r="O62" s="1125"/>
      <c r="P62" s="1126"/>
      <c r="Q62" s="1127"/>
      <c r="R62" s="1110"/>
      <c r="S62" s="1110"/>
      <c r="T62" s="1110"/>
      <c r="U62" s="1110"/>
      <c r="V62" s="1110"/>
      <c r="W62" s="1110"/>
      <c r="X62" s="1110"/>
      <c r="Y62" s="1110"/>
      <c r="Z62" s="1110"/>
      <c r="AA62" s="1110"/>
      <c r="AB62" s="1110"/>
      <c r="AC62" s="1110"/>
      <c r="AD62" s="1110"/>
      <c r="AE62" s="1128"/>
      <c r="AF62" s="1106"/>
      <c r="AG62" s="1107"/>
      <c r="AH62" s="1107"/>
      <c r="AI62" s="1107"/>
      <c r="AJ62" s="1108"/>
      <c r="AK62" s="1109"/>
      <c r="AL62" s="1110"/>
      <c r="AM62" s="1110"/>
      <c r="AN62" s="1110"/>
      <c r="AO62" s="1110"/>
      <c r="AP62" s="1110"/>
      <c r="AQ62" s="1110"/>
      <c r="AR62" s="1110"/>
      <c r="AS62" s="1110"/>
      <c r="AT62" s="1110"/>
      <c r="AU62" s="1110"/>
      <c r="AV62" s="1110"/>
      <c r="AW62" s="1110"/>
      <c r="AX62" s="1110"/>
      <c r="AY62" s="1110"/>
      <c r="AZ62" s="1111"/>
      <c r="BA62" s="1111"/>
      <c r="BB62" s="1111"/>
      <c r="BC62" s="1111"/>
      <c r="BD62" s="1111"/>
      <c r="BE62" s="1119"/>
      <c r="BF62" s="1119"/>
      <c r="BG62" s="1119"/>
      <c r="BH62" s="1119"/>
      <c r="BI62" s="1120"/>
      <c r="BJ62" s="1121" t="s">
        <v>405</v>
      </c>
      <c r="BK62" s="1122"/>
      <c r="BL62" s="1122"/>
      <c r="BM62" s="1122"/>
      <c r="BN62" s="1123"/>
      <c r="BO62" s="265"/>
      <c r="BP62" s="265"/>
      <c r="BQ62" s="262">
        <v>56</v>
      </c>
      <c r="BR62" s="263"/>
      <c r="BS62" s="1101"/>
      <c r="BT62" s="1102"/>
      <c r="BU62" s="1102"/>
      <c r="BV62" s="1102"/>
      <c r="BW62" s="1102"/>
      <c r="BX62" s="1102"/>
      <c r="BY62" s="1102"/>
      <c r="BZ62" s="1102"/>
      <c r="CA62" s="1102"/>
      <c r="CB62" s="1102"/>
      <c r="CC62" s="1102"/>
      <c r="CD62" s="1102"/>
      <c r="CE62" s="1102"/>
      <c r="CF62" s="1102"/>
      <c r="CG62" s="1103"/>
      <c r="CH62" s="1076"/>
      <c r="CI62" s="1077"/>
      <c r="CJ62" s="1077"/>
      <c r="CK62" s="1077"/>
      <c r="CL62" s="1078"/>
      <c r="CM62" s="1076"/>
      <c r="CN62" s="1077"/>
      <c r="CO62" s="1077"/>
      <c r="CP62" s="1077"/>
      <c r="CQ62" s="1078"/>
      <c r="CR62" s="1076"/>
      <c r="CS62" s="1077"/>
      <c r="CT62" s="1077"/>
      <c r="CU62" s="1077"/>
      <c r="CV62" s="1078"/>
      <c r="CW62" s="1076"/>
      <c r="CX62" s="1077"/>
      <c r="CY62" s="1077"/>
      <c r="CZ62" s="1077"/>
      <c r="DA62" s="1078"/>
      <c r="DB62" s="1076"/>
      <c r="DC62" s="1077"/>
      <c r="DD62" s="1077"/>
      <c r="DE62" s="1077"/>
      <c r="DF62" s="1078"/>
      <c r="DG62" s="1076"/>
      <c r="DH62" s="1077"/>
      <c r="DI62" s="1077"/>
      <c r="DJ62" s="1077"/>
      <c r="DK62" s="1078"/>
      <c r="DL62" s="1076"/>
      <c r="DM62" s="1077"/>
      <c r="DN62" s="1077"/>
      <c r="DO62" s="1077"/>
      <c r="DP62" s="1078"/>
      <c r="DQ62" s="1076"/>
      <c r="DR62" s="1077"/>
      <c r="DS62" s="1077"/>
      <c r="DT62" s="1077"/>
      <c r="DU62" s="1078"/>
      <c r="DV62" s="1079"/>
      <c r="DW62" s="1080"/>
      <c r="DX62" s="1080"/>
      <c r="DY62" s="1080"/>
      <c r="DZ62" s="1081"/>
      <c r="EA62" s="246"/>
    </row>
    <row r="63" spans="1:131" s="247" customFormat="1" ht="26.25" customHeight="1" thickBot="1" x14ac:dyDescent="0.2">
      <c r="A63" s="264" t="s">
        <v>383</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5"/>
      <c r="AF63" s="1116">
        <v>862</v>
      </c>
      <c r="AG63" s="1048"/>
      <c r="AH63" s="1048"/>
      <c r="AI63" s="1048"/>
      <c r="AJ63" s="1117"/>
      <c r="AK63" s="1118"/>
      <c r="AL63" s="1052"/>
      <c r="AM63" s="1052"/>
      <c r="AN63" s="1052"/>
      <c r="AO63" s="1052"/>
      <c r="AP63" s="1048">
        <v>12271</v>
      </c>
      <c r="AQ63" s="1048"/>
      <c r="AR63" s="1048"/>
      <c r="AS63" s="1048"/>
      <c r="AT63" s="1048"/>
      <c r="AU63" s="1048">
        <v>8776</v>
      </c>
      <c r="AV63" s="1048"/>
      <c r="AW63" s="1048"/>
      <c r="AX63" s="1048"/>
      <c r="AY63" s="1048"/>
      <c r="AZ63" s="1112"/>
      <c r="BA63" s="1112"/>
      <c r="BB63" s="1112"/>
      <c r="BC63" s="1112"/>
      <c r="BD63" s="1112"/>
      <c r="BE63" s="1049"/>
      <c r="BF63" s="1049"/>
      <c r="BG63" s="1049"/>
      <c r="BH63" s="1049"/>
      <c r="BI63" s="1050"/>
      <c r="BJ63" s="1113" t="s">
        <v>407</v>
      </c>
      <c r="BK63" s="1040"/>
      <c r="BL63" s="1040"/>
      <c r="BM63" s="1040"/>
      <c r="BN63" s="1114"/>
      <c r="BO63" s="265"/>
      <c r="BP63" s="265"/>
      <c r="BQ63" s="262">
        <v>57</v>
      </c>
      <c r="BR63" s="263"/>
      <c r="BS63" s="1101"/>
      <c r="BT63" s="1102"/>
      <c r="BU63" s="1102"/>
      <c r="BV63" s="1102"/>
      <c r="BW63" s="1102"/>
      <c r="BX63" s="1102"/>
      <c r="BY63" s="1102"/>
      <c r="BZ63" s="1102"/>
      <c r="CA63" s="1102"/>
      <c r="CB63" s="1102"/>
      <c r="CC63" s="1102"/>
      <c r="CD63" s="1102"/>
      <c r="CE63" s="1102"/>
      <c r="CF63" s="1102"/>
      <c r="CG63" s="1103"/>
      <c r="CH63" s="1076"/>
      <c r="CI63" s="1077"/>
      <c r="CJ63" s="1077"/>
      <c r="CK63" s="1077"/>
      <c r="CL63" s="1078"/>
      <c r="CM63" s="1076"/>
      <c r="CN63" s="1077"/>
      <c r="CO63" s="1077"/>
      <c r="CP63" s="1077"/>
      <c r="CQ63" s="1078"/>
      <c r="CR63" s="1076"/>
      <c r="CS63" s="1077"/>
      <c r="CT63" s="1077"/>
      <c r="CU63" s="1077"/>
      <c r="CV63" s="1078"/>
      <c r="CW63" s="1076"/>
      <c r="CX63" s="1077"/>
      <c r="CY63" s="1077"/>
      <c r="CZ63" s="1077"/>
      <c r="DA63" s="1078"/>
      <c r="DB63" s="1076"/>
      <c r="DC63" s="1077"/>
      <c r="DD63" s="1077"/>
      <c r="DE63" s="1077"/>
      <c r="DF63" s="1078"/>
      <c r="DG63" s="1076"/>
      <c r="DH63" s="1077"/>
      <c r="DI63" s="1077"/>
      <c r="DJ63" s="1077"/>
      <c r="DK63" s="1078"/>
      <c r="DL63" s="1076"/>
      <c r="DM63" s="1077"/>
      <c r="DN63" s="1077"/>
      <c r="DO63" s="1077"/>
      <c r="DP63" s="1078"/>
      <c r="DQ63" s="1076"/>
      <c r="DR63" s="1077"/>
      <c r="DS63" s="1077"/>
      <c r="DT63" s="1077"/>
      <c r="DU63" s="1078"/>
      <c r="DV63" s="1079"/>
      <c r="DW63" s="1080"/>
      <c r="DX63" s="1080"/>
      <c r="DY63" s="1080"/>
      <c r="DZ63" s="1081"/>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1"/>
      <c r="BT64" s="1102"/>
      <c r="BU64" s="1102"/>
      <c r="BV64" s="1102"/>
      <c r="BW64" s="1102"/>
      <c r="BX64" s="1102"/>
      <c r="BY64" s="1102"/>
      <c r="BZ64" s="1102"/>
      <c r="CA64" s="1102"/>
      <c r="CB64" s="1102"/>
      <c r="CC64" s="1102"/>
      <c r="CD64" s="1102"/>
      <c r="CE64" s="1102"/>
      <c r="CF64" s="1102"/>
      <c r="CG64" s="1103"/>
      <c r="CH64" s="1076"/>
      <c r="CI64" s="1077"/>
      <c r="CJ64" s="1077"/>
      <c r="CK64" s="1077"/>
      <c r="CL64" s="1078"/>
      <c r="CM64" s="1076"/>
      <c r="CN64" s="1077"/>
      <c r="CO64" s="1077"/>
      <c r="CP64" s="1077"/>
      <c r="CQ64" s="1078"/>
      <c r="CR64" s="1076"/>
      <c r="CS64" s="1077"/>
      <c r="CT64" s="1077"/>
      <c r="CU64" s="1077"/>
      <c r="CV64" s="1078"/>
      <c r="CW64" s="1076"/>
      <c r="CX64" s="1077"/>
      <c r="CY64" s="1077"/>
      <c r="CZ64" s="1077"/>
      <c r="DA64" s="1078"/>
      <c r="DB64" s="1076"/>
      <c r="DC64" s="1077"/>
      <c r="DD64" s="1077"/>
      <c r="DE64" s="1077"/>
      <c r="DF64" s="1078"/>
      <c r="DG64" s="1076"/>
      <c r="DH64" s="1077"/>
      <c r="DI64" s="1077"/>
      <c r="DJ64" s="1077"/>
      <c r="DK64" s="1078"/>
      <c r="DL64" s="1076"/>
      <c r="DM64" s="1077"/>
      <c r="DN64" s="1077"/>
      <c r="DO64" s="1077"/>
      <c r="DP64" s="1078"/>
      <c r="DQ64" s="1076"/>
      <c r="DR64" s="1077"/>
      <c r="DS64" s="1077"/>
      <c r="DT64" s="1077"/>
      <c r="DU64" s="1078"/>
      <c r="DV64" s="1079"/>
      <c r="DW64" s="1080"/>
      <c r="DX64" s="1080"/>
      <c r="DY64" s="1080"/>
      <c r="DZ64" s="1081"/>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1"/>
      <c r="BT65" s="1102"/>
      <c r="BU65" s="1102"/>
      <c r="BV65" s="1102"/>
      <c r="BW65" s="1102"/>
      <c r="BX65" s="1102"/>
      <c r="BY65" s="1102"/>
      <c r="BZ65" s="1102"/>
      <c r="CA65" s="1102"/>
      <c r="CB65" s="1102"/>
      <c r="CC65" s="1102"/>
      <c r="CD65" s="1102"/>
      <c r="CE65" s="1102"/>
      <c r="CF65" s="1102"/>
      <c r="CG65" s="1103"/>
      <c r="CH65" s="1076"/>
      <c r="CI65" s="1077"/>
      <c r="CJ65" s="1077"/>
      <c r="CK65" s="1077"/>
      <c r="CL65" s="1078"/>
      <c r="CM65" s="1076"/>
      <c r="CN65" s="1077"/>
      <c r="CO65" s="1077"/>
      <c r="CP65" s="1077"/>
      <c r="CQ65" s="1078"/>
      <c r="CR65" s="1076"/>
      <c r="CS65" s="1077"/>
      <c r="CT65" s="1077"/>
      <c r="CU65" s="1077"/>
      <c r="CV65" s="1078"/>
      <c r="CW65" s="1076"/>
      <c r="CX65" s="1077"/>
      <c r="CY65" s="1077"/>
      <c r="CZ65" s="1077"/>
      <c r="DA65" s="1078"/>
      <c r="DB65" s="1076"/>
      <c r="DC65" s="1077"/>
      <c r="DD65" s="1077"/>
      <c r="DE65" s="1077"/>
      <c r="DF65" s="1078"/>
      <c r="DG65" s="1076"/>
      <c r="DH65" s="1077"/>
      <c r="DI65" s="1077"/>
      <c r="DJ65" s="1077"/>
      <c r="DK65" s="1078"/>
      <c r="DL65" s="1076"/>
      <c r="DM65" s="1077"/>
      <c r="DN65" s="1077"/>
      <c r="DO65" s="1077"/>
      <c r="DP65" s="1078"/>
      <c r="DQ65" s="1076"/>
      <c r="DR65" s="1077"/>
      <c r="DS65" s="1077"/>
      <c r="DT65" s="1077"/>
      <c r="DU65" s="1078"/>
      <c r="DV65" s="1079"/>
      <c r="DW65" s="1080"/>
      <c r="DX65" s="1080"/>
      <c r="DY65" s="1080"/>
      <c r="DZ65" s="1081"/>
      <c r="EA65" s="246"/>
    </row>
    <row r="66" spans="1:131" s="247" customFormat="1" ht="26.25" customHeight="1" x14ac:dyDescent="0.15">
      <c r="A66" s="1082" t="s">
        <v>409</v>
      </c>
      <c r="B66" s="1083"/>
      <c r="C66" s="1083"/>
      <c r="D66" s="1083"/>
      <c r="E66" s="1083"/>
      <c r="F66" s="1083"/>
      <c r="G66" s="1083"/>
      <c r="H66" s="1083"/>
      <c r="I66" s="1083"/>
      <c r="J66" s="1083"/>
      <c r="K66" s="1083"/>
      <c r="L66" s="1083"/>
      <c r="M66" s="1083"/>
      <c r="N66" s="1083"/>
      <c r="O66" s="1083"/>
      <c r="P66" s="1084"/>
      <c r="Q66" s="1088" t="s">
        <v>410</v>
      </c>
      <c r="R66" s="1089"/>
      <c r="S66" s="1089"/>
      <c r="T66" s="1089"/>
      <c r="U66" s="1090"/>
      <c r="V66" s="1088" t="s">
        <v>411</v>
      </c>
      <c r="W66" s="1089"/>
      <c r="X66" s="1089"/>
      <c r="Y66" s="1089"/>
      <c r="Z66" s="1090"/>
      <c r="AA66" s="1088" t="s">
        <v>412</v>
      </c>
      <c r="AB66" s="1089"/>
      <c r="AC66" s="1089"/>
      <c r="AD66" s="1089"/>
      <c r="AE66" s="1090"/>
      <c r="AF66" s="1094" t="s">
        <v>391</v>
      </c>
      <c r="AG66" s="1095"/>
      <c r="AH66" s="1095"/>
      <c r="AI66" s="1095"/>
      <c r="AJ66" s="1096"/>
      <c r="AK66" s="1088" t="s">
        <v>413</v>
      </c>
      <c r="AL66" s="1083"/>
      <c r="AM66" s="1083"/>
      <c r="AN66" s="1083"/>
      <c r="AO66" s="1084"/>
      <c r="AP66" s="1088" t="s">
        <v>414</v>
      </c>
      <c r="AQ66" s="1089"/>
      <c r="AR66" s="1089"/>
      <c r="AS66" s="1089"/>
      <c r="AT66" s="1090"/>
      <c r="AU66" s="1088" t="s">
        <v>415</v>
      </c>
      <c r="AV66" s="1089"/>
      <c r="AW66" s="1089"/>
      <c r="AX66" s="1089"/>
      <c r="AY66" s="1090"/>
      <c r="AZ66" s="1088" t="s">
        <v>371</v>
      </c>
      <c r="BA66" s="1089"/>
      <c r="BB66" s="1089"/>
      <c r="BC66" s="1089"/>
      <c r="BD66" s="1104"/>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5"/>
      <c r="B67" s="1086"/>
      <c r="C67" s="1086"/>
      <c r="D67" s="1086"/>
      <c r="E67" s="1086"/>
      <c r="F67" s="1086"/>
      <c r="G67" s="1086"/>
      <c r="H67" s="1086"/>
      <c r="I67" s="1086"/>
      <c r="J67" s="1086"/>
      <c r="K67" s="1086"/>
      <c r="L67" s="1086"/>
      <c r="M67" s="1086"/>
      <c r="N67" s="1086"/>
      <c r="O67" s="1086"/>
      <c r="P67" s="1087"/>
      <c r="Q67" s="1091"/>
      <c r="R67" s="1092"/>
      <c r="S67" s="1092"/>
      <c r="T67" s="1092"/>
      <c r="U67" s="1093"/>
      <c r="V67" s="1091"/>
      <c r="W67" s="1092"/>
      <c r="X67" s="1092"/>
      <c r="Y67" s="1092"/>
      <c r="Z67" s="1093"/>
      <c r="AA67" s="1091"/>
      <c r="AB67" s="1092"/>
      <c r="AC67" s="1092"/>
      <c r="AD67" s="1092"/>
      <c r="AE67" s="1093"/>
      <c r="AF67" s="1097"/>
      <c r="AG67" s="1098"/>
      <c r="AH67" s="1098"/>
      <c r="AI67" s="1098"/>
      <c r="AJ67" s="1099"/>
      <c r="AK67" s="1100"/>
      <c r="AL67" s="1086"/>
      <c r="AM67" s="1086"/>
      <c r="AN67" s="1086"/>
      <c r="AO67" s="1087"/>
      <c r="AP67" s="1091"/>
      <c r="AQ67" s="1092"/>
      <c r="AR67" s="1092"/>
      <c r="AS67" s="1092"/>
      <c r="AT67" s="1093"/>
      <c r="AU67" s="1091"/>
      <c r="AV67" s="1092"/>
      <c r="AW67" s="1092"/>
      <c r="AX67" s="1092"/>
      <c r="AY67" s="1093"/>
      <c r="AZ67" s="1091"/>
      <c r="BA67" s="1092"/>
      <c r="BB67" s="1092"/>
      <c r="BC67" s="1092"/>
      <c r="BD67" s="1105"/>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3" t="s">
        <v>575</v>
      </c>
      <c r="C68" s="1074"/>
      <c r="D68" s="1074"/>
      <c r="E68" s="1074"/>
      <c r="F68" s="1074"/>
      <c r="G68" s="1074"/>
      <c r="H68" s="1074"/>
      <c r="I68" s="1074"/>
      <c r="J68" s="1074"/>
      <c r="K68" s="1074"/>
      <c r="L68" s="1074"/>
      <c r="M68" s="1074"/>
      <c r="N68" s="1074"/>
      <c r="O68" s="1074"/>
      <c r="P68" s="1075"/>
      <c r="Q68" s="1196">
        <v>19218</v>
      </c>
      <c r="R68" s="1194"/>
      <c r="S68" s="1194"/>
      <c r="T68" s="1194"/>
      <c r="U68" s="1195"/>
      <c r="V68" s="1193">
        <v>19195</v>
      </c>
      <c r="W68" s="1194"/>
      <c r="X68" s="1194"/>
      <c r="Y68" s="1194"/>
      <c r="Z68" s="1195"/>
      <c r="AA68" s="1193">
        <v>23</v>
      </c>
      <c r="AB68" s="1194"/>
      <c r="AC68" s="1194"/>
      <c r="AD68" s="1194"/>
      <c r="AE68" s="1195"/>
      <c r="AF68" s="1193">
        <v>23</v>
      </c>
      <c r="AG68" s="1194"/>
      <c r="AH68" s="1194"/>
      <c r="AI68" s="1194"/>
      <c r="AJ68" s="1195"/>
      <c r="AK68" s="1193">
        <v>2868</v>
      </c>
      <c r="AL68" s="1194"/>
      <c r="AM68" s="1194"/>
      <c r="AN68" s="1194"/>
      <c r="AO68" s="1195"/>
      <c r="AP68" s="1193" t="s">
        <v>511</v>
      </c>
      <c r="AQ68" s="1194"/>
      <c r="AR68" s="1194"/>
      <c r="AS68" s="1194"/>
      <c r="AT68" s="1195"/>
      <c r="AU68" s="1193" t="s">
        <v>511</v>
      </c>
      <c r="AV68" s="1194"/>
      <c r="AW68" s="1194"/>
      <c r="AX68" s="1194"/>
      <c r="AY68" s="1195"/>
      <c r="AZ68" s="1071"/>
      <c r="BA68" s="1071"/>
      <c r="BB68" s="1071"/>
      <c r="BC68" s="1071"/>
      <c r="BD68" s="1072"/>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576</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511</v>
      </c>
      <c r="AQ69" s="1060"/>
      <c r="AR69" s="1060"/>
      <c r="AS69" s="1060"/>
      <c r="AT69" s="1060"/>
      <c r="AU69" s="1060" t="s">
        <v>511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577</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511</v>
      </c>
      <c r="AL70" s="1060"/>
      <c r="AM70" s="1060"/>
      <c r="AN70" s="1060"/>
      <c r="AO70" s="1060"/>
      <c r="AP70" s="1060" t="s">
        <v>511</v>
      </c>
      <c r="AQ70" s="1060"/>
      <c r="AR70" s="1060"/>
      <c r="AS70" s="1060"/>
      <c r="AT70" s="1060"/>
      <c r="AU70" s="1060" t="s">
        <v>511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578</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511</v>
      </c>
      <c r="AL71" s="1060"/>
      <c r="AM71" s="1060"/>
      <c r="AN71" s="1060"/>
      <c r="AO71" s="1060"/>
      <c r="AP71" s="1060" t="s">
        <v>511</v>
      </c>
      <c r="AQ71" s="1060"/>
      <c r="AR71" s="1060"/>
      <c r="AS71" s="1060"/>
      <c r="AT71" s="1060"/>
      <c r="AU71" s="1060" t="s">
        <v>511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579</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511</v>
      </c>
      <c r="AQ72" s="1060"/>
      <c r="AR72" s="1060"/>
      <c r="AS72" s="1060"/>
      <c r="AT72" s="1060"/>
      <c r="AU72" s="1060" t="s">
        <v>511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580</v>
      </c>
      <c r="C73" s="1064"/>
      <c r="D73" s="1064"/>
      <c r="E73" s="1064"/>
      <c r="F73" s="1064"/>
      <c r="G73" s="1064"/>
      <c r="H73" s="1064"/>
      <c r="I73" s="1064"/>
      <c r="J73" s="1064"/>
      <c r="K73" s="1064"/>
      <c r="L73" s="1064"/>
      <c r="M73" s="1064"/>
      <c r="N73" s="1064"/>
      <c r="O73" s="1064"/>
      <c r="P73" s="1065"/>
      <c r="Q73" s="1066">
        <v>708</v>
      </c>
      <c r="R73" s="1060"/>
      <c r="S73" s="1060"/>
      <c r="T73" s="1060"/>
      <c r="U73" s="1060"/>
      <c r="V73" s="1060">
        <v>611</v>
      </c>
      <c r="W73" s="1060"/>
      <c r="X73" s="1060"/>
      <c r="Y73" s="1060"/>
      <c r="Z73" s="1060"/>
      <c r="AA73" s="1060">
        <v>97</v>
      </c>
      <c r="AB73" s="1060"/>
      <c r="AC73" s="1060"/>
      <c r="AD73" s="1060"/>
      <c r="AE73" s="1060"/>
      <c r="AF73" s="1060">
        <v>88</v>
      </c>
      <c r="AG73" s="1060"/>
      <c r="AH73" s="1060"/>
      <c r="AI73" s="1060"/>
      <c r="AJ73" s="1060"/>
      <c r="AK73" s="1060" t="s">
        <v>511</v>
      </c>
      <c r="AL73" s="1060"/>
      <c r="AM73" s="1060"/>
      <c r="AN73" s="1060"/>
      <c r="AO73" s="1060"/>
      <c r="AP73" s="1060">
        <v>36</v>
      </c>
      <c r="AQ73" s="1060"/>
      <c r="AR73" s="1060"/>
      <c r="AS73" s="1060"/>
      <c r="AT73" s="1060"/>
      <c r="AU73" s="1060">
        <v>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581</v>
      </c>
      <c r="C74" s="1064"/>
      <c r="D74" s="1064"/>
      <c r="E74" s="1064"/>
      <c r="F74" s="1064"/>
      <c r="G74" s="1064"/>
      <c r="H74" s="1064"/>
      <c r="I74" s="1064"/>
      <c r="J74" s="1064"/>
      <c r="K74" s="1064"/>
      <c r="L74" s="1064"/>
      <c r="M74" s="1064"/>
      <c r="N74" s="1064"/>
      <c r="O74" s="1064"/>
      <c r="P74" s="1065"/>
      <c r="Q74" s="1066">
        <v>742</v>
      </c>
      <c r="R74" s="1060"/>
      <c r="S74" s="1060"/>
      <c r="T74" s="1060"/>
      <c r="U74" s="1060"/>
      <c r="V74" s="1060">
        <v>703</v>
      </c>
      <c r="W74" s="1060"/>
      <c r="X74" s="1060"/>
      <c r="Y74" s="1060"/>
      <c r="Z74" s="1060"/>
      <c r="AA74" s="1060">
        <v>39</v>
      </c>
      <c r="AB74" s="1060"/>
      <c r="AC74" s="1060"/>
      <c r="AD74" s="1060"/>
      <c r="AE74" s="1060"/>
      <c r="AF74" s="1060">
        <v>39</v>
      </c>
      <c r="AG74" s="1060"/>
      <c r="AH74" s="1060"/>
      <c r="AI74" s="1060"/>
      <c r="AJ74" s="1060"/>
      <c r="AK74" s="1060" t="s">
        <v>511</v>
      </c>
      <c r="AL74" s="1060"/>
      <c r="AM74" s="1060"/>
      <c r="AN74" s="1060"/>
      <c r="AO74" s="1060"/>
      <c r="AP74" s="1060" t="s">
        <v>511</v>
      </c>
      <c r="AQ74" s="1060"/>
      <c r="AR74" s="1060"/>
      <c r="AS74" s="1060"/>
      <c r="AT74" s="1060"/>
      <c r="AU74" s="1060" t="s">
        <v>511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582</v>
      </c>
      <c r="C75" s="1064"/>
      <c r="D75" s="1064"/>
      <c r="E75" s="1064"/>
      <c r="F75" s="1064"/>
      <c r="G75" s="1064"/>
      <c r="H75" s="1064"/>
      <c r="I75" s="1064"/>
      <c r="J75" s="1064"/>
      <c r="K75" s="1064"/>
      <c r="L75" s="1064"/>
      <c r="M75" s="1064"/>
      <c r="N75" s="1064"/>
      <c r="O75" s="1064"/>
      <c r="P75" s="1065"/>
      <c r="Q75" s="1067">
        <v>249</v>
      </c>
      <c r="R75" s="1068"/>
      <c r="S75" s="1068"/>
      <c r="T75" s="1068"/>
      <c r="U75" s="1069"/>
      <c r="V75" s="1070">
        <v>196</v>
      </c>
      <c r="W75" s="1068"/>
      <c r="X75" s="1068"/>
      <c r="Y75" s="1068"/>
      <c r="Z75" s="1069"/>
      <c r="AA75" s="1070">
        <v>53</v>
      </c>
      <c r="AB75" s="1068"/>
      <c r="AC75" s="1068"/>
      <c r="AD75" s="1068"/>
      <c r="AE75" s="1069"/>
      <c r="AF75" s="1070">
        <v>53</v>
      </c>
      <c r="AG75" s="1068"/>
      <c r="AH75" s="1068"/>
      <c r="AI75" s="1068"/>
      <c r="AJ75" s="1069"/>
      <c r="AK75" s="1070" t="s">
        <v>511</v>
      </c>
      <c r="AL75" s="1068"/>
      <c r="AM75" s="1068"/>
      <c r="AN75" s="1068"/>
      <c r="AO75" s="1069"/>
      <c r="AP75" s="1070" t="s">
        <v>511</v>
      </c>
      <c r="AQ75" s="1068"/>
      <c r="AR75" s="1068"/>
      <c r="AS75" s="1068"/>
      <c r="AT75" s="1069"/>
      <c r="AU75" s="1070" t="s">
        <v>511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583</v>
      </c>
      <c r="C76" s="1064"/>
      <c r="D76" s="1064"/>
      <c r="E76" s="1064"/>
      <c r="F76" s="1064"/>
      <c r="G76" s="1064"/>
      <c r="H76" s="1064"/>
      <c r="I76" s="1064"/>
      <c r="J76" s="1064"/>
      <c r="K76" s="1064"/>
      <c r="L76" s="1064"/>
      <c r="M76" s="1064"/>
      <c r="N76" s="1064"/>
      <c r="O76" s="1064"/>
      <c r="P76" s="1065"/>
      <c r="Q76" s="1067">
        <v>2407</v>
      </c>
      <c r="R76" s="1068"/>
      <c r="S76" s="1068"/>
      <c r="T76" s="1068"/>
      <c r="U76" s="1069"/>
      <c r="V76" s="1070">
        <v>2171</v>
      </c>
      <c r="W76" s="1068"/>
      <c r="X76" s="1068"/>
      <c r="Y76" s="1068"/>
      <c r="Z76" s="1069"/>
      <c r="AA76" s="1070">
        <v>236</v>
      </c>
      <c r="AB76" s="1068"/>
      <c r="AC76" s="1068"/>
      <c r="AD76" s="1068"/>
      <c r="AE76" s="1069"/>
      <c r="AF76" s="1070">
        <v>18</v>
      </c>
      <c r="AG76" s="1068"/>
      <c r="AH76" s="1068"/>
      <c r="AI76" s="1068"/>
      <c r="AJ76" s="1069"/>
      <c r="AK76" s="1070" t="s">
        <v>511</v>
      </c>
      <c r="AL76" s="1068"/>
      <c r="AM76" s="1068"/>
      <c r="AN76" s="1068"/>
      <c r="AO76" s="1069"/>
      <c r="AP76" s="1070" t="s">
        <v>511</v>
      </c>
      <c r="AQ76" s="1068"/>
      <c r="AR76" s="1068"/>
      <c r="AS76" s="1068"/>
      <c r="AT76" s="1069"/>
      <c r="AU76" s="1070" t="s">
        <v>511</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7671</v>
      </c>
      <c r="AG88" s="1048"/>
      <c r="AH88" s="1048"/>
      <c r="AI88" s="1048"/>
      <c r="AJ88" s="1048"/>
      <c r="AK88" s="1052"/>
      <c r="AL88" s="1052"/>
      <c r="AM88" s="1052"/>
      <c r="AN88" s="1052"/>
      <c r="AO88" s="1052"/>
      <c r="AP88" s="1048">
        <v>36</v>
      </c>
      <c r="AQ88" s="1048"/>
      <c r="AR88" s="1048"/>
      <c r="AS88" s="1048"/>
      <c r="AT88" s="1048"/>
      <c r="AU88" s="1048">
        <v>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303</v>
      </c>
      <c r="AG109" s="983"/>
      <c r="AH109" s="983"/>
      <c r="AI109" s="983"/>
      <c r="AJ109" s="984"/>
      <c r="AK109" s="985" t="s">
        <v>302</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303</v>
      </c>
      <c r="BW109" s="983"/>
      <c r="BX109" s="983"/>
      <c r="BY109" s="983"/>
      <c r="BZ109" s="984"/>
      <c r="CA109" s="985" t="s">
        <v>302</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303</v>
      </c>
      <c r="DM109" s="983"/>
      <c r="DN109" s="983"/>
      <c r="DO109" s="983"/>
      <c r="DP109" s="984"/>
      <c r="DQ109" s="985" t="s">
        <v>302</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1941028</v>
      </c>
      <c r="AB110" s="976"/>
      <c r="AC110" s="976"/>
      <c r="AD110" s="976"/>
      <c r="AE110" s="977"/>
      <c r="AF110" s="978">
        <v>1923032</v>
      </c>
      <c r="AG110" s="976"/>
      <c r="AH110" s="976"/>
      <c r="AI110" s="976"/>
      <c r="AJ110" s="977"/>
      <c r="AK110" s="978">
        <v>1798874</v>
      </c>
      <c r="AL110" s="976"/>
      <c r="AM110" s="976"/>
      <c r="AN110" s="976"/>
      <c r="AO110" s="977"/>
      <c r="AP110" s="979">
        <v>19.7</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20545920</v>
      </c>
      <c r="BR110" s="923"/>
      <c r="BS110" s="923"/>
      <c r="BT110" s="923"/>
      <c r="BU110" s="923"/>
      <c r="BV110" s="923">
        <v>20412126</v>
      </c>
      <c r="BW110" s="923"/>
      <c r="BX110" s="923"/>
      <c r="BY110" s="923"/>
      <c r="BZ110" s="923"/>
      <c r="CA110" s="923">
        <v>19980970</v>
      </c>
      <c r="CB110" s="923"/>
      <c r="CC110" s="923"/>
      <c r="CD110" s="923"/>
      <c r="CE110" s="923"/>
      <c r="CF110" s="947">
        <v>218.6</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385</v>
      </c>
      <c r="DH110" s="923"/>
      <c r="DI110" s="923"/>
      <c r="DJ110" s="923"/>
      <c r="DK110" s="923"/>
      <c r="DL110" s="923" t="s">
        <v>385</v>
      </c>
      <c r="DM110" s="923"/>
      <c r="DN110" s="923"/>
      <c r="DO110" s="923"/>
      <c r="DP110" s="923"/>
      <c r="DQ110" s="923" t="s">
        <v>385</v>
      </c>
      <c r="DR110" s="923"/>
      <c r="DS110" s="923"/>
      <c r="DT110" s="923"/>
      <c r="DU110" s="923"/>
      <c r="DV110" s="924" t="s">
        <v>407</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385</v>
      </c>
      <c r="AG111" s="1004"/>
      <c r="AH111" s="1004"/>
      <c r="AI111" s="1004"/>
      <c r="AJ111" s="1005"/>
      <c r="AK111" s="1006" t="s">
        <v>385</v>
      </c>
      <c r="AL111" s="1004"/>
      <c r="AM111" s="1004"/>
      <c r="AN111" s="1004"/>
      <c r="AO111" s="1005"/>
      <c r="AP111" s="1007" t="s">
        <v>385</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t="s">
        <v>435</v>
      </c>
      <c r="BR111" s="895"/>
      <c r="BS111" s="895"/>
      <c r="BT111" s="895"/>
      <c r="BU111" s="895"/>
      <c r="BV111" s="895" t="s">
        <v>385</v>
      </c>
      <c r="BW111" s="895"/>
      <c r="BX111" s="895"/>
      <c r="BY111" s="895"/>
      <c r="BZ111" s="895"/>
      <c r="CA111" s="895" t="s">
        <v>385</v>
      </c>
      <c r="CB111" s="895"/>
      <c r="CC111" s="895"/>
      <c r="CD111" s="895"/>
      <c r="CE111" s="895"/>
      <c r="CF111" s="956" t="s">
        <v>435</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435</v>
      </c>
      <c r="DM111" s="895"/>
      <c r="DN111" s="895"/>
      <c r="DO111" s="895"/>
      <c r="DP111" s="895"/>
      <c r="DQ111" s="895" t="s">
        <v>385</v>
      </c>
      <c r="DR111" s="895"/>
      <c r="DS111" s="895"/>
      <c r="DT111" s="895"/>
      <c r="DU111" s="895"/>
      <c r="DV111" s="872" t="s">
        <v>385</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30000</v>
      </c>
      <c r="AB112" s="858"/>
      <c r="AC112" s="858"/>
      <c r="AD112" s="858"/>
      <c r="AE112" s="859"/>
      <c r="AF112" s="860">
        <v>30000</v>
      </c>
      <c r="AG112" s="858"/>
      <c r="AH112" s="858"/>
      <c r="AI112" s="858"/>
      <c r="AJ112" s="859"/>
      <c r="AK112" s="860">
        <v>20000</v>
      </c>
      <c r="AL112" s="858"/>
      <c r="AM112" s="858"/>
      <c r="AN112" s="858"/>
      <c r="AO112" s="859"/>
      <c r="AP112" s="905">
        <v>0.2</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9721144</v>
      </c>
      <c r="BR112" s="895"/>
      <c r="BS112" s="895"/>
      <c r="BT112" s="895"/>
      <c r="BU112" s="895"/>
      <c r="BV112" s="895">
        <v>9320095</v>
      </c>
      <c r="BW112" s="895"/>
      <c r="BX112" s="895"/>
      <c r="BY112" s="895"/>
      <c r="BZ112" s="895"/>
      <c r="CA112" s="895">
        <v>8776658</v>
      </c>
      <c r="CB112" s="895"/>
      <c r="CC112" s="895"/>
      <c r="CD112" s="895"/>
      <c r="CE112" s="895"/>
      <c r="CF112" s="956">
        <v>96</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442</v>
      </c>
      <c r="DH112" s="895"/>
      <c r="DI112" s="895"/>
      <c r="DJ112" s="895"/>
      <c r="DK112" s="895"/>
      <c r="DL112" s="895" t="s">
        <v>385</v>
      </c>
      <c r="DM112" s="895"/>
      <c r="DN112" s="895"/>
      <c r="DO112" s="895"/>
      <c r="DP112" s="895"/>
      <c r="DQ112" s="895" t="s">
        <v>385</v>
      </c>
      <c r="DR112" s="895"/>
      <c r="DS112" s="895"/>
      <c r="DT112" s="895"/>
      <c r="DU112" s="895"/>
      <c r="DV112" s="872" t="s">
        <v>385</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738660</v>
      </c>
      <c r="AB113" s="1004"/>
      <c r="AC113" s="1004"/>
      <c r="AD113" s="1004"/>
      <c r="AE113" s="1005"/>
      <c r="AF113" s="1006">
        <v>785162</v>
      </c>
      <c r="AG113" s="1004"/>
      <c r="AH113" s="1004"/>
      <c r="AI113" s="1004"/>
      <c r="AJ113" s="1005"/>
      <c r="AK113" s="1006">
        <v>778368</v>
      </c>
      <c r="AL113" s="1004"/>
      <c r="AM113" s="1004"/>
      <c r="AN113" s="1004"/>
      <c r="AO113" s="1005"/>
      <c r="AP113" s="1007">
        <v>8.5</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83449</v>
      </c>
      <c r="BR113" s="895"/>
      <c r="BS113" s="895"/>
      <c r="BT113" s="895"/>
      <c r="BU113" s="895"/>
      <c r="BV113" s="895">
        <v>42316</v>
      </c>
      <c r="BW113" s="895"/>
      <c r="BX113" s="895"/>
      <c r="BY113" s="895"/>
      <c r="BZ113" s="895"/>
      <c r="CA113" s="895">
        <v>6767</v>
      </c>
      <c r="CB113" s="895"/>
      <c r="CC113" s="895"/>
      <c r="CD113" s="895"/>
      <c r="CE113" s="895"/>
      <c r="CF113" s="956">
        <v>0.1</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446</v>
      </c>
      <c r="DH113" s="858"/>
      <c r="DI113" s="858"/>
      <c r="DJ113" s="858"/>
      <c r="DK113" s="859"/>
      <c r="DL113" s="860" t="s">
        <v>385</v>
      </c>
      <c r="DM113" s="858"/>
      <c r="DN113" s="858"/>
      <c r="DO113" s="858"/>
      <c r="DP113" s="859"/>
      <c r="DQ113" s="860" t="s">
        <v>385</v>
      </c>
      <c r="DR113" s="858"/>
      <c r="DS113" s="858"/>
      <c r="DT113" s="858"/>
      <c r="DU113" s="859"/>
      <c r="DV113" s="905" t="s">
        <v>385</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45351</v>
      </c>
      <c r="AB114" s="858"/>
      <c r="AC114" s="858"/>
      <c r="AD114" s="858"/>
      <c r="AE114" s="859"/>
      <c r="AF114" s="860">
        <v>46135</v>
      </c>
      <c r="AG114" s="858"/>
      <c r="AH114" s="858"/>
      <c r="AI114" s="858"/>
      <c r="AJ114" s="859"/>
      <c r="AK114" s="860">
        <v>22373</v>
      </c>
      <c r="AL114" s="858"/>
      <c r="AM114" s="858"/>
      <c r="AN114" s="858"/>
      <c r="AO114" s="859"/>
      <c r="AP114" s="905">
        <v>0.2</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3301223</v>
      </c>
      <c r="BR114" s="895"/>
      <c r="BS114" s="895"/>
      <c r="BT114" s="895"/>
      <c r="BU114" s="895"/>
      <c r="BV114" s="895">
        <v>3171533</v>
      </c>
      <c r="BW114" s="895"/>
      <c r="BX114" s="895"/>
      <c r="BY114" s="895"/>
      <c r="BZ114" s="895"/>
      <c r="CA114" s="895">
        <v>3423424</v>
      </c>
      <c r="CB114" s="895"/>
      <c r="CC114" s="895"/>
      <c r="CD114" s="895"/>
      <c r="CE114" s="895"/>
      <c r="CF114" s="956">
        <v>37.4</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385</v>
      </c>
      <c r="DH114" s="858"/>
      <c r="DI114" s="858"/>
      <c r="DJ114" s="858"/>
      <c r="DK114" s="859"/>
      <c r="DL114" s="860" t="s">
        <v>450</v>
      </c>
      <c r="DM114" s="858"/>
      <c r="DN114" s="858"/>
      <c r="DO114" s="858"/>
      <c r="DP114" s="859"/>
      <c r="DQ114" s="860" t="s">
        <v>385</v>
      </c>
      <c r="DR114" s="858"/>
      <c r="DS114" s="858"/>
      <c r="DT114" s="858"/>
      <c r="DU114" s="859"/>
      <c r="DV114" s="905" t="s">
        <v>450</v>
      </c>
      <c r="DW114" s="906"/>
      <c r="DX114" s="906"/>
      <c r="DY114" s="906"/>
      <c r="DZ114" s="907"/>
    </row>
    <row r="115" spans="1:130" s="246" customFormat="1" ht="26.25" customHeight="1" x14ac:dyDescent="0.15">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385</v>
      </c>
      <c r="AB115" s="1004"/>
      <c r="AC115" s="1004"/>
      <c r="AD115" s="1004"/>
      <c r="AE115" s="1005"/>
      <c r="AF115" s="1006" t="s">
        <v>385</v>
      </c>
      <c r="AG115" s="1004"/>
      <c r="AH115" s="1004"/>
      <c r="AI115" s="1004"/>
      <c r="AJ115" s="1005"/>
      <c r="AK115" s="1006" t="s">
        <v>433</v>
      </c>
      <c r="AL115" s="1004"/>
      <c r="AM115" s="1004"/>
      <c r="AN115" s="1004"/>
      <c r="AO115" s="1005"/>
      <c r="AP115" s="1007" t="s">
        <v>385</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385</v>
      </c>
      <c r="BR115" s="895"/>
      <c r="BS115" s="895"/>
      <c r="BT115" s="895"/>
      <c r="BU115" s="895"/>
      <c r="BV115" s="895" t="s">
        <v>385</v>
      </c>
      <c r="BW115" s="895"/>
      <c r="BX115" s="895"/>
      <c r="BY115" s="895"/>
      <c r="BZ115" s="895"/>
      <c r="CA115" s="895">
        <v>7002</v>
      </c>
      <c r="CB115" s="895"/>
      <c r="CC115" s="895"/>
      <c r="CD115" s="895"/>
      <c r="CE115" s="895"/>
      <c r="CF115" s="956">
        <v>0.1</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385</v>
      </c>
      <c r="DH115" s="858"/>
      <c r="DI115" s="858"/>
      <c r="DJ115" s="858"/>
      <c r="DK115" s="859"/>
      <c r="DL115" s="860" t="s">
        <v>385</v>
      </c>
      <c r="DM115" s="858"/>
      <c r="DN115" s="858"/>
      <c r="DO115" s="858"/>
      <c r="DP115" s="859"/>
      <c r="DQ115" s="860" t="s">
        <v>385</v>
      </c>
      <c r="DR115" s="858"/>
      <c r="DS115" s="858"/>
      <c r="DT115" s="858"/>
      <c r="DU115" s="859"/>
      <c r="DV115" s="905" t="s">
        <v>385</v>
      </c>
      <c r="DW115" s="906"/>
      <c r="DX115" s="906"/>
      <c r="DY115" s="906"/>
      <c r="DZ115" s="907"/>
    </row>
    <row r="116" spans="1:130" s="246"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385</v>
      </c>
      <c r="AB116" s="858"/>
      <c r="AC116" s="858"/>
      <c r="AD116" s="858"/>
      <c r="AE116" s="859"/>
      <c r="AF116" s="860" t="s">
        <v>442</v>
      </c>
      <c r="AG116" s="858"/>
      <c r="AH116" s="858"/>
      <c r="AI116" s="858"/>
      <c r="AJ116" s="859"/>
      <c r="AK116" s="860" t="s">
        <v>437</v>
      </c>
      <c r="AL116" s="858"/>
      <c r="AM116" s="858"/>
      <c r="AN116" s="858"/>
      <c r="AO116" s="859"/>
      <c r="AP116" s="905" t="s">
        <v>433</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385</v>
      </c>
      <c r="BR116" s="895"/>
      <c r="BS116" s="895"/>
      <c r="BT116" s="895"/>
      <c r="BU116" s="895"/>
      <c r="BV116" s="895" t="s">
        <v>385</v>
      </c>
      <c r="BW116" s="895"/>
      <c r="BX116" s="895"/>
      <c r="BY116" s="895"/>
      <c r="BZ116" s="895"/>
      <c r="CA116" s="895" t="s">
        <v>446</v>
      </c>
      <c r="CB116" s="895"/>
      <c r="CC116" s="895"/>
      <c r="CD116" s="895"/>
      <c r="CE116" s="895"/>
      <c r="CF116" s="956" t="s">
        <v>385</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435</v>
      </c>
      <c r="DH116" s="858"/>
      <c r="DI116" s="858"/>
      <c r="DJ116" s="858"/>
      <c r="DK116" s="859"/>
      <c r="DL116" s="860" t="s">
        <v>385</v>
      </c>
      <c r="DM116" s="858"/>
      <c r="DN116" s="858"/>
      <c r="DO116" s="858"/>
      <c r="DP116" s="859"/>
      <c r="DQ116" s="860" t="s">
        <v>385</v>
      </c>
      <c r="DR116" s="858"/>
      <c r="DS116" s="858"/>
      <c r="DT116" s="858"/>
      <c r="DU116" s="859"/>
      <c r="DV116" s="905" t="s">
        <v>385</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2755039</v>
      </c>
      <c r="AB117" s="990"/>
      <c r="AC117" s="990"/>
      <c r="AD117" s="990"/>
      <c r="AE117" s="991"/>
      <c r="AF117" s="992">
        <v>2784329</v>
      </c>
      <c r="AG117" s="990"/>
      <c r="AH117" s="990"/>
      <c r="AI117" s="990"/>
      <c r="AJ117" s="991"/>
      <c r="AK117" s="992">
        <v>2619615</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385</v>
      </c>
      <c r="BR117" s="895"/>
      <c r="BS117" s="895"/>
      <c r="BT117" s="895"/>
      <c r="BU117" s="895"/>
      <c r="BV117" s="895" t="s">
        <v>446</v>
      </c>
      <c r="BW117" s="895"/>
      <c r="BX117" s="895"/>
      <c r="BY117" s="895"/>
      <c r="BZ117" s="895"/>
      <c r="CA117" s="895" t="s">
        <v>385</v>
      </c>
      <c r="CB117" s="895"/>
      <c r="CC117" s="895"/>
      <c r="CD117" s="895"/>
      <c r="CE117" s="895"/>
      <c r="CF117" s="956" t="s">
        <v>385</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385</v>
      </c>
      <c r="DH117" s="858"/>
      <c r="DI117" s="858"/>
      <c r="DJ117" s="858"/>
      <c r="DK117" s="859"/>
      <c r="DL117" s="860" t="s">
        <v>385</v>
      </c>
      <c r="DM117" s="858"/>
      <c r="DN117" s="858"/>
      <c r="DO117" s="858"/>
      <c r="DP117" s="859"/>
      <c r="DQ117" s="860" t="s">
        <v>385</v>
      </c>
      <c r="DR117" s="858"/>
      <c r="DS117" s="858"/>
      <c r="DT117" s="858"/>
      <c r="DU117" s="859"/>
      <c r="DV117" s="905" t="s">
        <v>385</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303</v>
      </c>
      <c r="AG118" s="983"/>
      <c r="AH118" s="983"/>
      <c r="AI118" s="983"/>
      <c r="AJ118" s="984"/>
      <c r="AK118" s="985" t="s">
        <v>302</v>
      </c>
      <c r="AL118" s="983"/>
      <c r="AM118" s="983"/>
      <c r="AN118" s="983"/>
      <c r="AO118" s="984"/>
      <c r="AP118" s="986" t="s">
        <v>426</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385</v>
      </c>
      <c r="BR118" s="926"/>
      <c r="BS118" s="926"/>
      <c r="BT118" s="926"/>
      <c r="BU118" s="926"/>
      <c r="BV118" s="926" t="s">
        <v>385</v>
      </c>
      <c r="BW118" s="926"/>
      <c r="BX118" s="926"/>
      <c r="BY118" s="926"/>
      <c r="BZ118" s="926"/>
      <c r="CA118" s="926" t="s">
        <v>385</v>
      </c>
      <c r="CB118" s="926"/>
      <c r="CC118" s="926"/>
      <c r="CD118" s="926"/>
      <c r="CE118" s="926"/>
      <c r="CF118" s="956" t="s">
        <v>385</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385</v>
      </c>
      <c r="DH118" s="858"/>
      <c r="DI118" s="858"/>
      <c r="DJ118" s="858"/>
      <c r="DK118" s="859"/>
      <c r="DL118" s="860" t="s">
        <v>385</v>
      </c>
      <c r="DM118" s="858"/>
      <c r="DN118" s="858"/>
      <c r="DO118" s="858"/>
      <c r="DP118" s="859"/>
      <c r="DQ118" s="860" t="s">
        <v>385</v>
      </c>
      <c r="DR118" s="858"/>
      <c r="DS118" s="858"/>
      <c r="DT118" s="858"/>
      <c r="DU118" s="859"/>
      <c r="DV118" s="905" t="s">
        <v>385</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385</v>
      </c>
      <c r="AB119" s="976"/>
      <c r="AC119" s="976"/>
      <c r="AD119" s="976"/>
      <c r="AE119" s="977"/>
      <c r="AF119" s="978" t="s">
        <v>385</v>
      </c>
      <c r="AG119" s="976"/>
      <c r="AH119" s="976"/>
      <c r="AI119" s="976"/>
      <c r="AJ119" s="977"/>
      <c r="AK119" s="978" t="s">
        <v>385</v>
      </c>
      <c r="AL119" s="976"/>
      <c r="AM119" s="976"/>
      <c r="AN119" s="976"/>
      <c r="AO119" s="977"/>
      <c r="AP119" s="979" t="s">
        <v>437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462</v>
      </c>
      <c r="BP119" s="959"/>
      <c r="BQ119" s="963">
        <v>33651736</v>
      </c>
      <c r="BR119" s="926"/>
      <c r="BS119" s="926"/>
      <c r="BT119" s="926"/>
      <c r="BU119" s="926"/>
      <c r="BV119" s="926">
        <v>32946070</v>
      </c>
      <c r="BW119" s="926"/>
      <c r="BX119" s="926"/>
      <c r="BY119" s="926"/>
      <c r="BZ119" s="926"/>
      <c r="CA119" s="926">
        <v>32194821</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385</v>
      </c>
      <c r="DH119" s="841"/>
      <c r="DI119" s="841"/>
      <c r="DJ119" s="841"/>
      <c r="DK119" s="842"/>
      <c r="DL119" s="843" t="s">
        <v>385</v>
      </c>
      <c r="DM119" s="841"/>
      <c r="DN119" s="841"/>
      <c r="DO119" s="841"/>
      <c r="DP119" s="842"/>
      <c r="DQ119" s="843" t="s">
        <v>385</v>
      </c>
      <c r="DR119" s="841"/>
      <c r="DS119" s="841"/>
      <c r="DT119" s="841"/>
      <c r="DU119" s="842"/>
      <c r="DV119" s="929" t="s">
        <v>385</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385</v>
      </c>
      <c r="AB120" s="858"/>
      <c r="AC120" s="858"/>
      <c r="AD120" s="858"/>
      <c r="AE120" s="859"/>
      <c r="AF120" s="860" t="s">
        <v>385</v>
      </c>
      <c r="AG120" s="858"/>
      <c r="AH120" s="858"/>
      <c r="AI120" s="858"/>
      <c r="AJ120" s="859"/>
      <c r="AK120" s="860" t="s">
        <v>385</v>
      </c>
      <c r="AL120" s="858"/>
      <c r="AM120" s="858"/>
      <c r="AN120" s="858"/>
      <c r="AO120" s="859"/>
      <c r="AP120" s="905" t="s">
        <v>385</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6104500</v>
      </c>
      <c r="BR120" s="923"/>
      <c r="BS120" s="923"/>
      <c r="BT120" s="923"/>
      <c r="BU120" s="923"/>
      <c r="BV120" s="923">
        <v>6142650</v>
      </c>
      <c r="BW120" s="923"/>
      <c r="BX120" s="923"/>
      <c r="BY120" s="923"/>
      <c r="BZ120" s="923"/>
      <c r="CA120" s="923">
        <v>6493678</v>
      </c>
      <c r="CB120" s="923"/>
      <c r="CC120" s="923"/>
      <c r="CD120" s="923"/>
      <c r="CE120" s="923"/>
      <c r="CF120" s="947">
        <v>71</v>
      </c>
      <c r="CG120" s="948"/>
      <c r="CH120" s="948"/>
      <c r="CI120" s="948"/>
      <c r="CJ120" s="948"/>
      <c r="CK120" s="949" t="s">
        <v>466</v>
      </c>
      <c r="CL120" s="933"/>
      <c r="CM120" s="933"/>
      <c r="CN120" s="933"/>
      <c r="CO120" s="934"/>
      <c r="CP120" s="953" t="s">
        <v>401</v>
      </c>
      <c r="CQ120" s="954"/>
      <c r="CR120" s="954"/>
      <c r="CS120" s="954"/>
      <c r="CT120" s="954"/>
      <c r="CU120" s="954"/>
      <c r="CV120" s="954"/>
      <c r="CW120" s="954"/>
      <c r="CX120" s="954"/>
      <c r="CY120" s="954"/>
      <c r="CZ120" s="954"/>
      <c r="DA120" s="954"/>
      <c r="DB120" s="954"/>
      <c r="DC120" s="954"/>
      <c r="DD120" s="954"/>
      <c r="DE120" s="954"/>
      <c r="DF120" s="955"/>
      <c r="DG120" s="942">
        <v>6830968</v>
      </c>
      <c r="DH120" s="923"/>
      <c r="DI120" s="923"/>
      <c r="DJ120" s="923"/>
      <c r="DK120" s="923"/>
      <c r="DL120" s="923">
        <v>6593638</v>
      </c>
      <c r="DM120" s="923"/>
      <c r="DN120" s="923"/>
      <c r="DO120" s="923"/>
      <c r="DP120" s="923"/>
      <c r="DQ120" s="923">
        <v>6202784</v>
      </c>
      <c r="DR120" s="923"/>
      <c r="DS120" s="923"/>
      <c r="DT120" s="923"/>
      <c r="DU120" s="923"/>
      <c r="DV120" s="924">
        <v>67.8</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468</v>
      </c>
      <c r="AB121" s="858"/>
      <c r="AC121" s="858"/>
      <c r="AD121" s="858"/>
      <c r="AE121" s="859"/>
      <c r="AF121" s="860" t="s">
        <v>385</v>
      </c>
      <c r="AG121" s="858"/>
      <c r="AH121" s="858"/>
      <c r="AI121" s="858"/>
      <c r="AJ121" s="859"/>
      <c r="AK121" s="860" t="s">
        <v>385</v>
      </c>
      <c r="AL121" s="858"/>
      <c r="AM121" s="858"/>
      <c r="AN121" s="858"/>
      <c r="AO121" s="859"/>
      <c r="AP121" s="905" t="s">
        <v>385</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544427</v>
      </c>
      <c r="BR121" s="895"/>
      <c r="BS121" s="895"/>
      <c r="BT121" s="895"/>
      <c r="BU121" s="895"/>
      <c r="BV121" s="895">
        <v>802369</v>
      </c>
      <c r="BW121" s="895"/>
      <c r="BX121" s="895"/>
      <c r="BY121" s="895"/>
      <c r="BZ121" s="895"/>
      <c r="CA121" s="895">
        <v>576334</v>
      </c>
      <c r="CB121" s="895"/>
      <c r="CC121" s="895"/>
      <c r="CD121" s="895"/>
      <c r="CE121" s="895"/>
      <c r="CF121" s="956">
        <v>6.3</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2705717</v>
      </c>
      <c r="DH121" s="895"/>
      <c r="DI121" s="895"/>
      <c r="DJ121" s="895"/>
      <c r="DK121" s="895"/>
      <c r="DL121" s="895">
        <v>2566052</v>
      </c>
      <c r="DM121" s="895"/>
      <c r="DN121" s="895"/>
      <c r="DO121" s="895"/>
      <c r="DP121" s="895"/>
      <c r="DQ121" s="895">
        <v>2405399</v>
      </c>
      <c r="DR121" s="895"/>
      <c r="DS121" s="895"/>
      <c r="DT121" s="895"/>
      <c r="DU121" s="895"/>
      <c r="DV121" s="872">
        <v>26.3</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385</v>
      </c>
      <c r="AB122" s="858"/>
      <c r="AC122" s="858"/>
      <c r="AD122" s="858"/>
      <c r="AE122" s="859"/>
      <c r="AF122" s="860" t="s">
        <v>385</v>
      </c>
      <c r="AG122" s="858"/>
      <c r="AH122" s="858"/>
      <c r="AI122" s="858"/>
      <c r="AJ122" s="859"/>
      <c r="AK122" s="860" t="s">
        <v>385</v>
      </c>
      <c r="AL122" s="858"/>
      <c r="AM122" s="858"/>
      <c r="AN122" s="858"/>
      <c r="AO122" s="859"/>
      <c r="AP122" s="905" t="s">
        <v>385</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20692535</v>
      </c>
      <c r="BR122" s="926"/>
      <c r="BS122" s="926"/>
      <c r="BT122" s="926"/>
      <c r="BU122" s="926"/>
      <c r="BV122" s="926">
        <v>20669690</v>
      </c>
      <c r="BW122" s="926"/>
      <c r="BX122" s="926"/>
      <c r="BY122" s="926"/>
      <c r="BZ122" s="926"/>
      <c r="CA122" s="926">
        <v>20011659</v>
      </c>
      <c r="CB122" s="926"/>
      <c r="CC122" s="926"/>
      <c r="CD122" s="926"/>
      <c r="CE122" s="926"/>
      <c r="CF122" s="927">
        <v>218.9</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v>184459</v>
      </c>
      <c r="DH122" s="895"/>
      <c r="DI122" s="895"/>
      <c r="DJ122" s="895"/>
      <c r="DK122" s="895"/>
      <c r="DL122" s="895">
        <v>160405</v>
      </c>
      <c r="DM122" s="895"/>
      <c r="DN122" s="895"/>
      <c r="DO122" s="895"/>
      <c r="DP122" s="895"/>
      <c r="DQ122" s="895">
        <v>168475</v>
      </c>
      <c r="DR122" s="895"/>
      <c r="DS122" s="895"/>
      <c r="DT122" s="895"/>
      <c r="DU122" s="895"/>
      <c r="DV122" s="872">
        <v>1.8</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385</v>
      </c>
      <c r="AB123" s="858"/>
      <c r="AC123" s="858"/>
      <c r="AD123" s="858"/>
      <c r="AE123" s="859"/>
      <c r="AF123" s="860" t="s">
        <v>385</v>
      </c>
      <c r="AG123" s="858"/>
      <c r="AH123" s="858"/>
      <c r="AI123" s="858"/>
      <c r="AJ123" s="859"/>
      <c r="AK123" s="860" t="s">
        <v>385</v>
      </c>
      <c r="AL123" s="858"/>
      <c r="AM123" s="858"/>
      <c r="AN123" s="858"/>
      <c r="AO123" s="859"/>
      <c r="AP123" s="905" t="s">
        <v>442</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473</v>
      </c>
      <c r="BP123" s="959"/>
      <c r="BQ123" s="913">
        <v>27341462</v>
      </c>
      <c r="BR123" s="914"/>
      <c r="BS123" s="914"/>
      <c r="BT123" s="914"/>
      <c r="BU123" s="914"/>
      <c r="BV123" s="914">
        <v>27614709</v>
      </c>
      <c r="BW123" s="914"/>
      <c r="BX123" s="914"/>
      <c r="BY123" s="914"/>
      <c r="BZ123" s="914"/>
      <c r="CA123" s="914">
        <v>27081671</v>
      </c>
      <c r="CB123" s="914"/>
      <c r="CC123" s="914"/>
      <c r="CD123" s="914"/>
      <c r="CE123" s="914"/>
      <c r="CF123" s="824"/>
      <c r="CG123" s="825"/>
      <c r="CH123" s="825"/>
      <c r="CI123" s="825"/>
      <c r="CJ123" s="915"/>
      <c r="CK123" s="950"/>
      <c r="CL123" s="936"/>
      <c r="CM123" s="936"/>
      <c r="CN123" s="936"/>
      <c r="CO123" s="937"/>
      <c r="CP123" s="916" t="s">
        <v>397</v>
      </c>
      <c r="CQ123" s="917"/>
      <c r="CR123" s="917"/>
      <c r="CS123" s="917"/>
      <c r="CT123" s="917"/>
      <c r="CU123" s="917"/>
      <c r="CV123" s="917"/>
      <c r="CW123" s="917"/>
      <c r="CX123" s="917"/>
      <c r="CY123" s="917"/>
      <c r="CZ123" s="917"/>
      <c r="DA123" s="917"/>
      <c r="DB123" s="917"/>
      <c r="DC123" s="917"/>
      <c r="DD123" s="917"/>
      <c r="DE123" s="917"/>
      <c r="DF123" s="918"/>
      <c r="DG123" s="857" t="s">
        <v>385</v>
      </c>
      <c r="DH123" s="858"/>
      <c r="DI123" s="858"/>
      <c r="DJ123" s="858"/>
      <c r="DK123" s="859"/>
      <c r="DL123" s="860" t="s">
        <v>385</v>
      </c>
      <c r="DM123" s="858"/>
      <c r="DN123" s="858"/>
      <c r="DO123" s="858"/>
      <c r="DP123" s="859"/>
      <c r="DQ123" s="860" t="s">
        <v>385</v>
      </c>
      <c r="DR123" s="858"/>
      <c r="DS123" s="858"/>
      <c r="DT123" s="858"/>
      <c r="DU123" s="859"/>
      <c r="DV123" s="905" t="s">
        <v>385</v>
      </c>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385</v>
      </c>
      <c r="AB124" s="858"/>
      <c r="AC124" s="858"/>
      <c r="AD124" s="858"/>
      <c r="AE124" s="859"/>
      <c r="AF124" s="860" t="s">
        <v>385</v>
      </c>
      <c r="AG124" s="858"/>
      <c r="AH124" s="858"/>
      <c r="AI124" s="858"/>
      <c r="AJ124" s="859"/>
      <c r="AK124" s="860" t="s">
        <v>385</v>
      </c>
      <c r="AL124" s="858"/>
      <c r="AM124" s="858"/>
      <c r="AN124" s="858"/>
      <c r="AO124" s="859"/>
      <c r="AP124" s="905" t="s">
        <v>385</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68.2</v>
      </c>
      <c r="BR124" s="912"/>
      <c r="BS124" s="912"/>
      <c r="BT124" s="912"/>
      <c r="BU124" s="912"/>
      <c r="BV124" s="912">
        <v>58.4</v>
      </c>
      <c r="BW124" s="912"/>
      <c r="BX124" s="912"/>
      <c r="BY124" s="912"/>
      <c r="BZ124" s="912"/>
      <c r="CA124" s="912">
        <v>55.9</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385</v>
      </c>
      <c r="DH124" s="841"/>
      <c r="DI124" s="841"/>
      <c r="DJ124" s="841"/>
      <c r="DK124" s="842"/>
      <c r="DL124" s="843" t="s">
        <v>385</v>
      </c>
      <c r="DM124" s="841"/>
      <c r="DN124" s="841"/>
      <c r="DO124" s="841"/>
      <c r="DP124" s="842"/>
      <c r="DQ124" s="843" t="s">
        <v>385</v>
      </c>
      <c r="DR124" s="841"/>
      <c r="DS124" s="841"/>
      <c r="DT124" s="841"/>
      <c r="DU124" s="842"/>
      <c r="DV124" s="929" t="s">
        <v>385</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385</v>
      </c>
      <c r="AB125" s="858"/>
      <c r="AC125" s="858"/>
      <c r="AD125" s="858"/>
      <c r="AE125" s="859"/>
      <c r="AF125" s="860" t="s">
        <v>385</v>
      </c>
      <c r="AG125" s="858"/>
      <c r="AH125" s="858"/>
      <c r="AI125" s="858"/>
      <c r="AJ125" s="859"/>
      <c r="AK125" s="860" t="s">
        <v>446</v>
      </c>
      <c r="AL125" s="858"/>
      <c r="AM125" s="858"/>
      <c r="AN125" s="858"/>
      <c r="AO125" s="859"/>
      <c r="AP125" s="905" t="s">
        <v>450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385</v>
      </c>
      <c r="DH125" s="923"/>
      <c r="DI125" s="923"/>
      <c r="DJ125" s="923"/>
      <c r="DK125" s="923"/>
      <c r="DL125" s="923" t="s">
        <v>385</v>
      </c>
      <c r="DM125" s="923"/>
      <c r="DN125" s="923"/>
      <c r="DO125" s="923"/>
      <c r="DP125" s="923"/>
      <c r="DQ125" s="923" t="s">
        <v>385</v>
      </c>
      <c r="DR125" s="923"/>
      <c r="DS125" s="923"/>
      <c r="DT125" s="923"/>
      <c r="DU125" s="923"/>
      <c r="DV125" s="924" t="s">
        <v>385</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385</v>
      </c>
      <c r="AB126" s="858"/>
      <c r="AC126" s="858"/>
      <c r="AD126" s="858"/>
      <c r="AE126" s="859"/>
      <c r="AF126" s="860" t="s">
        <v>435</v>
      </c>
      <c r="AG126" s="858"/>
      <c r="AH126" s="858"/>
      <c r="AI126" s="858"/>
      <c r="AJ126" s="859"/>
      <c r="AK126" s="860" t="s">
        <v>385</v>
      </c>
      <c r="AL126" s="858"/>
      <c r="AM126" s="858"/>
      <c r="AN126" s="858"/>
      <c r="AO126" s="859"/>
      <c r="AP126" s="905" t="s">
        <v>385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385</v>
      </c>
      <c r="DH126" s="895"/>
      <c r="DI126" s="895"/>
      <c r="DJ126" s="895"/>
      <c r="DK126" s="895"/>
      <c r="DL126" s="895" t="s">
        <v>385</v>
      </c>
      <c r="DM126" s="895"/>
      <c r="DN126" s="895"/>
      <c r="DO126" s="895"/>
      <c r="DP126" s="895"/>
      <c r="DQ126" s="895" t="s">
        <v>385</v>
      </c>
      <c r="DR126" s="895"/>
      <c r="DS126" s="895"/>
      <c r="DT126" s="895"/>
      <c r="DU126" s="895"/>
      <c r="DV126" s="872" t="s">
        <v>385</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385</v>
      </c>
      <c r="AB127" s="858"/>
      <c r="AC127" s="858"/>
      <c r="AD127" s="858"/>
      <c r="AE127" s="859"/>
      <c r="AF127" s="860" t="s">
        <v>385</v>
      </c>
      <c r="AG127" s="858"/>
      <c r="AH127" s="858"/>
      <c r="AI127" s="858"/>
      <c r="AJ127" s="859"/>
      <c r="AK127" s="860" t="s">
        <v>385</v>
      </c>
      <c r="AL127" s="858"/>
      <c r="AM127" s="858"/>
      <c r="AN127" s="858"/>
      <c r="AO127" s="859"/>
      <c r="AP127" s="905" t="s">
        <v>385</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385</v>
      </c>
      <c r="DH127" s="895"/>
      <c r="DI127" s="895"/>
      <c r="DJ127" s="895"/>
      <c r="DK127" s="895"/>
      <c r="DL127" s="895" t="s">
        <v>385</v>
      </c>
      <c r="DM127" s="895"/>
      <c r="DN127" s="895"/>
      <c r="DO127" s="895"/>
      <c r="DP127" s="895"/>
      <c r="DQ127" s="895" t="s">
        <v>385</v>
      </c>
      <c r="DR127" s="895"/>
      <c r="DS127" s="895"/>
      <c r="DT127" s="895"/>
      <c r="DU127" s="895"/>
      <c r="DV127" s="872" t="s">
        <v>385</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58077</v>
      </c>
      <c r="AB128" s="879"/>
      <c r="AC128" s="879"/>
      <c r="AD128" s="879"/>
      <c r="AE128" s="880"/>
      <c r="AF128" s="881">
        <v>85032</v>
      </c>
      <c r="AG128" s="879"/>
      <c r="AH128" s="879"/>
      <c r="AI128" s="879"/>
      <c r="AJ128" s="880"/>
      <c r="AK128" s="881">
        <v>117713</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385</v>
      </c>
      <c r="BG128" s="865"/>
      <c r="BH128" s="865"/>
      <c r="BI128" s="865"/>
      <c r="BJ128" s="865"/>
      <c r="BK128" s="865"/>
      <c r="BL128" s="888"/>
      <c r="BM128" s="864">
        <v>13.2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385</v>
      </c>
      <c r="DH128" s="869"/>
      <c r="DI128" s="869"/>
      <c r="DJ128" s="869"/>
      <c r="DK128" s="869"/>
      <c r="DL128" s="869" t="s">
        <v>385</v>
      </c>
      <c r="DM128" s="869"/>
      <c r="DN128" s="869"/>
      <c r="DO128" s="869"/>
      <c r="DP128" s="869"/>
      <c r="DQ128" s="869">
        <v>7002</v>
      </c>
      <c r="DR128" s="869"/>
      <c r="DS128" s="869"/>
      <c r="DT128" s="869"/>
      <c r="DU128" s="869"/>
      <c r="DV128" s="870">
        <v>0.1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10938498</v>
      </c>
      <c r="AB129" s="858"/>
      <c r="AC129" s="858"/>
      <c r="AD129" s="858"/>
      <c r="AE129" s="859"/>
      <c r="AF129" s="860">
        <v>10858610</v>
      </c>
      <c r="AG129" s="858"/>
      <c r="AH129" s="858"/>
      <c r="AI129" s="858"/>
      <c r="AJ129" s="859"/>
      <c r="AK129" s="860">
        <v>10889207</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450</v>
      </c>
      <c r="BG129" s="848"/>
      <c r="BH129" s="848"/>
      <c r="BI129" s="848"/>
      <c r="BJ129" s="848"/>
      <c r="BK129" s="848"/>
      <c r="BL129" s="849"/>
      <c r="BM129" s="847">
        <v>18.2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1694366</v>
      </c>
      <c r="AB130" s="858"/>
      <c r="AC130" s="858"/>
      <c r="AD130" s="858"/>
      <c r="AE130" s="859"/>
      <c r="AF130" s="860">
        <v>1731233</v>
      </c>
      <c r="AG130" s="858"/>
      <c r="AH130" s="858"/>
      <c r="AI130" s="858"/>
      <c r="AJ130" s="859"/>
      <c r="AK130" s="860">
        <v>1746767</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9.9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9244132</v>
      </c>
      <c r="AB131" s="841"/>
      <c r="AC131" s="841"/>
      <c r="AD131" s="841"/>
      <c r="AE131" s="842"/>
      <c r="AF131" s="843">
        <v>9127377</v>
      </c>
      <c r="AG131" s="841"/>
      <c r="AH131" s="841"/>
      <c r="AI131" s="841"/>
      <c r="AJ131" s="842"/>
      <c r="AK131" s="843">
        <v>9142440</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v>55.9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10.845755990000001</v>
      </c>
      <c r="AB132" s="821"/>
      <c r="AC132" s="821"/>
      <c r="AD132" s="821"/>
      <c r="AE132" s="822"/>
      <c r="AF132" s="823">
        <v>10.606157720000001</v>
      </c>
      <c r="AG132" s="821"/>
      <c r="AH132" s="821"/>
      <c r="AI132" s="821"/>
      <c r="AJ132" s="822"/>
      <c r="AK132" s="823">
        <v>8.2596659100000007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10.9</v>
      </c>
      <c r="AB133" s="800"/>
      <c r="AC133" s="800"/>
      <c r="AD133" s="800"/>
      <c r="AE133" s="801"/>
      <c r="AF133" s="799">
        <v>10.8</v>
      </c>
      <c r="AG133" s="800"/>
      <c r="AH133" s="800"/>
      <c r="AI133" s="800"/>
      <c r="AJ133" s="801"/>
      <c r="AK133" s="799">
        <v>9.9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hVmM9RtGUNxa1TGRCty4eFUQoWJ6eqQ5Q8d4dM9HoMpJa/oZgrtYxO1sL5a0yPuF4RfJpdST9oPnOksH8brMA==" saltValue="WlpE+NIsmpVaAwiFwJRcJA==" spinCount="100000" sheet="1" objects="1" scenarios="1" formatRows="0"/>
  <mergeCells count="2033">
    <mergeCell ref="CM7:CQ7"/>
    <mergeCell ref="AU68:AY68"/>
    <mergeCell ref="Q68:U68"/>
    <mergeCell ref="V68:Z68"/>
    <mergeCell ref="AA68:AE68"/>
    <mergeCell ref="AF68:AJ68"/>
    <mergeCell ref="AK68:AO68"/>
    <mergeCell ref="AP68:AT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AA10:AE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B68:P68"/>
    <mergeCell ref="CW67:DA67"/>
    <mergeCell ref="DB67:DF67"/>
    <mergeCell ref="DG67:DK67"/>
    <mergeCell ref="DL67:DP67"/>
    <mergeCell ref="DQ67:DU67"/>
    <mergeCell ref="DG69:DK69"/>
    <mergeCell ref="DL69:DP69"/>
    <mergeCell ref="DQ69:DU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AZ71:BD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ob0dSoZDHVn+30GonM0abjcPg9hBe8aH0RvZcidiBYg2tpX1tVws5BTZcDCiwPjfK1XbpiVAcqsl6b7isz+Ow==" saltValue="CiD9d0iBGtRlTEtmWA7LWQ==" spinCount="100000" sheet="1" objects="1" scenarios="1"/>
  <dataConsolidate/>
  <phoneticPr fontId="3"/>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nHJqvil5gvhW4TljPoEH/UvCBTlWkVjiZRV8zS5wlibNmX/LVfs4KKQc67HUyZ/RwXlNwfY4YOCVWpikJ+FCg==" saltValue="JTFDcrZCLAs9+tpaSLc8tw==" spinCount="100000" sheet="1" objects="1" scenarios="1"/>
  <dataConsolidate/>
  <phoneticPr fontId="3"/>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8" t="s">
        <v>507</v>
      </c>
      <c r="AL9" s="1229"/>
      <c r="AM9" s="1229"/>
      <c r="AN9" s="1230"/>
      <c r="AO9" s="312">
        <v>3113835</v>
      </c>
      <c r="AP9" s="312">
        <v>73800</v>
      </c>
      <c r="AQ9" s="313">
        <v>90414</v>
      </c>
      <c r="AR9" s="314">
        <v>-18.399999999999999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8" t="s">
        <v>508</v>
      </c>
      <c r="AL10" s="1229"/>
      <c r="AM10" s="1229"/>
      <c r="AN10" s="1230"/>
      <c r="AO10" s="315">
        <v>194304</v>
      </c>
      <c r="AP10" s="315">
        <v>4605</v>
      </c>
      <c r="AQ10" s="316">
        <v>7325</v>
      </c>
      <c r="AR10" s="317">
        <v>-37.1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8" t="s">
        <v>509</v>
      </c>
      <c r="AL11" s="1229"/>
      <c r="AM11" s="1229"/>
      <c r="AN11" s="1230"/>
      <c r="AO11" s="315">
        <v>212128</v>
      </c>
      <c r="AP11" s="315">
        <v>5028</v>
      </c>
      <c r="AQ11" s="316">
        <v>9426</v>
      </c>
      <c r="AR11" s="317">
        <v>-46.7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8" t="s">
        <v>510</v>
      </c>
      <c r="AL12" s="1229"/>
      <c r="AM12" s="1229"/>
      <c r="AN12" s="1230"/>
      <c r="AO12" s="315" t="s">
        <v>511</v>
      </c>
      <c r="AP12" s="315" t="s">
        <v>511</v>
      </c>
      <c r="AQ12" s="316">
        <v>1167</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8" t="s">
        <v>512</v>
      </c>
      <c r="AL13" s="1229"/>
      <c r="AM13" s="1229"/>
      <c r="AN13" s="1230"/>
      <c r="AO13" s="315" t="s">
        <v>511</v>
      </c>
      <c r="AP13" s="315" t="s">
        <v>511</v>
      </c>
      <c r="AQ13" s="316">
        <v>3</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8" t="s">
        <v>513</v>
      </c>
      <c r="AL14" s="1229"/>
      <c r="AM14" s="1229"/>
      <c r="AN14" s="1230"/>
      <c r="AO14" s="315">
        <v>104118</v>
      </c>
      <c r="AP14" s="315">
        <v>2468</v>
      </c>
      <c r="AQ14" s="316">
        <v>4078</v>
      </c>
      <c r="AR14" s="317">
        <v>-39.5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514</v>
      </c>
      <c r="AL15" s="1229"/>
      <c r="AM15" s="1229"/>
      <c r="AN15" s="1230"/>
      <c r="AO15" s="315">
        <v>142574</v>
      </c>
      <c r="AP15" s="315">
        <v>3379</v>
      </c>
      <c r="AQ15" s="316">
        <v>2195</v>
      </c>
      <c r="AR15" s="317">
        <v>53.9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1" t="s">
        <v>515</v>
      </c>
      <c r="AL16" s="1232"/>
      <c r="AM16" s="1232"/>
      <c r="AN16" s="1233"/>
      <c r="AO16" s="315">
        <v>-236612</v>
      </c>
      <c r="AP16" s="315">
        <v>-5608</v>
      </c>
      <c r="AQ16" s="316">
        <v>-8893</v>
      </c>
      <c r="AR16" s="317">
        <v>-36.9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1" t="s">
        <v>186</v>
      </c>
      <c r="AL17" s="1232"/>
      <c r="AM17" s="1232"/>
      <c r="AN17" s="1233"/>
      <c r="AO17" s="315">
        <v>3530347</v>
      </c>
      <c r="AP17" s="315">
        <v>83671</v>
      </c>
      <c r="AQ17" s="316">
        <v>105714</v>
      </c>
      <c r="AR17" s="317">
        <v>-20.9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5" t="s">
        <v>520</v>
      </c>
      <c r="AL21" s="1226"/>
      <c r="AM21" s="1226"/>
      <c r="AN21" s="1227"/>
      <c r="AO21" s="327">
        <v>8.7899999999999991</v>
      </c>
      <c r="AP21" s="328">
        <v>10.07</v>
      </c>
      <c r="AQ21" s="329">
        <v>-1.28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5" t="s">
        <v>521</v>
      </c>
      <c r="AL22" s="1226"/>
      <c r="AM22" s="1226"/>
      <c r="AN22" s="1227"/>
      <c r="AO22" s="332">
        <v>98.2</v>
      </c>
      <c r="AP22" s="333">
        <v>97.6</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525</v>
      </c>
      <c r="AL32" s="1217"/>
      <c r="AM32" s="1217"/>
      <c r="AN32" s="1218"/>
      <c r="AO32" s="342">
        <v>1798874</v>
      </c>
      <c r="AP32" s="342">
        <v>42634</v>
      </c>
      <c r="AQ32" s="343">
        <v>67110</v>
      </c>
      <c r="AR32" s="344">
        <v>-36.5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526</v>
      </c>
      <c r="AL33" s="1217"/>
      <c r="AM33" s="1217"/>
      <c r="AN33" s="1218"/>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527</v>
      </c>
      <c r="AL34" s="1217"/>
      <c r="AM34" s="1217"/>
      <c r="AN34" s="1218"/>
      <c r="AO34" s="342">
        <v>20000</v>
      </c>
      <c r="AP34" s="342">
        <v>474</v>
      </c>
      <c r="AQ34" s="343">
        <v>6</v>
      </c>
      <c r="AR34" s="344">
        <v>7800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528</v>
      </c>
      <c r="AL35" s="1217"/>
      <c r="AM35" s="1217"/>
      <c r="AN35" s="1218"/>
      <c r="AO35" s="342">
        <v>778368</v>
      </c>
      <c r="AP35" s="342">
        <v>18448</v>
      </c>
      <c r="AQ35" s="343">
        <v>17795</v>
      </c>
      <c r="AR35" s="344">
        <v>3.7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529</v>
      </c>
      <c r="AL36" s="1217"/>
      <c r="AM36" s="1217"/>
      <c r="AN36" s="1218"/>
      <c r="AO36" s="342">
        <v>22373</v>
      </c>
      <c r="AP36" s="342">
        <v>530</v>
      </c>
      <c r="AQ36" s="343">
        <v>2500</v>
      </c>
      <c r="AR36" s="344">
        <v>-78.8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530</v>
      </c>
      <c r="AL37" s="1217"/>
      <c r="AM37" s="1217"/>
      <c r="AN37" s="1218"/>
      <c r="AO37" s="342" t="s">
        <v>511</v>
      </c>
      <c r="AP37" s="342" t="s">
        <v>511</v>
      </c>
      <c r="AQ37" s="343">
        <v>1001</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9" t="s">
        <v>531</v>
      </c>
      <c r="AL38" s="1220"/>
      <c r="AM38" s="1220"/>
      <c r="AN38" s="1221"/>
      <c r="AO38" s="345" t="s">
        <v>511</v>
      </c>
      <c r="AP38" s="345" t="s">
        <v>511</v>
      </c>
      <c r="AQ38" s="346">
        <v>4</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9" t="s">
        <v>532</v>
      </c>
      <c r="AL39" s="1220"/>
      <c r="AM39" s="1220"/>
      <c r="AN39" s="1221"/>
      <c r="AO39" s="342">
        <v>-117713</v>
      </c>
      <c r="AP39" s="342">
        <v>-2790</v>
      </c>
      <c r="AQ39" s="343">
        <v>-3748</v>
      </c>
      <c r="AR39" s="344">
        <v>-25.6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533</v>
      </c>
      <c r="AL40" s="1217"/>
      <c r="AM40" s="1217"/>
      <c r="AN40" s="1218"/>
      <c r="AO40" s="342">
        <v>-1746767</v>
      </c>
      <c r="AP40" s="342">
        <v>-41399</v>
      </c>
      <c r="AQ40" s="343">
        <v>-58908</v>
      </c>
      <c r="AR40" s="344">
        <v>-29.7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2" t="s">
        <v>297</v>
      </c>
      <c r="AL41" s="1223"/>
      <c r="AM41" s="1223"/>
      <c r="AN41" s="1224"/>
      <c r="AO41" s="342">
        <v>755135</v>
      </c>
      <c r="AP41" s="342">
        <v>17897</v>
      </c>
      <c r="AQ41" s="343">
        <v>25761</v>
      </c>
      <c r="AR41" s="344">
        <v>-30.5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9" t="s">
        <v>502</v>
      </c>
      <c r="AN49" s="1211" t="s">
        <v>537</v>
      </c>
      <c r="AO49" s="1212"/>
      <c r="AP49" s="1212"/>
      <c r="AQ49" s="1212"/>
      <c r="AR49" s="121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0"/>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1593134</v>
      </c>
      <c r="AN51" s="364">
        <v>36561</v>
      </c>
      <c r="AO51" s="365">
        <v>-30</v>
      </c>
      <c r="AP51" s="366">
        <v>83623</v>
      </c>
      <c r="AQ51" s="367">
        <v>-0.9</v>
      </c>
      <c r="AR51" s="368">
        <v>-29.1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776141</v>
      </c>
      <c r="AN52" s="372">
        <v>17812</v>
      </c>
      <c r="AO52" s="373">
        <v>17.8</v>
      </c>
      <c r="AP52" s="374">
        <v>48787</v>
      </c>
      <c r="AQ52" s="375">
        <v>10</v>
      </c>
      <c r="AR52" s="376">
        <v>7.8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3811278</v>
      </c>
      <c r="AN53" s="364">
        <v>88406</v>
      </c>
      <c r="AO53" s="365">
        <v>141.80000000000001</v>
      </c>
      <c r="AP53" s="366">
        <v>87974</v>
      </c>
      <c r="AQ53" s="367">
        <v>5.2</v>
      </c>
      <c r="AR53" s="368">
        <v>136.6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1999682</v>
      </c>
      <c r="AN54" s="372">
        <v>46384</v>
      </c>
      <c r="AO54" s="373">
        <v>160.4</v>
      </c>
      <c r="AP54" s="374">
        <v>48183</v>
      </c>
      <c r="AQ54" s="375">
        <v>-1.2</v>
      </c>
      <c r="AR54" s="376">
        <v>161.6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1723560</v>
      </c>
      <c r="AN55" s="364">
        <v>40363</v>
      </c>
      <c r="AO55" s="365">
        <v>-54.3</v>
      </c>
      <c r="AP55" s="366">
        <v>83280</v>
      </c>
      <c r="AQ55" s="367">
        <v>-5.3</v>
      </c>
      <c r="AR55" s="368">
        <v>-49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384224</v>
      </c>
      <c r="AN56" s="372">
        <v>8998</v>
      </c>
      <c r="AO56" s="373">
        <v>-80.599999999999994</v>
      </c>
      <c r="AP56" s="374">
        <v>43123</v>
      </c>
      <c r="AQ56" s="375">
        <v>-10.5</v>
      </c>
      <c r="AR56" s="376">
        <v>-70.099999999999994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1825394</v>
      </c>
      <c r="AN57" s="364">
        <v>43039</v>
      </c>
      <c r="AO57" s="365">
        <v>6.6</v>
      </c>
      <c r="AP57" s="366">
        <v>88968</v>
      </c>
      <c r="AQ57" s="367">
        <v>6.8</v>
      </c>
      <c r="AR57" s="368">
        <v>-0.2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518148</v>
      </c>
      <c r="AN58" s="372">
        <v>12217</v>
      </c>
      <c r="AO58" s="373">
        <v>35.799999999999997</v>
      </c>
      <c r="AP58" s="374">
        <v>45482</v>
      </c>
      <c r="AQ58" s="375">
        <v>5.5</v>
      </c>
      <c r="AR58" s="376">
        <v>30.3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1626716</v>
      </c>
      <c r="AN59" s="364">
        <v>38554</v>
      </c>
      <c r="AO59" s="365">
        <v>-10.4</v>
      </c>
      <c r="AP59" s="366">
        <v>85173</v>
      </c>
      <c r="AQ59" s="367">
        <v>-4.3</v>
      </c>
      <c r="AR59" s="368">
        <v>-6.1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730967</v>
      </c>
      <c r="AN60" s="372">
        <v>17324</v>
      </c>
      <c r="AO60" s="373">
        <v>41.8</v>
      </c>
      <c r="AP60" s="374">
        <v>43913</v>
      </c>
      <c r="AQ60" s="375">
        <v>-3.4</v>
      </c>
      <c r="AR60" s="376">
        <v>45.2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2116016</v>
      </c>
      <c r="AN61" s="379">
        <v>49385</v>
      </c>
      <c r="AO61" s="380">
        <v>10.7</v>
      </c>
      <c r="AP61" s="381">
        <v>85804</v>
      </c>
      <c r="AQ61" s="382">
        <v>0.3</v>
      </c>
      <c r="AR61" s="368">
        <v>10.4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881832</v>
      </c>
      <c r="AN62" s="372">
        <v>20547</v>
      </c>
      <c r="AO62" s="373">
        <v>35</v>
      </c>
      <c r="AP62" s="374">
        <v>45898</v>
      </c>
      <c r="AQ62" s="375">
        <v>0.1</v>
      </c>
      <c r="AR62" s="376">
        <v>34.9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WVerPc0xwW+KMTpmYccl+l0bpZ3vPrrvsX6X+JkCUSmykY+2GsiXmXNzX31u31AfpGwRfjHOVdCQcDaqH+d/g==" saltValue="Xlq5nqlCw8ouDDhFfGSRp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5CB6pqCMEO35bSRRcHxCnUBuubliF7dZgU7EfULTgM1V+R6yXO2wouYdulfuEpCmivfrrOQutFMuYsfxeVAow==" saltValue="sOjaCNA60J6i7JzdBg6jTw==" spinCount="100000"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5mwwswu33mqmjxxP3cTcf68BSRmn5CmdP8ltS3Y/ls8GoZRHEPpml39AzAoQlCef8ZQtdVfnV89KTNN6pu8nQ==" saltValue="gl756Xz9jnVP7gA4eOTeig==" spinCount="100000"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4" t="s">
        <v>3</v>
      </c>
      <c r="D47" s="1234"/>
      <c r="E47" s="1235"/>
      <c r="F47" s="11">
        <v>17.02</v>
      </c>
      <c r="G47" s="12">
        <v>16.829999999999998</v>
      </c>
      <c r="H47" s="12">
        <v>16.66</v>
      </c>
      <c r="I47" s="12">
        <v>16.8</v>
      </c>
      <c r="J47" s="13">
        <v>16.78</v>
      </c>
    </row>
    <row r="48" spans="2:10" ht="57.75" customHeight="1" x14ac:dyDescent="0.15">
      <c r="B48" s="14"/>
      <c r="C48" s="1236" t="s">
        <v>4</v>
      </c>
      <c r="D48" s="1236"/>
      <c r="E48" s="1237"/>
      <c r="F48" s="15">
        <v>7.48</v>
      </c>
      <c r="G48" s="16">
        <v>4.2</v>
      </c>
      <c r="H48" s="16">
        <v>6.92</v>
      </c>
      <c r="I48" s="16">
        <v>9.7799999999999994</v>
      </c>
      <c r="J48" s="17">
        <v>8.85</v>
      </c>
    </row>
    <row r="49" spans="2:10" ht="57.75" customHeight="1" thickBot="1" x14ac:dyDescent="0.2">
      <c r="B49" s="18"/>
      <c r="C49" s="1238" t="s">
        <v>5</v>
      </c>
      <c r="D49" s="1238"/>
      <c r="E49" s="1239"/>
      <c r="F49" s="19" t="s">
        <v>558</v>
      </c>
      <c r="G49" s="20" t="s">
        <v>559</v>
      </c>
      <c r="H49" s="20">
        <v>2.77</v>
      </c>
      <c r="I49" s="20">
        <v>2.83</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BnOw08LiXAatJCum5kiny7MKLVDxLqtM2IJDmXTSM2JBN8H34Tfzig01puYS++gBUbmC2I5+IZYfTWEdh7llA==" saltValue="hnW9uTRUa0mvvIJrqVsWuw==" spinCount="100000" sheet="1" objects="1" scenarios="1"/>
  <mergeCells count="3">
    <mergeCell ref="C47:E47"/>
    <mergeCell ref="C48:E48"/>
    <mergeCell ref="C49:E49"/>
  </mergeCells>
  <phoneticPr fontId="3"/>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2020-09-17T04:14:22Z</cp:lastPrinted>
  <dcterms:created xsi:type="dcterms:W3CDTF">2020-02-10T02:48:47Z</dcterms:created>
  <dcterms:modified xsi:type="dcterms:W3CDTF">2020-09-25T07:12:44Z</dcterms:modified>
  <cp:category/>
</cp:coreProperties>
</file>