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<sst xmlns="http://schemas.openxmlformats.org/spreadsheetml/2006/main" count="1136" uniqueCount="614">
  <si>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</si>
  <si>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</si>
  <si>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</si>
  <si>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</si>
  <si>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</si>
  <si>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</si>
  <si>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</si>
  <si>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</si>
  <si>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</si>
  <si>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</si>
  <si>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</si>
  <si>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</si>
  <si>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</si>
  <si>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</si>
  <si>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</si>
  <si>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</si>
  <si>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</si>
  <si>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</si>
  <si>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</si>
  <si>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</si>
  <si>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</si>
  <si>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</si>
  <si>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</si>
  <si>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</si>
  <si>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</si>
  <si>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</si>
  <si>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</si>
  <si>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</si>
  <si>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</si>
  <si>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</si>
  <si>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</si>
  <si>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</si>
  <si>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</si>
  <si>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</si>
  <si>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</si>
  <si>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</si>
  <si>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</si>
  <si>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</si>
  <si>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</si>
  <si>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</si>
  <si>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</si>
  <si>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</si>
  <si>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</si>
  <si>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</si>
  <si>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</si>
  <si>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</si>
  <si>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</si>
  <si>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</si>
  <si>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</si>
  <si>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</si>
  <si>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</si>
  <si>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</si>
  <si>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</si>
  <si>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</si>
  <si>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</si>
  <si>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</si>
  <si>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</si>
  <si>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</si>
  <si>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</si>
  <si>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</si>
  <si>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</si>
  <si>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</si>
  <si>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</si>
  <si>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</si>
  <si>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</si>
  <si>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</si>
  <si>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</si>
  <si>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</si>
  <si>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</si>
  <si>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</si>
  <si>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</si>
  <si>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</si>
  <si>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</si>
  <si>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</si>
  <si>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</si>
  <si>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</si>
  <si>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</si>
  <si>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</si>
  <si>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</si>
  <si>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</si>
  <si>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</si>
  <si>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</si>
  <si>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</si>
  <si>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</si>
  <si>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</si>
  <si>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</si>
  <si>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</si>
  <si>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</si>
  <si>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</si>
  <si>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</si>
  <si>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</si>
  <si>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</si>
  <si>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</si>
  <si>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</si>
  <si>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</si>
  <si>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</si>
  <si>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</si>
  <si>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</si>
  <si>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</si>
  <si>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</si>
  <si>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</si>
  <si>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</si>
  <si>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</si>
  <si>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</si>
  <si>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</si>
  <si>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</si>
  <si>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</si>
  <si>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</si>
  <si>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</si>
  <si>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</si>
  <si>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</si>
  <si>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</si>
  <si>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</si>
  <si>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</si>
  <si>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</si>
  <si>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</si>
  <si>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</si>
  <si>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</si>
  <si>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</si>
  <si>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</si>
  <si>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</si>
  <si>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</si>
  <si>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</si>
  <si>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</si>
  <si>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</si>
  <si>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</si>
  <si>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</si>
  <si>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</si>
  <si>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</si>
  <si>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</si>
  <si>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</si>
  <si>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</si>
  <si>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</si>
  <si>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</si>
  <si>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</si>
  <si>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</si>
  <si>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</si>
  <si>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</si>
  <si>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</si>
  <si>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</si>
  <si>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</si>
  <si>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</si>
  <si>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</si>
  <si>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</si>
  <si>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</si>
  <si>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</si>
  <si>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</si>
  <si>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</si>
  <si>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</si>
  <si>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</si>
  <si>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</si>
  <si>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</si>
  <si>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</si>
  <si>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</si>
  <si>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</si>
  <si>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</si>
  <si>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</si>
  <si>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</si>
  <si>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</si>
  <si>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</si>
  <si>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</si>
  <si>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</si>
  <si>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</si>
  <si>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</si>
  <si>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</si>
  <si>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</si>
  <si>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</si>
  <si>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</si>
  <si>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</si>
  <si>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</si>
  <si>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</si>
  <si>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</si>
  <si>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</si>
  <si>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</si>
  <si>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</si>
  <si>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</si>
  <si>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</si>
  <si>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</si>
  <si>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</si>
  <si>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</si>
  <si>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</si>
  <si>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</si>
  <si>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</si>
  <si>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</si>
  <si>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</si>
  <si>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</si>
  <si>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</si>
  <si>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</si>
  <si>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</si>
  <si>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</si>
  <si>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</si>
  <si>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</si>
  <si>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</si>
  <si>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</si>
  <si>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</si>
  <si>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</si>
  <si>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</si>
  <si>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</si>
  <si>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</si>
  <si>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</si>
  <si>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</si>
  <si>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</si>
  <si>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</si>
  <si>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</si>
  <si>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</si>
  <si>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</si>
  <si>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</si>
  <si>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</si>
  <si>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</si>
  <si>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</si>
  <si>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</si>
  <si>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</si>
  <si>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</si>
  <si>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</si>
  <si>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</si>
  <si>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</si>
  <si>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茨城県鉾田市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</si>
  <si>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</si>
  <si>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</si>
  <si>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</si>
  <si>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</si>
  <si>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</si>
  <si>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</si>
  <si>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</si>
  <si>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</si>
  <si>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</si>
  <si>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</si>
  <si>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</si>
  <si>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</si>
  <si>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</si>
  <si>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</si>
  <si>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</si>
  <si>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</si>
  <si>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</si>
  <si>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</si>
  <si>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</si>
  <si>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</si>
  <si>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</si>
  <si>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</si>
  <si>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</si>
  <si>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</si>
  <si>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</si>
  <si>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</si>
  <si>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</si>
  <si>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</si>
  <si>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</si>
  <si>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</si>
  <si>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</si>
  <si>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</si>
  <si>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</si>
  <si>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</si>
  <si>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</si>
  <si>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</si>
  <si>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</si>
  <si>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</si>
  <si>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</si>
  <si>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</si>
  <si>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</si>
  <si>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</si>
  <si>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</si>
  <si>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</si>
  <si>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</si>
  <si>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</si>
  <si>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</si>
  <si>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</si>
  <si>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</si>
  <si>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</si>
  <si>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</si>
  <si>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</si>
  <si>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</si>
  <si>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</si>
  <si>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</si>
  <si>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</si>
  <si>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</si>
  <si>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</si>
  <si>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</si>
  <si>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</si>
  <si>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</si>
  <si>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</si>
  <si>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</si>
  <si>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</si>
  <si>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</si>
  <si>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</si>
  <si>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</si>
  <si>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</si>
  <si>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</si>
  <si>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</si>
  <si>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</si>
  <si>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</si>
  <si>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</si>
  <si>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</si>
  <si>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</si>
  <si>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</si>
  <si>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</si>
  <si>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</si>
  <si>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</si>
  <si>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</si>
  <si>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</si>
  <si>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</si>
  <si>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</si>
  <si>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</si>
  <si>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</si>
  <si>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</si>
  <si>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</si>
  <si>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</si>
  <si>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</si>
  <si>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</si>
  <si>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</si>
  <si>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</si>
  <si>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</si>
  <si>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</si>
  <si>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</si>
  <si>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</si>
  <si>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</si>
  <si>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</si>
  <si>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</si>
  <si>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</si>
  <si>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</si>
  <si>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</si>
  <si>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</si>
  <si>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</si>
  <si>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</si>
  <si>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</si>
  <si>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</si>
  <si>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</si>
  <si>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</si>
  <si>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</si>
  <si>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</si>
  <si>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</si>
  <si>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</si>
  <si>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</si>
  <si>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</si>
  <si>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</si>
  <si>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</si>
  <si>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</si>
  <si>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</si>
  <si>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</si>
  <si>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</si>
  <si>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</si>
  <si>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</si>
  <si>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</si>
  <si>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</si>
  <si>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</si>
  <si>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</si>
  <si>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</si>
  <si>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</si>
  <si>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</si>
  <si>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</si>
  <si>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</si>
  <si>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</si>
  <si>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</si>
  <si>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</si>
  <si>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</si>
  <si>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</si>
  <si>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</si>
  <si>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</si>
  <si>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</si>
  <si>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</si>
  <si>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</si>
  <si>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</si>
  <si>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</si>
  <si>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</si>
  <si>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</si>
  <si>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</si>
  <si>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</si>
  <si>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</si>
  <si>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茨城県鉾田市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</si>
  <si>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</si>
  <si>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</si>
  <si>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</si>
  <si>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</si>
  <si>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</si>
  <si>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</si>
  <si>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</si>
  <si>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</si>
  <si>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</si>
  <si>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</si>
  <si>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</si>
  <si>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</si>
  <si>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</si>
  <si>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</si>
  <si>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</si>
  <si>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</si>
  <si>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</si>
  <si>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</si>
  <si>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</si>
  <si>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</si>
  <si>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</si>
  <si>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</si>
  <si>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</si>
  <si>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</si>
  <si>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</si>
  <si>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</si>
  <si>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</si>
  <si>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</si>
  <si>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</si>
  <si>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</si>
  <si>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</si>
  <si>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</si>
  <si>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</si>
  <si>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</si>
  <si>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</si>
  <si>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</si>
  <si>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</si>
  <si>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</si>
  <si>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</si>
  <si>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</si>
  <si>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</si>
  <si>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</si>
  <si>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</si>
  <si>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</si>
  <si>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</si>
  <si>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</si>
  <si>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</si>
  <si>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</si>
  <si>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</si>
  <si>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</si>
  <si>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</si>
  <si>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</si>
  <si>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</si>
  <si>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</si>
  <si>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</si>
  <si>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</si>
  <si>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</si>
  <si>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</si>
  <si>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</si>
  <si>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</si>
  <si>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</si>
  <si>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</si>
  <si>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</si>
  <si>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</si>
  <si>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</si>
  <si>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</si>
  <si>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</si>
  <si>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</si>
  <si>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</si>
  <si>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</si>
  <si>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</si>
  <si>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</si>
  <si>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</si>
  <si>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</si>
  <si>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</si>
  <si>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</si>
  <si>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</si>
  <si>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</si>
  <si>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</si>
  <si>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</si>
  <si>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</si>
  <si>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</si>
  <si>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</si>
  <si>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</si>
  <si>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</si>
  <si>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</si>
  <si>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</si>
  <si>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</si>
  <si>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</si>
  <si>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</si>
  <si>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</si>
  <si>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</si>
  <si>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</si>
  <si>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</si>
  <si>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</si>
  <si>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</si>
  <si>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</si>
  <si>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</si>
  <si>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</si>
  <si>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</si>
  <si>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</si>
  <si>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</si>
  <si>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</si>
  <si>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</si>
  <si>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</si>
  <si>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</si>
  <si>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</si>
  <si>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</si>
  <si>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</si>
  <si>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</si>
  <si>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</si>
  <si>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</si>
  <si>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</si>
  <si>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</si>
  <si>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</si>
  <si>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</si>
  <si>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</si>
  <si>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</si>
  <si>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</si>
  <si>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</si>
  <si>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</si>
  <si>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</si>
  <si>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</si>
  <si>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</si>
  <si>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</si>
  <si>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</si>
  <si>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</si>
  <si>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</si>
  <si>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</si>
  <si>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</si>
  <si>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</si>
  <si>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</si>
  <si>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</si>
  <si>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</si>
  <si>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</si>
  <si>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</si>
  <si>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</si>
  <si>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</si>
  <si>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</si>
  <si>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</si>
  <si>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</si>
  <si>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</si>
  <si>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</si>
  <si>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</si>
  <si>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</si>
  <si>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</si>
  <si>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</si>
  <si>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</si>
  <si>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</si>
  <si>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</si>
  <si>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</si>
  <si>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</si>
  <si>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</si>
  <si>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</si>
  <si>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</si>
  <si>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</si>
  <si>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</si>
  <si>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</si>
  <si>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</si>
  <si>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</si>
  <si>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</si>
  <si>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</si>
  <si>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</si>
  <si>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</si>
  <si>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</si>
  <si>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</si>
  <si>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</si>
  <si>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</si>
  <si>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</si>
  <si>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</si>
  <si>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</si>
  <si>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</si>
  <si>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</si>
  <si>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</si>
  <si>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</si>
  <si>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</si>
  <si>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</si>
  <si>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</si>
  <si>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</si>
  <si>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</si>
  <si>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</si>
  <si>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</si>
  <si>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</si>
  <si>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</si>
  <si>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</si>
  <si>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</si>
  <si>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</si>
  <si>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</si>
  <si>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</si>
  <si>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0.09</t>
  </si>
  <si>
    <t>▲ 3.63</t>
  </si>
  <si>
    <t>水道事業会計</t>
  </si>
  <si>
    <t>一般会計</t>
  </si>
  <si>
    <t>介護保険特別会計（保険事業勘定）</t>
  </si>
  <si>
    <t>公共下水道事業特別会計</t>
  </si>
  <si>
    <t>国民健康保険特別会計</t>
  </si>
  <si>
    <t>後期高齢者医療特別会計</t>
  </si>
  <si>
    <t>農業集落排水事業特別会計</t>
  </si>
  <si>
    <t>介護保険特別会計（介護サービス事業勘定）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</si>
  <si>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</si>
  <si>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</si>
  <si>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</si>
  <si>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</si>
  <si>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</si>
  <si>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</si>
  <si>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</si>
  <si>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</si>
  <si>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地域づくり基金</t>
    <rPh sb="0" eb="2">
      <t>チイキ</t>
    </rPh>
    <rPh sb="5" eb="7">
      <t>キキン</t>
    </rPh>
    <phoneticPr fontId="2"/>
  </si>
  <si>
    <t>ふるさと創生事業基金</t>
    <rPh sb="4" eb="6">
      <t>ソウセイ</t>
    </rPh>
    <rPh sb="6" eb="8">
      <t>ジギョウ</t>
    </rPh>
    <rPh sb="8" eb="10">
      <t>キキン</t>
    </rPh>
    <phoneticPr fontId="2"/>
  </si>
  <si>
    <t>子育て支援基金</t>
    <rPh sb="0" eb="2">
      <t>コソダ</t>
    </rPh>
    <rPh sb="3" eb="5">
      <t>シエン</t>
    </rPh>
    <rPh sb="5" eb="7">
      <t>キキン</t>
    </rPh>
    <phoneticPr fontId="2"/>
  </si>
  <si>
    <t>鉾田市健康づくり財団</t>
    <rPh sb="0" eb="3">
      <t>ホコタシ</t>
    </rPh>
    <rPh sb="3" eb="5">
      <t>ケンコウ</t>
    </rPh>
    <rPh sb="8" eb="10">
      <t>ザイダン</t>
    </rPh>
    <phoneticPr fontId="2"/>
  </si>
  <si>
    <t>茨城県市町村総合事務組合（一般会計）</t>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</si>
  <si>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</si>
  <si>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</si>
  <si>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</si>
  <si>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</si>
  <si>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</si>
  <si>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</si>
  <si>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</si>
  <si>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</si>
  <si>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</si>
  <si>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</si>
  <si>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鹿行広域事務組合（ごみ処理事業特別会計）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</si>
  <si>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</si>
  <si>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</si>
  <si>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</si>
  <si>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</si>
  <si>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</si>
  <si>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</si>
  <si>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</si>
  <si>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地域雇用創出推進基金</t>
    <rPh sb="0" eb="2">
      <t>チイキ</t>
    </rPh>
    <rPh sb="2" eb="4">
      <t>コヨウ</t>
    </rPh>
    <rPh sb="4" eb="6">
      <t>ソウシュツ</t>
    </rPh>
    <rPh sb="6" eb="8">
      <t>スイシン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</si>
  <si>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</si>
  <si>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</si>
  <si>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</si>
  <si>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</si>
  <si>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</si>
  <si>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</si>
  <si>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</si>
  <si>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</si>
  <si>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</si>
  <si>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</si>
  <si>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</si>
  <si>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</si>
  <si>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</si>
  <si>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</si>
  <si>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有形固定資産比率の経年比較を行うと、統合小学校新設に伴う資産台帳への計上が大きく影響している。平成27年度は鉾田北小学校建設費用の計上、平成30年度は鉾田南小学校建設費用を計上したことから、有形固定資産減価償却費率が低い数値となった。また、平成27年度においては、小学校建設工事の他に各小学校の耐震補強工事を行ったため、過去４年間で有形固定資産減価償却率は最も低い数値となった。現在市で保有する施設の多くは老朽化が進んでいることから、施設の統廃合、長寿命化、除却を行い、引き続き財政指数の健全化を図る。</t>
    <rPh sb="1" eb="3">
      <t>ユウケイ</t>
    </rPh>
    <rPh sb="3" eb="5">
      <t>コテイ</t>
    </rPh>
    <rPh sb="5" eb="7">
      <t>シサン</t>
    </rPh>
    <rPh sb="7" eb="9">
      <t>ヒリツ</t>
    </rPh>
    <rPh sb="10" eb="12">
      <t>ケイネン</t>
    </rPh>
    <rPh sb="12" eb="14">
      <t>ヒカク</t>
    </rPh>
    <rPh sb="15" eb="16">
      <t>オコナ</t>
    </rPh>
    <rPh sb="19" eb="21">
      <t>トウゴウ</t>
    </rPh>
    <rPh sb="21" eb="24">
      <t>ショウガッコウ</t>
    </rPh>
    <rPh sb="24" eb="26">
      <t>シンセツ</t>
    </rPh>
    <rPh sb="27" eb="28">
      <t>トモナ</t>
    </rPh>
    <rPh sb="29" eb="31">
      <t>シサン</t>
    </rPh>
    <rPh sb="31" eb="33">
      <t>ダイチョウ</t>
    </rPh>
    <rPh sb="35" eb="37">
      <t>ケイジョウ</t>
    </rPh>
    <rPh sb="38" eb="39">
      <t>オオ</t>
    </rPh>
    <rPh sb="41" eb="43">
      <t>エイキョウ</t>
    </rPh>
    <rPh sb="48" eb="50">
      <t>ヘイセイ</t>
    </rPh>
    <rPh sb="52" eb="54">
      <t>ネンド</t>
    </rPh>
    <rPh sb="55" eb="57">
      <t>ホコタ</t>
    </rPh>
    <rPh sb="57" eb="58">
      <t>キタ</t>
    </rPh>
    <rPh sb="58" eb="61">
      <t>ショウガッコウ</t>
    </rPh>
    <rPh sb="61" eb="63">
      <t>ケンセツ</t>
    </rPh>
    <rPh sb="63" eb="65">
      <t>ヒヨウ</t>
    </rPh>
    <rPh sb="66" eb="68">
      <t>ケイジョウ</t>
    </rPh>
    <rPh sb="69" eb="71">
      <t>ヘイセイ</t>
    </rPh>
    <rPh sb="73" eb="75">
      <t>ネンド</t>
    </rPh>
    <rPh sb="76" eb="78">
      <t>ホコタ</t>
    </rPh>
    <rPh sb="78" eb="79">
      <t>ミナミ</t>
    </rPh>
    <rPh sb="79" eb="82">
      <t>ショウガッコウ</t>
    </rPh>
    <rPh sb="82" eb="84">
      <t>ケンセツ</t>
    </rPh>
    <rPh sb="84" eb="86">
      <t>ヒヨウ</t>
    </rPh>
    <rPh sb="87" eb="89">
      <t>ケイジョウ</t>
    </rPh>
    <rPh sb="96" eb="98">
      <t>ユウケイ</t>
    </rPh>
    <rPh sb="98" eb="100">
      <t>コテイ</t>
    </rPh>
    <rPh sb="100" eb="102">
      <t>シサン</t>
    </rPh>
    <rPh sb="102" eb="104">
      <t>ゲンカ</t>
    </rPh>
    <rPh sb="104" eb="106">
      <t>ショウキャク</t>
    </rPh>
    <rPh sb="106" eb="107">
      <t>ヒ</t>
    </rPh>
    <rPh sb="107" eb="108">
      <t>リツ</t>
    </rPh>
    <rPh sb="109" eb="110">
      <t>ヒク</t>
    </rPh>
    <rPh sb="111" eb="113">
      <t>スウチ</t>
    </rPh>
    <rPh sb="121" eb="123">
      <t>ヘイセイ</t>
    </rPh>
    <rPh sb="125" eb="127">
      <t>ネンド</t>
    </rPh>
    <rPh sb="133" eb="136">
      <t>ショウガッコウ</t>
    </rPh>
    <rPh sb="136" eb="138">
      <t>ケンセツ</t>
    </rPh>
    <rPh sb="138" eb="140">
      <t>コウジ</t>
    </rPh>
    <rPh sb="141" eb="142">
      <t>ホカ</t>
    </rPh>
    <rPh sb="143" eb="144">
      <t>カク</t>
    </rPh>
    <rPh sb="144" eb="147">
      <t>ショウガッコウ</t>
    </rPh>
    <rPh sb="148" eb="150">
      <t>タイシン</t>
    </rPh>
    <rPh sb="150" eb="152">
      <t>ホキョウ</t>
    </rPh>
    <rPh sb="152" eb="154">
      <t>コウジ</t>
    </rPh>
    <rPh sb="155" eb="156">
      <t>オコナ</t>
    </rPh>
    <rPh sb="161" eb="163">
      <t>カコ</t>
    </rPh>
    <rPh sb="164" eb="166">
      <t>ネンカン</t>
    </rPh>
    <rPh sb="167" eb="169">
      <t>ユウケイ</t>
    </rPh>
    <rPh sb="169" eb="171">
      <t>コテイ</t>
    </rPh>
    <rPh sb="171" eb="173">
      <t>シサン</t>
    </rPh>
    <rPh sb="173" eb="175">
      <t>ゲンカ</t>
    </rPh>
    <rPh sb="175" eb="177">
      <t>ショウキャク</t>
    </rPh>
    <rPh sb="177" eb="178">
      <t>リツ</t>
    </rPh>
    <rPh sb="179" eb="180">
      <t>モット</t>
    </rPh>
    <rPh sb="181" eb="182">
      <t>ヒク</t>
    </rPh>
    <rPh sb="183" eb="185">
      <t>スウチ</t>
    </rPh>
    <rPh sb="190" eb="192">
      <t>ゲンザイ</t>
    </rPh>
    <rPh sb="192" eb="193">
      <t>シ</t>
    </rPh>
    <rPh sb="194" eb="196">
      <t>ホユウ</t>
    </rPh>
    <rPh sb="198" eb="200">
      <t>シセツ</t>
    </rPh>
    <rPh sb="201" eb="202">
      <t>オオ</t>
    </rPh>
    <rPh sb="204" eb="207">
      <t>ロウキュウカ</t>
    </rPh>
    <rPh sb="208" eb="209">
      <t>スス</t>
    </rPh>
    <rPh sb="218" eb="220">
      <t>シセツ</t>
    </rPh>
    <rPh sb="221" eb="224">
      <t>トウハイゴウ</t>
    </rPh>
    <rPh sb="225" eb="229">
      <t>チョウジュミョウカ</t>
    </rPh>
    <rPh sb="230" eb="232">
      <t>ジョキャク</t>
    </rPh>
    <rPh sb="233" eb="234">
      <t>オコナ</t>
    </rPh>
    <rPh sb="236" eb="237">
      <t>ヒ</t>
    </rPh>
    <rPh sb="238" eb="239">
      <t>ツヅ</t>
    </rPh>
    <rPh sb="240" eb="242">
      <t>ザイセイ</t>
    </rPh>
    <rPh sb="242" eb="244">
      <t>シスウ</t>
    </rPh>
    <rPh sb="245" eb="248">
      <t>ケンゼンカ</t>
    </rPh>
    <rPh sb="249" eb="250">
      <t>ハカ</t>
    </rPh>
    <phoneticPr fontId="5"/>
  </si>
  <si>
    <t>　実質公債比率は昨年度と比較し、0.5％の増加となった。主な要因としては、普通交付税合併算定替縮減による歳入の減少が挙げられる。普通交付税はH29年度と比較し-298,735千円と大きく減少した。また、小学校の耐震化で多額の起債を行った全国防災事業債の据置期間が終了し、元利償還金がH29年度と比較し79,606千円増加した。現時点では類似団体平均値と比較すると、0.6％下回っているものの、類似団体平均値の前年度の数値からの推移をみると本市は増加傾向にある。今後も普通交付税は減少し、小学校の統廃合等の大規模工事を行う見込みがあることから、実質公債比率は増加していく見込みである。そのため、事業費の縮小や交付税措置のある地方債を活用し、公債費の増加を抑止するよう取り組む。</t>
    <rPh sb="1" eb="3">
      <t>ジッシツ</t>
    </rPh>
    <rPh sb="3" eb="5">
      <t>コウサイ</t>
    </rPh>
    <rPh sb="5" eb="7">
      <t>ヒリツ</t>
    </rPh>
    <rPh sb="8" eb="11">
      <t>サクネンド</t>
    </rPh>
    <rPh sb="12" eb="14">
      <t>ヒカク</t>
    </rPh>
    <rPh sb="21" eb="23">
      <t>ゾウカ</t>
    </rPh>
    <rPh sb="28" eb="29">
      <t>オモ</t>
    </rPh>
    <rPh sb="30" eb="32">
      <t>ヨウイン</t>
    </rPh>
    <rPh sb="37" eb="39">
      <t>フツウ</t>
    </rPh>
    <rPh sb="39" eb="42">
      <t>コウフゼイ</t>
    </rPh>
    <rPh sb="42" eb="44">
      <t>ガッペイ</t>
    </rPh>
    <rPh sb="44" eb="46">
      <t>サンテイ</t>
    </rPh>
    <rPh sb="46" eb="47">
      <t>ガ</t>
    </rPh>
    <rPh sb="47" eb="49">
      <t>シュクゲン</t>
    </rPh>
    <rPh sb="52" eb="54">
      <t>サイニュウ</t>
    </rPh>
    <rPh sb="55" eb="57">
      <t>ゲンショウ</t>
    </rPh>
    <rPh sb="58" eb="59">
      <t>ア</t>
    </rPh>
    <rPh sb="64" eb="66">
      <t>フツウ</t>
    </rPh>
    <rPh sb="66" eb="69">
      <t>コウフゼイ</t>
    </rPh>
    <rPh sb="73" eb="75">
      <t>ネンド</t>
    </rPh>
    <rPh sb="76" eb="78">
      <t>ヒカク</t>
    </rPh>
    <rPh sb="87" eb="89">
      <t>センエン</t>
    </rPh>
    <rPh sb="90" eb="91">
      <t>オオ</t>
    </rPh>
    <rPh sb="93" eb="95">
      <t>ゲンショウ</t>
    </rPh>
    <rPh sb="101" eb="104">
      <t>ショウガッコウ</t>
    </rPh>
    <rPh sb="105" eb="107">
      <t>タイシン</t>
    </rPh>
    <rPh sb="107" eb="108">
      <t>カ</t>
    </rPh>
    <rPh sb="109" eb="111">
      <t>タガク</t>
    </rPh>
    <rPh sb="112" eb="114">
      <t>キサイ</t>
    </rPh>
    <rPh sb="115" eb="116">
      <t>オコナ</t>
    </rPh>
    <rPh sb="118" eb="120">
      <t>ゼンコク</t>
    </rPh>
    <rPh sb="120" eb="122">
      <t>ボウサイ</t>
    </rPh>
    <rPh sb="122" eb="124">
      <t>ジギョウ</t>
    </rPh>
    <rPh sb="124" eb="125">
      <t>サイ</t>
    </rPh>
    <rPh sb="126" eb="128">
      <t>スエオキ</t>
    </rPh>
    <rPh sb="128" eb="130">
      <t>キカン</t>
    </rPh>
    <rPh sb="131" eb="133">
      <t>シュウリョウ</t>
    </rPh>
    <rPh sb="135" eb="137">
      <t>ガンリ</t>
    </rPh>
    <rPh sb="137" eb="140">
      <t>ショウカンキン</t>
    </rPh>
    <rPh sb="144" eb="146">
      <t>ネンド</t>
    </rPh>
    <rPh sb="147" eb="149">
      <t>ヒカク</t>
    </rPh>
    <rPh sb="156" eb="158">
      <t>センエン</t>
    </rPh>
    <rPh sb="158" eb="160">
      <t>ゾウカ</t>
    </rPh>
    <rPh sb="163" eb="166">
      <t>ゲンジテン</t>
    </rPh>
    <rPh sb="168" eb="170">
      <t>ルイジ</t>
    </rPh>
    <rPh sb="170" eb="172">
      <t>ダンタイ</t>
    </rPh>
    <rPh sb="172" eb="174">
      <t>ヘイキン</t>
    </rPh>
    <rPh sb="174" eb="175">
      <t>チ</t>
    </rPh>
    <rPh sb="176" eb="178">
      <t>ヒカク</t>
    </rPh>
    <rPh sb="186" eb="188">
      <t>シタマワ</t>
    </rPh>
    <rPh sb="196" eb="198">
      <t>ルイジ</t>
    </rPh>
    <rPh sb="198" eb="200">
      <t>ダンタイ</t>
    </rPh>
    <rPh sb="200" eb="202">
      <t>ヘイキン</t>
    </rPh>
    <rPh sb="202" eb="203">
      <t>チ</t>
    </rPh>
    <rPh sb="204" eb="207">
      <t>ゼンネンド</t>
    </rPh>
    <rPh sb="208" eb="210">
      <t>スウチ</t>
    </rPh>
    <rPh sb="213" eb="215">
      <t>スイイ</t>
    </rPh>
    <rPh sb="219" eb="221">
      <t>ホンシ</t>
    </rPh>
    <rPh sb="222" eb="224">
      <t>ゾウカ</t>
    </rPh>
    <rPh sb="224" eb="226">
      <t>ケイコウ</t>
    </rPh>
    <rPh sb="230" eb="232">
      <t>コンゴ</t>
    </rPh>
    <rPh sb="233" eb="235">
      <t>フツウ</t>
    </rPh>
    <rPh sb="235" eb="238">
      <t>コウフゼイ</t>
    </rPh>
    <rPh sb="239" eb="241">
      <t>ゲンショウ</t>
    </rPh>
    <rPh sb="243" eb="246">
      <t>ショウガッコウ</t>
    </rPh>
    <rPh sb="247" eb="250">
      <t>トウハイゴウ</t>
    </rPh>
    <rPh sb="250" eb="251">
      <t>トウ</t>
    </rPh>
    <rPh sb="252" eb="255">
      <t>ダイキボ</t>
    </rPh>
    <rPh sb="255" eb="257">
      <t>コウジ</t>
    </rPh>
    <rPh sb="258" eb="259">
      <t>オコナ</t>
    </rPh>
    <rPh sb="260" eb="262">
      <t>ミコ</t>
    </rPh>
    <rPh sb="271" eb="273">
      <t>ジッシツ</t>
    </rPh>
    <rPh sb="273" eb="275">
      <t>コウサイ</t>
    </rPh>
    <rPh sb="275" eb="277">
      <t>ヒリツ</t>
    </rPh>
    <rPh sb="278" eb="280">
      <t>ゾウカ</t>
    </rPh>
    <rPh sb="284" eb="286">
      <t>ミコ</t>
    </rPh>
    <rPh sb="296" eb="299">
      <t>ジギョウヒ</t>
    </rPh>
    <rPh sb="300" eb="302">
      <t>シュクショウ</t>
    </rPh>
    <rPh sb="303" eb="306">
      <t>コウフゼイ</t>
    </rPh>
    <rPh sb="306" eb="308">
      <t>ソチ</t>
    </rPh>
    <rPh sb="311" eb="314">
      <t>チホウサイ</t>
    </rPh>
    <rPh sb="315" eb="317">
      <t>カツヨウ</t>
    </rPh>
    <rPh sb="319" eb="322">
      <t>コウサイヒ</t>
    </rPh>
    <rPh sb="323" eb="325">
      <t>ゾウカ</t>
    </rPh>
    <rPh sb="326" eb="328">
      <t>ヨクシ</t>
    </rPh>
    <rPh sb="332" eb="333">
      <t>ト</t>
    </rPh>
    <rPh sb="334" eb="33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</si>
</sst>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9C43-4577-8C56-CFEBB45F8C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96115</c:v>
                </c:pt>
                <c:pt idx="1">
                  <c:v>93801</c:v>
                </c:pt>
                <c:pt idx="2">
                  <c:v>55088</c:v>
                </c:pt>
                <c:pt idx="3">
                  <c:v>66719</c:v>
                </c:pt>
                <c:pt idx="4">
                  <c:v>83206</c:v>
                </c:pt>
              </c:numCache>
            </c:numRef>
          </c:val>
          <c:smooth val="0"/>
          <c:extLst xmlns:c16r2="http://schemas.microsoft.com/office/drawing/2015/06/chart">
            <c:ext xmlns:c16="http://schemas.microsoft.com/office/drawing/2014/chart" uri="{C3380CC4-5D6E-409C-BE32-E72D297353CC}">
              <c16:uniqueId val="{00000001-9C43-4577-8C56-CFEBB45F8CD9}"/>
            </c:ext>
          </c:extLst>
        </c:ser>
        <c:dLbls>
          <c:showLegendKey val="0"/>
          <c:showVal val="0"/>
          <c:showCatName val="0"/>
          <c:showSerName val="0"/>
          <c:showPercent val="0"/>
          <c:showBubbleSize val="0"/>
        </c:dLbls>
        <c:marker val="1"/>
        <c:smooth val="0"/>
        <c:axId val="560600552"/>
        <c:axId val="560600944"/>
      </c:lineChart>
      <c:catAx>
        <c:axId val="560600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0600944"/>
        <c:crosses val="autoZero"/>
        <c:auto val="1"/>
        <c:lblAlgn val="ctr"/>
        <c:lblOffset val="100"/>
        <c:tickLblSkip val="1"/>
        <c:tickMarkSkip val="1"/>
        <c:noMultiLvlLbl val="0"/>
      </c:catAx>
      <c:valAx>
        <c:axId val="560600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0600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c:v>
                </c:pt>
                <c:pt idx="1">
                  <c:v>8.34</c:v>
                </c:pt>
                <c:pt idx="2">
                  <c:v>10.63</c:v>
                </c:pt>
                <c:pt idx="3">
                  <c:v>13.94</c:v>
                </c:pt>
                <c:pt idx="4">
                  <c:v>6.43</c:v>
                </c:pt>
              </c:numCache>
            </c:numRef>
          </c:val>
          <c:extLst xmlns:c16r2="http://schemas.microsoft.com/office/drawing/2015/06/chart">
            <c:ext xmlns:c16="http://schemas.microsoft.com/office/drawing/2014/chart" uri="{C3380CC4-5D6E-409C-BE32-E72D297353CC}">
              <c16:uniqueId val="{00000000-44E4-45D9-B976-9F4DC755CC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34.64</c:v>
                </c:pt>
                <c:pt idx="1">
                  <c:v>36.96</c:v>
                </c:pt>
                <c:pt idx="2">
                  <c:v>40.14</c:v>
                </c:pt>
                <c:pt idx="3">
                  <c:v>40.36</c:v>
                </c:pt>
                <c:pt idx="4">
                  <c:v>44.84</c:v>
                </c:pt>
              </c:numCache>
            </c:numRef>
          </c:val>
          <c:extLst xmlns:c16r2="http://schemas.microsoft.com/office/drawing/2015/06/chart">
            <c:ext xmlns:c16="http://schemas.microsoft.com/office/drawing/2014/chart" uri="{C3380CC4-5D6E-409C-BE32-E72D297353CC}">
              <c16:uniqueId val="{00000001-44E4-45D9-B976-9F4DC755CC59}"/>
            </c:ext>
          </c:extLst>
        </c:ser>
        <c:dLbls>
          <c:showLegendKey val="0"/>
          <c:showVal val="0"/>
          <c:showCatName val="0"/>
          <c:showSerName val="0"/>
          <c:showPercent val="0"/>
          <c:showBubbleSize val="0"/>
        </c:dLbls>
        <c:gapWidth val="250"/>
        <c:overlap val="100"/>
        <c:axId val="560611528"/>
        <c:axId val="56060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6.27</c:v>
                </c:pt>
                <c:pt idx="2">
                  <c:v>5.13</c:v>
                </c:pt>
                <c:pt idx="3">
                  <c:v>2.83</c:v>
                </c:pt>
                <c:pt idx="4">
                  <c:v>-3.63</c:v>
                </c:pt>
              </c:numCache>
            </c:numRef>
          </c:val>
          <c:smooth val="0"/>
          <c:extLst xmlns:c16r2="http://schemas.microsoft.com/office/drawing/2015/06/chart">
            <c:ext xmlns:c16="http://schemas.microsoft.com/office/drawing/2014/chart" uri="{C3380CC4-5D6E-409C-BE32-E72D297353CC}">
              <c16:uniqueId val="{00000002-44E4-45D9-B976-9F4DC755CC59}"/>
            </c:ext>
          </c:extLst>
        </c:ser>
        <c:dLbls>
          <c:showLegendKey val="0"/>
          <c:showVal val="0"/>
          <c:showCatName val="0"/>
          <c:showSerName val="0"/>
          <c:showPercent val="0"/>
          <c:showBubbleSize val="0"/>
        </c:dLbls>
        <c:marker val="1"/>
        <c:smooth val="0"/>
        <c:axId val="560611528"/>
        <c:axId val="560601728"/>
      </c:lineChart>
      <c:catAx>
        <c:axId val="56061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0601728"/>
        <c:crosses val="autoZero"/>
        <c:auto val="1"/>
        <c:lblAlgn val="ctr"/>
        <c:lblOffset val="100"/>
        <c:tickLblSkip val="1"/>
        <c:tickMarkSkip val="1"/>
        <c:noMultiLvlLbl val="0"/>
      </c:catAx>
      <c:valAx>
        <c:axId val="56060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61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D9F-4BEF-9E47-63798715FB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9F-4BEF-9E47-63798715FB41}"/>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5D9F-4BEF-9E47-63798715FB4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0.13</c:v>
                </c:pt>
                <c:pt idx="4">
                  <c:v>#N/A</c:v>
                </c:pt>
                <c:pt idx="5">
                  <c:v>0.1</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3-5D9F-4BEF-9E47-63798715FB4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7.0000000000000007E-2</c:v>
                </c:pt>
                <c:pt idx="6">
                  <c:v>#N/A</c:v>
                </c:pt>
                <c:pt idx="7">
                  <c:v>0.1</c:v>
                </c:pt>
                <c:pt idx="8">
                  <c:v>#N/A</c:v>
                </c:pt>
                <c:pt idx="9">
                  <c:v>0.05</c:v>
                </c:pt>
              </c:numCache>
            </c:numRef>
          </c:val>
          <c:extLst xmlns:c16r2="http://schemas.microsoft.com/office/drawing/2015/06/chart">
            <c:ext xmlns:c16="http://schemas.microsoft.com/office/drawing/2014/chart" uri="{C3380CC4-5D6E-409C-BE32-E72D297353CC}">
              <c16:uniqueId val="{00000004-5D9F-4BEF-9E47-63798715FB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2.35</c:v>
                </c:pt>
                <c:pt idx="2">
                  <c:v>#N/A</c:v>
                </c:pt>
                <c:pt idx="3">
                  <c:v>7.0000000000000007E-2</c:v>
                </c:pt>
                <c:pt idx="4">
                  <c:v>#N/A</c:v>
                </c:pt>
                <c:pt idx="5">
                  <c:v>0.03</c:v>
                </c:pt>
                <c:pt idx="6">
                  <c:v>#N/A</c:v>
                </c:pt>
                <c:pt idx="7">
                  <c:v>7.0000000000000007E-2</c:v>
                </c:pt>
                <c:pt idx="8">
                  <c:v>#N/A</c:v>
                </c:pt>
                <c:pt idx="9">
                  <c:v>0.14000000000000001</c:v>
                </c:pt>
              </c:numCache>
            </c:numRef>
          </c:val>
          <c:extLst xmlns:c16r2="http://schemas.microsoft.com/office/drawing/2015/06/chart">
            <c:ext xmlns:c16="http://schemas.microsoft.com/office/drawing/2014/chart" uri="{C3380CC4-5D6E-409C-BE32-E72D297353CC}">
              <c16:uniqueId val="{00000005-5D9F-4BEF-9E47-63798715FB4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0.38</c:v>
                </c:pt>
                <c:pt idx="4">
                  <c:v>#N/A</c:v>
                </c:pt>
                <c:pt idx="5">
                  <c:v>0.17</c:v>
                </c:pt>
                <c:pt idx="6">
                  <c:v>#N/A</c:v>
                </c:pt>
                <c:pt idx="7">
                  <c:v>0.02</c:v>
                </c:pt>
                <c:pt idx="8">
                  <c:v>#N/A</c:v>
                </c:pt>
                <c:pt idx="9">
                  <c:v>0.17</c:v>
                </c:pt>
              </c:numCache>
            </c:numRef>
          </c:val>
          <c:extLst xmlns:c16r2="http://schemas.microsoft.com/office/drawing/2015/06/chart">
            <c:ext xmlns:c16="http://schemas.microsoft.com/office/drawing/2014/chart" uri="{C3380CC4-5D6E-409C-BE32-E72D297353CC}">
              <c16:uniqueId val="{00000006-5D9F-4BEF-9E47-63798715FB4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0.25</c:v>
                </c:pt>
                <c:pt idx="2">
                  <c:v>#N/A</c:v>
                </c:pt>
                <c:pt idx="3">
                  <c:v>1.1499999999999999</c:v>
                </c:pt>
                <c:pt idx="4">
                  <c:v>#N/A</c:v>
                </c:pt>
                <c:pt idx="5">
                  <c:v>0.88</c:v>
                </c:pt>
                <c:pt idx="6">
                  <c:v>#N/A</c:v>
                </c:pt>
                <c:pt idx="7">
                  <c:v>1.35</c:v>
                </c:pt>
                <c:pt idx="8">
                  <c:v>#N/A</c:v>
                </c:pt>
                <c:pt idx="9">
                  <c:v>1.0900000000000001</c:v>
                </c:pt>
              </c:numCache>
            </c:numRef>
          </c:val>
          <c:extLst xmlns:c16r2="http://schemas.microsoft.com/office/drawing/2015/06/chart">
            <c:ext xmlns:c16="http://schemas.microsoft.com/office/drawing/2014/chart" uri="{C3380CC4-5D6E-409C-BE32-E72D297353CC}">
              <c16:uniqueId val="{00000007-5D9F-4BEF-9E47-63798715FB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5.04</c:v>
                </c:pt>
                <c:pt idx="2">
                  <c:v>#N/A</c:v>
                </c:pt>
                <c:pt idx="3">
                  <c:v>8.34</c:v>
                </c:pt>
                <c:pt idx="4">
                  <c:v>#N/A</c:v>
                </c:pt>
                <c:pt idx="5">
                  <c:v>10.63</c:v>
                </c:pt>
                <c:pt idx="6">
                  <c:v>#N/A</c:v>
                </c:pt>
                <c:pt idx="7">
                  <c:v>13.93</c:v>
                </c:pt>
                <c:pt idx="8">
                  <c:v>#N/A</c:v>
                </c:pt>
                <c:pt idx="9">
                  <c:v>6.42</c:v>
                </c:pt>
              </c:numCache>
            </c:numRef>
          </c:val>
          <c:extLst xmlns:c16r2="http://schemas.microsoft.com/office/drawing/2015/06/chart">
            <c:ext xmlns:c16="http://schemas.microsoft.com/office/drawing/2014/chart" uri="{C3380CC4-5D6E-409C-BE32-E72D297353CC}">
              <c16:uniqueId val="{00000008-5D9F-4BEF-9E47-63798715FB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11.96</c:v>
                </c:pt>
                <c:pt idx="2">
                  <c:v>#N/A</c:v>
                </c:pt>
                <c:pt idx="3">
                  <c:v>11.41</c:v>
                </c:pt>
                <c:pt idx="4">
                  <c:v>#N/A</c:v>
                </c:pt>
                <c:pt idx="5">
                  <c:v>10.55</c:v>
                </c:pt>
                <c:pt idx="6">
                  <c:v>#N/A</c:v>
                </c:pt>
                <c:pt idx="7">
                  <c:v>9.65</c:v>
                </c:pt>
                <c:pt idx="8">
                  <c:v>#N/A</c:v>
                </c:pt>
                <c:pt idx="9">
                  <c:v>9.5399999999999991</c:v>
                </c:pt>
              </c:numCache>
            </c:numRef>
          </c:val>
          <c:extLst xmlns:c16r2="http://schemas.microsoft.com/office/drawing/2015/06/chart">
            <c:ext xmlns:c16="http://schemas.microsoft.com/office/drawing/2014/chart" uri="{C3380CC4-5D6E-409C-BE32-E72D297353CC}">
              <c16:uniqueId val="{00000009-5D9F-4BEF-9E47-63798715FB41}"/>
            </c:ext>
          </c:extLst>
        </c:ser>
        <c:dLbls>
          <c:showLegendKey val="0"/>
          <c:showVal val="0"/>
          <c:showCatName val="0"/>
          <c:showSerName val="0"/>
          <c:showPercent val="0"/>
          <c:showBubbleSize val="0"/>
        </c:dLbls>
        <c:gapWidth val="150"/>
        <c:overlap val="100"/>
        <c:axId val="560602904"/>
        <c:axId val="560606040"/>
      </c:barChart>
      <c:catAx>
        <c:axId val="56060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0606040"/>
        <c:crosses val="autoZero"/>
        <c:auto val="1"/>
        <c:lblAlgn val="ctr"/>
        <c:lblOffset val="100"/>
        <c:tickLblSkip val="1"/>
        <c:tickMarkSkip val="1"/>
        <c:noMultiLvlLbl val="0"/>
      </c:catAx>
      <c:valAx>
        <c:axId val="560606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602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1786</c:v>
                </c:pt>
                <c:pt idx="5">
                  <c:v>1890</c:v>
                </c:pt>
                <c:pt idx="8">
                  <c:v>1880</c:v>
                </c:pt>
                <c:pt idx="11">
                  <c:v>1840</c:v>
                </c:pt>
                <c:pt idx="14">
                  <c:v>1877</c:v>
                </c:pt>
              </c:numCache>
            </c:numRef>
          </c:val>
          <c:extLst xmlns:c16r2="http://schemas.microsoft.com/office/drawing/2015/06/chart">
            <c:ext xmlns:c16="http://schemas.microsoft.com/office/drawing/2014/chart" uri="{C3380CC4-5D6E-409C-BE32-E72D297353CC}">
              <c16:uniqueId val="{00000000-513A-480D-BDB4-8C52B0B08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3A-480D-BDB4-8C52B0B08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13A-480D-BDB4-8C52B0B08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16</c:v>
                </c:pt>
                <c:pt idx="6">
                  <c:v>28</c:v>
                </c:pt>
                <c:pt idx="9">
                  <c:v>37</c:v>
                </c:pt>
                <c:pt idx="12">
                  <c:v>44</c:v>
                </c:pt>
              </c:numCache>
            </c:numRef>
          </c:val>
          <c:extLst xmlns:c16r2="http://schemas.microsoft.com/office/drawing/2015/06/chart">
            <c:ext xmlns:c16="http://schemas.microsoft.com/office/drawing/2014/chart" uri="{C3380CC4-5D6E-409C-BE32-E72D297353CC}">
              <c16:uniqueId val="{00000003-513A-480D-BDB4-8C52B0B08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529</c:v>
                </c:pt>
                <c:pt idx="3">
                  <c:v>550</c:v>
                </c:pt>
                <c:pt idx="6">
                  <c:v>532</c:v>
                </c:pt>
                <c:pt idx="9">
                  <c:v>548</c:v>
                </c:pt>
                <c:pt idx="12">
                  <c:v>565</c:v>
                </c:pt>
              </c:numCache>
            </c:numRef>
          </c:val>
          <c:extLst xmlns:c16r2="http://schemas.microsoft.com/office/drawing/2015/06/chart">
            <c:ext xmlns:c16="http://schemas.microsoft.com/office/drawing/2014/chart" uri="{C3380CC4-5D6E-409C-BE32-E72D297353CC}">
              <c16:uniqueId val="{00000004-513A-480D-BDB4-8C52B0B08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513A-480D-BDB4-8C52B0B08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3A-480D-BDB4-8C52B0B08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2205</c:v>
                </c:pt>
                <c:pt idx="3">
                  <c:v>2151</c:v>
                </c:pt>
                <c:pt idx="6">
                  <c:v>2172</c:v>
                </c:pt>
                <c:pt idx="9">
                  <c:v>2145</c:v>
                </c:pt>
                <c:pt idx="12">
                  <c:v>2224</c:v>
                </c:pt>
              </c:numCache>
            </c:numRef>
          </c:val>
          <c:extLst xmlns:c16r2="http://schemas.microsoft.com/office/drawing/2015/06/chart">
            <c:ext xmlns:c16="http://schemas.microsoft.com/office/drawing/2014/chart" uri="{C3380CC4-5D6E-409C-BE32-E72D297353CC}">
              <c16:uniqueId val="{00000007-513A-480D-BDB4-8C52B0B08291}"/>
            </c:ext>
          </c:extLst>
        </c:ser>
        <c:dLbls>
          <c:showLegendKey val="0"/>
          <c:showVal val="0"/>
          <c:showCatName val="0"/>
          <c:showSerName val="0"/>
          <c:showPercent val="0"/>
          <c:showBubbleSize val="0"/>
        </c:dLbls>
        <c:gapWidth val="100"/>
        <c:overlap val="100"/>
        <c:axId val="560599768"/>
        <c:axId val="560608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971</c:v>
                </c:pt>
                <c:pt idx="2">
                  <c:v>#N/A</c:v>
                </c:pt>
                <c:pt idx="3">
                  <c:v>#N/A</c:v>
                </c:pt>
                <c:pt idx="4">
                  <c:v>834</c:v>
                </c:pt>
                <c:pt idx="5">
                  <c:v>#N/A</c:v>
                </c:pt>
                <c:pt idx="6">
                  <c:v>#N/A</c:v>
                </c:pt>
                <c:pt idx="7">
                  <c:v>859</c:v>
                </c:pt>
                <c:pt idx="8">
                  <c:v>#N/A</c:v>
                </c:pt>
                <c:pt idx="9">
                  <c:v>#N/A</c:v>
                </c:pt>
                <c:pt idx="10">
                  <c:v>897</c:v>
                </c:pt>
                <c:pt idx="11">
                  <c:v>#N/A</c:v>
                </c:pt>
                <c:pt idx="12">
                  <c:v>#N/A</c:v>
                </c:pt>
                <c:pt idx="13">
                  <c:v>963</c:v>
                </c:pt>
                <c:pt idx="14">
                  <c:v>#N/A</c:v>
                </c:pt>
              </c:numCache>
            </c:numRef>
          </c:val>
          <c:smooth val="0"/>
          <c:extLst xmlns:c16r2="http://schemas.microsoft.com/office/drawing/2015/06/chart">
            <c:ext xmlns:c16="http://schemas.microsoft.com/office/drawing/2014/chart" uri="{C3380CC4-5D6E-409C-BE32-E72D297353CC}">
              <c16:uniqueId val="{00000008-513A-480D-BDB4-8C52B0B08291}"/>
            </c:ext>
          </c:extLst>
        </c:ser>
        <c:dLbls>
          <c:showLegendKey val="0"/>
          <c:showVal val="0"/>
          <c:showCatName val="0"/>
          <c:showSerName val="0"/>
          <c:showPercent val="0"/>
          <c:showBubbleSize val="0"/>
        </c:dLbls>
        <c:marker val="1"/>
        <c:smooth val="0"/>
        <c:axId val="560599768"/>
        <c:axId val="560608392"/>
      </c:lineChart>
      <c:catAx>
        <c:axId val="56059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0608392"/>
        <c:crosses val="autoZero"/>
        <c:auto val="1"/>
        <c:lblAlgn val="ctr"/>
        <c:lblOffset val="100"/>
        <c:tickLblSkip val="1"/>
        <c:tickMarkSkip val="1"/>
        <c:noMultiLvlLbl val="0"/>
      </c:catAx>
      <c:valAx>
        <c:axId val="560608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59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18970</c:v>
                </c:pt>
                <c:pt idx="5">
                  <c:v>19907</c:v>
                </c:pt>
                <c:pt idx="8">
                  <c:v>19638</c:v>
                </c:pt>
                <c:pt idx="11">
                  <c:v>19567</c:v>
                </c:pt>
                <c:pt idx="14">
                  <c:v>19903</c:v>
                </c:pt>
              </c:numCache>
            </c:numRef>
          </c:val>
          <c:extLst xmlns:c16r2="http://schemas.microsoft.com/office/drawing/2015/06/chart">
            <c:ext xmlns:c16="http://schemas.microsoft.com/office/drawing/2014/chart" uri="{C3380CC4-5D6E-409C-BE32-E72D297353CC}">
              <c16:uniqueId val="{00000000-0CBE-4272-B056-D3ED6D17AA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746</c:v>
                </c:pt>
                <c:pt idx="5">
                  <c:v>621</c:v>
                </c:pt>
                <c:pt idx="8">
                  <c:v>603</c:v>
                </c:pt>
                <c:pt idx="11">
                  <c:v>528</c:v>
                </c:pt>
                <c:pt idx="14">
                  <c:v>463</c:v>
                </c:pt>
              </c:numCache>
            </c:numRef>
          </c:val>
          <c:extLst xmlns:c16r2="http://schemas.microsoft.com/office/drawing/2015/06/chart">
            <c:ext xmlns:c16="http://schemas.microsoft.com/office/drawing/2014/chart" uri="{C3380CC4-5D6E-409C-BE32-E72D297353CC}">
              <c16:uniqueId val="{00000001-0CBE-4272-B056-D3ED6D17AA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13157</c:v>
                </c:pt>
                <c:pt idx="5">
                  <c:v>14049</c:v>
                </c:pt>
                <c:pt idx="8">
                  <c:v>14303</c:v>
                </c:pt>
                <c:pt idx="11">
                  <c:v>14965</c:v>
                </c:pt>
                <c:pt idx="14">
                  <c:v>15808</c:v>
                </c:pt>
              </c:numCache>
            </c:numRef>
          </c:val>
          <c:extLst xmlns:c16r2="http://schemas.microsoft.com/office/drawing/2015/06/chart">
            <c:ext xmlns:c16="http://schemas.microsoft.com/office/drawing/2014/chart" uri="{C3380CC4-5D6E-409C-BE32-E72D297353CC}">
              <c16:uniqueId val="{00000002-0CBE-4272-B056-D3ED6D17AA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BE-4272-B056-D3ED6D17AA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BE-4272-B056-D3ED6D17AA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17</c:v>
                </c:pt>
                <c:pt idx="9">
                  <c:v>12</c:v>
                </c:pt>
                <c:pt idx="12">
                  <c:v>8</c:v>
                </c:pt>
              </c:numCache>
            </c:numRef>
          </c:val>
          <c:extLst xmlns:c16r2="http://schemas.microsoft.com/office/drawing/2015/06/chart">
            <c:ext xmlns:c16="http://schemas.microsoft.com/office/drawing/2014/chart" uri="{C3380CC4-5D6E-409C-BE32-E72D297353CC}">
              <c16:uniqueId val="{00000005-0CBE-4272-B056-D3ED6D17AA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3757</c:v>
                </c:pt>
                <c:pt idx="3">
                  <c:v>3640</c:v>
                </c:pt>
                <c:pt idx="6">
                  <c:v>3503</c:v>
                </c:pt>
                <c:pt idx="9">
                  <c:v>3552</c:v>
                </c:pt>
                <c:pt idx="12">
                  <c:v>3374</c:v>
                </c:pt>
              </c:numCache>
            </c:numRef>
          </c:val>
          <c:extLst xmlns:c16r2="http://schemas.microsoft.com/office/drawing/2015/06/chart">
            <c:ext xmlns:c16="http://schemas.microsoft.com/office/drawing/2014/chart" uri="{C3380CC4-5D6E-409C-BE32-E72D297353CC}">
              <c16:uniqueId val="{00000006-0CBE-4272-B056-D3ED6D17AA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216</c:v>
                </c:pt>
                <c:pt idx="3">
                  <c:v>294</c:v>
                </c:pt>
                <c:pt idx="6">
                  <c:v>310</c:v>
                </c:pt>
                <c:pt idx="9">
                  <c:v>287</c:v>
                </c:pt>
                <c:pt idx="12">
                  <c:v>248</c:v>
                </c:pt>
              </c:numCache>
            </c:numRef>
          </c:val>
          <c:extLst xmlns:c16r2="http://schemas.microsoft.com/office/drawing/2015/06/chart">
            <c:ext xmlns:c16="http://schemas.microsoft.com/office/drawing/2014/chart" uri="{C3380CC4-5D6E-409C-BE32-E72D297353CC}">
              <c16:uniqueId val="{00000007-0CBE-4272-B056-D3ED6D17AA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9376</c:v>
                </c:pt>
                <c:pt idx="3">
                  <c:v>9180</c:v>
                </c:pt>
                <c:pt idx="6">
                  <c:v>9063</c:v>
                </c:pt>
                <c:pt idx="9">
                  <c:v>8816</c:v>
                </c:pt>
                <c:pt idx="12">
                  <c:v>8422</c:v>
                </c:pt>
              </c:numCache>
            </c:numRef>
          </c:val>
          <c:extLst xmlns:c16r2="http://schemas.microsoft.com/office/drawing/2015/06/chart">
            <c:ext xmlns:c16="http://schemas.microsoft.com/office/drawing/2014/chart" uri="{C3380CC4-5D6E-409C-BE32-E72D297353CC}">
              <c16:uniqueId val="{00000008-0CBE-4272-B056-D3ED6D17AA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CBE-4272-B056-D3ED6D17AA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21750</c:v>
                </c:pt>
                <c:pt idx="3">
                  <c:v>22809</c:v>
                </c:pt>
                <c:pt idx="6">
                  <c:v>22352</c:v>
                </c:pt>
                <c:pt idx="9">
                  <c:v>22143</c:v>
                </c:pt>
                <c:pt idx="12">
                  <c:v>22330</c:v>
                </c:pt>
              </c:numCache>
            </c:numRef>
          </c:val>
          <c:extLst xmlns:c16r2="http://schemas.microsoft.com/office/drawing/2015/06/chart">
            <c:ext xmlns:c16="http://schemas.microsoft.com/office/drawing/2014/chart" uri="{C3380CC4-5D6E-409C-BE32-E72D297353CC}">
              <c16:uniqueId val="{0000000A-0CBE-4272-B056-D3ED6D17AAFE}"/>
            </c:ext>
          </c:extLst>
        </c:ser>
        <c:dLbls>
          <c:showLegendKey val="0"/>
          <c:showVal val="0"/>
          <c:showCatName val="0"/>
          <c:showSerName val="0"/>
          <c:showPercent val="0"/>
          <c:showBubbleSize val="0"/>
        </c:dLbls>
        <c:gapWidth val="100"/>
        <c:overlap val="100"/>
        <c:axId val="560610352"/>
        <c:axId val="56060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2229</c:v>
                </c:pt>
                <c:pt idx="2">
                  <c:v>#N/A</c:v>
                </c:pt>
                <c:pt idx="3">
                  <c:v>#N/A</c:v>
                </c:pt>
                <c:pt idx="4">
                  <c:v>1346</c:v>
                </c:pt>
                <c:pt idx="5">
                  <c:v>#N/A</c:v>
                </c:pt>
                <c:pt idx="6">
                  <c:v>#N/A</c:v>
                </c:pt>
                <c:pt idx="7">
                  <c:v>701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CBE-4272-B056-D3ED6D17AAFE}"/>
            </c:ext>
          </c:extLst>
        </c:ser>
        <c:dLbls>
          <c:showLegendKey val="0"/>
          <c:showVal val="0"/>
          <c:showCatName val="0"/>
          <c:showSerName val="0"/>
          <c:showPercent val="0"/>
          <c:showBubbleSize val="0"/>
        </c:dLbls>
        <c:marker val="1"/>
        <c:smooth val="0"/>
        <c:axId val="560610352"/>
        <c:axId val="560606432"/>
      </c:lineChart>
      <c:catAx>
        <c:axId val="56061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0606432"/>
        <c:crosses val="autoZero"/>
        <c:auto val="1"/>
        <c:lblAlgn val="ctr"/>
        <c:lblOffset val="100"/>
        <c:tickLblSkip val="1"/>
        <c:tickMarkSkip val="1"/>
        <c:noMultiLvlLbl val="0"/>
      </c:catAx>
      <c:valAx>
        <c:axId val="56060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61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5349</c:v>
                </c:pt>
                <c:pt idx="1">
                  <c:v>5306</c:v>
                </c:pt>
                <c:pt idx="2">
                  <c:v>5831</c:v>
                </c:pt>
              </c:numCache>
            </c:numRef>
          </c:val>
          <c:extLst xmlns:c16r2="http://schemas.microsoft.com/office/drawing/2015/06/chart">
            <c:ext xmlns:c16="http://schemas.microsoft.com/office/drawing/2014/chart" uri="{C3380CC4-5D6E-409C-BE32-E72D297353CC}">
              <c16:uniqueId val="{00000000-1550-4262-B660-4D5CBB9D82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1214</c:v>
                </c:pt>
                <c:pt idx="1">
                  <c:v>1216</c:v>
                </c:pt>
                <c:pt idx="2">
                  <c:v>1267</c:v>
                </c:pt>
              </c:numCache>
            </c:numRef>
          </c:val>
          <c:extLst xmlns:c16r2="http://schemas.microsoft.com/office/drawing/2015/06/chart">
            <c:ext xmlns:c16="http://schemas.microsoft.com/office/drawing/2014/chart" uri="{C3380CC4-5D6E-409C-BE32-E72D297353CC}">
              <c16:uniqueId val="{00000001-1550-4262-B660-4D5CBB9D82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9176</c:v>
                </c:pt>
                <c:pt idx="1">
                  <c:v>9790</c:v>
                </c:pt>
                <c:pt idx="2">
                  <c:v>10007</c:v>
                </c:pt>
              </c:numCache>
            </c:numRef>
          </c:val>
          <c:extLst xmlns:c16r2="http://schemas.microsoft.com/office/drawing/2015/06/chart">
            <c:ext xmlns:c16="http://schemas.microsoft.com/office/drawing/2014/chart" uri="{C3380CC4-5D6E-409C-BE32-E72D297353CC}">
              <c16:uniqueId val="{00000002-1550-4262-B660-4D5CBB9D8269}"/>
            </c:ext>
          </c:extLst>
        </c:ser>
        <c:dLbls>
          <c:showLegendKey val="0"/>
          <c:showVal val="0"/>
          <c:showCatName val="0"/>
          <c:showSerName val="0"/>
          <c:showPercent val="0"/>
          <c:showBubbleSize val="0"/>
        </c:dLbls>
        <c:gapWidth val="120"/>
        <c:overlap val="100"/>
        <c:axId val="560604472"/>
        <c:axId val="560604080"/>
      </c:barChart>
      <c:catAx>
        <c:axId val="56060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0604080"/>
        <c:crosses val="autoZero"/>
        <c:auto val="1"/>
        <c:lblAlgn val="ctr"/>
        <c:lblOffset val="100"/>
        <c:tickLblSkip val="1"/>
        <c:tickMarkSkip val="1"/>
        <c:noMultiLvlLbl val="0"/>
      </c:catAx>
      <c:valAx>
        <c:axId val="560604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0604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BF-4702-9D80-F06AD74A26A3}"/>
                </c:ext>
                <c:ext xmlns:c15="http://schemas.microsoft.com/office/drawing/2012/chart" uri="{CE6537A1-D6FC-4f65-9D91-7224C49458BB}">
                  <c15:dlblFieldTable>
                    <c15:dlblFTEntry>
                      <c15:txfldGUID>{A08E0895-871B-4F54-99DE-791746EE13EA}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BF-4702-9D80-F06AD74A26A3}"/>
                </c:ext>
                <c:ext xmlns:c15="http://schemas.microsoft.com/office/drawing/2012/chart" uri="{CE6537A1-D6FC-4f65-9D91-7224C49458BB}">
                  <c15:dlblFieldTable>
                    <c15:dlblFTEntry>
                      <c15:txfldGUID>{B4D16FBC-6686-43E1-B130-38825160F720}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BF-4702-9D80-F06AD74A26A3}"/>
                </c:ext>
                <c:ext xmlns:c15="http://schemas.microsoft.com/office/drawing/2012/chart" uri="{CE6537A1-D6FC-4f65-9D91-7224C49458BB}">
                  <c15:dlblFieldTable>
                    <c15:dlblFTEntry>
                      <c15:txfldGUID>{147B041C-A2B0-4B59-9A6F-2E58E4E27311}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BF-4702-9D80-F06AD74A26A3}"/>
                </c:ext>
                <c:ext xmlns:c15="http://schemas.microsoft.com/office/drawing/2012/chart" uri="{CE6537A1-D6FC-4f65-9D91-7224C49458BB}">
                  <c15:dlblFieldTable>
                    <c15:dlblFTEntry>
                      <c15:txfldGUID>{14A04A27-F29D-4A78-9396-69466CF83D15}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BF-4702-9D80-F06AD74A26A3}"/>
                </c:ext>
                <c:ext xmlns:c15="http://schemas.microsoft.com/office/drawing/2012/chart" uri="{CE6537A1-D6FC-4f65-9D91-7224C49458BB}">
                  <c15:dlblFieldTable>
                    <c15:dlblFTEntry>
                      <c15:txfldGUID>{77DC3583-29B7-41AE-B476-AA392F0858DF}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BF-4702-9D80-F06AD74A26A3}"/>
                </c:ext>
                <c:ext xmlns:c15="http://schemas.microsoft.com/office/drawing/2012/chart" uri="{CE6537A1-D6FC-4f65-9D91-7224C49458BB}">
                  <c15:layout/>
                  <c15:dlblFieldTable>
                    <c15:dlblFTEntry>
                      <c15:txfldGUID>{66F10844-6882-43F6-95E5-C7D308CD005D}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BF-4702-9D80-F06AD74A26A3}"/>
                </c:ext>
                <c:ext xmlns:c15="http://schemas.microsoft.com/office/drawing/2012/chart" uri="{CE6537A1-D6FC-4f65-9D91-7224C49458BB}">
                  <c15:layout/>
                  <c15:dlblFieldTable>
                    <c15:dlblFTEntry>
                      <c15:txfldGUID>{E6F8C3DE-95A3-48DD-A4DC-00A09B10FDA7}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BF-4702-9D80-F06AD74A26A3}"/>
                </c:ext>
                <c:ext xmlns:c15="http://schemas.microsoft.com/office/drawing/2012/chart" uri="{CE6537A1-D6FC-4f65-9D91-7224C49458BB}">
                  <c15:dlblFieldTable>
                    <c15:dlblFTEntry>
                      <c15:txfldGUID>{57CD00A0-6B99-465B-AE4D-63F4C0846919}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BF-4702-9D80-F06AD74A26A3}"/>
                </c:ext>
                <c:ext xmlns:c15="http://schemas.microsoft.com/office/drawing/2012/chart" uri="{CE6537A1-D6FC-4f65-9D91-7224C49458BB}">
                  <c15:dlblFieldTable>
                    <c15:dlblFTEntry>
                      <c15:txfldGUID>{F0C0781B-B173-44B5-8F1C-96C006C5A2C7}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54.9</c:v>
                </c:pt>
                <c:pt idx="16">
                  <c:v>56.3</c:v>
                </c:pt>
                <c:pt idx="24">
                  <c:v>57.5</c:v>
                </c:pt>
                <c:pt idx="32">
                  <c:v>56.4</c:v>
                </c:pt>
              </c:numCache>
            </c:numRef>
          </c:xVal>
          <c:yVal>
            <c:numRef>
              <c:f>公会計指標分析・財政指標組合せ分析表!$BP$51:$DC$51</c:f>
              <c:numCache>
                <c:formatCode>#,##0.0;"▲ "#,##0.0</c:formatCode>
                <c:ptCount val="40"/>
                <c:pt idx="8">
                  <c:v>11.5</c:v>
                </c:pt>
                <c:pt idx="16">
                  <c:v>6</c:v>
                </c:pt>
              </c:numCache>
            </c:numRef>
          </c:yVal>
          <c:smooth val="0"/>
          <c:extLst xmlns:c16r2="http://schemas.microsoft.com/office/drawing/2015/06/chart">
            <c:ext xmlns:c16="http://schemas.microsoft.com/office/drawing/2014/chart" uri="{C3380CC4-5D6E-409C-BE32-E72D297353CC}">
              <c16:uniqueId val="{00000009-CEBF-4702-9D80-F06AD74A26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BF-4702-9D80-F06AD74A26A3}"/>
                </c:ext>
                <c:ext xmlns:c15="http://schemas.microsoft.com/office/drawing/2012/chart" uri="{CE6537A1-D6FC-4f65-9D91-7224C49458BB}">
                  <c15:dlblFieldTable>
                    <c15:dlblFTEntry>
                      <c15:txfldGUID>{C52F38FF-0FC3-4F90-9E91-D6933277BD0B}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BF-4702-9D80-F06AD74A26A3}"/>
                </c:ext>
                <c:ext xmlns:c15="http://schemas.microsoft.com/office/drawing/2012/chart" uri="{CE6537A1-D6FC-4f65-9D91-7224C49458BB}">
                  <c15:dlblFieldTable>
                    <c15:dlblFTEntry>
                      <c15:txfldGUID>{81E555FC-E7E5-49AF-9FEF-9038E5983A30}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BF-4702-9D80-F06AD74A26A3}"/>
                </c:ext>
                <c:ext xmlns:c15="http://schemas.microsoft.com/office/drawing/2012/chart" uri="{CE6537A1-D6FC-4f65-9D91-7224C49458BB}">
                  <c15:dlblFieldTable>
                    <c15:dlblFTEntry>
                      <c15:txfldGUID>{AE00EC12-A4DE-4D15-87F0-C09C29099C8D}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BF-4702-9D80-F06AD74A26A3}"/>
                </c:ext>
                <c:ext xmlns:c15="http://schemas.microsoft.com/office/drawing/2012/chart" uri="{CE6537A1-D6FC-4f65-9D91-7224C49458BB}">
                  <c15:dlblFieldTable>
                    <c15:dlblFTEntry>
                      <c15:txfldGUID>{A244EEA0-B5DE-45ED-8250-D1798F6AD761}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BF-4702-9D80-F06AD74A26A3}"/>
                </c:ext>
                <c:ext xmlns:c15="http://schemas.microsoft.com/office/drawing/2012/chart" uri="{CE6537A1-D6FC-4f65-9D91-7224C49458BB}">
                  <c15:dlblFieldTable>
                    <c15:dlblFTEntry>
                      <c15:txfldGUID>{BA30B1BB-82D4-41C8-A59E-78F231B1E1B3}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BF-4702-9D80-F06AD74A26A3}"/>
                </c:ext>
                <c:ext xmlns:c15="http://schemas.microsoft.com/office/drawing/2012/chart" uri="{CE6537A1-D6FC-4f65-9D91-7224C49458BB}">
                  <c15:layout/>
                  <c15:dlblFieldTable>
                    <c15:dlblFTEntry>
                      <c15:txfldGUID>{91DCCA50-19B5-4FC6-8CA9-24C693908BD7}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BF-4702-9D80-F06AD74A26A3}"/>
                </c:ext>
                <c:ext xmlns:c15="http://schemas.microsoft.com/office/drawing/2012/chart" uri="{CE6537A1-D6FC-4f65-9D91-7224C49458BB}">
                  <c15:layout/>
                  <c15:dlblFieldTable>
                    <c15:dlblFTEntry>
                      <c15:txfldGUID>{0FD3C2D5-F744-4125-97D1-8EB940097B9F}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BF-4702-9D80-F06AD74A26A3}"/>
                </c:ext>
                <c:ext xmlns:c15="http://schemas.microsoft.com/office/drawing/2012/chart" uri="{CE6537A1-D6FC-4f65-9D91-7224C49458BB}">
                  <c15:layout/>
                  <c15:dlblFieldTable>
                    <c15:dlblFTEntry>
                      <c15:txfldGUID>{3307B023-4873-4C0E-95DA-4A77FE68B48D}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BF-4702-9D80-F06AD74A26A3}"/>
                </c:ext>
                <c:ext xmlns:c15="http://schemas.microsoft.com/office/drawing/2012/chart" uri="{CE6537A1-D6FC-4f65-9D91-7224C49458BB}">
                  <c15:layout/>
                  <c15:dlblFieldTable>
                    <c15:dlblFTEntry>
                      <c15:txfldGUID>{89117F02-8D12-4C96-ABBA-5D402D7BAEBB}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CEBF-4702-9D80-F06AD74A26A3}"/>
            </c:ext>
          </c:extLst>
        </c:ser>
        <c:dLbls>
          <c:showLegendKey val="0"/>
          <c:showVal val="1"/>
          <c:showCatName val="0"/>
          <c:showSerName val="0"/>
          <c:showPercent val="0"/>
          <c:showBubbleSize val="0"/>
        </c:dLbls>
        <c:axId val="560609176"/>
        <c:axId val="560609568"/>
      </c:scatterChart>
      <c:valAx>
        <c:axId val="560609176"/>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609568"/>
        <c:crosses val="autoZero"/>
        <c:crossBetween val="midCat"/>
      </c:valAx>
      <c:valAx>
        <c:axId val="560609568"/>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0609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D9-404D-BC42-491840EEF60C}"/>
                </c:ext>
                <c:ext xmlns:c15="http://schemas.microsoft.com/office/drawing/2012/chart" uri="{CE6537A1-D6FC-4f65-9D91-7224C49458BB}">
                  <c15:layout/>
                  <c15:dlblFieldTable>
                    <c15:dlblFTEntry>
                      <c15:txfldGUID>{18F7D102-8701-425B-BEA2-AB1B68320E65}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D9-404D-BC42-491840EEF60C}"/>
                </c:ext>
                <c:ext xmlns:c15="http://schemas.microsoft.com/office/drawing/2012/chart" uri="{CE6537A1-D6FC-4f65-9D91-7224C49458BB}">
                  <c15:dlblFieldTable>
                    <c15:dlblFTEntry>
                      <c15:txfldGUID>{67676C98-BDDA-43B5-A2F9-3D76C7D7A80C}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D9-404D-BC42-491840EEF60C}"/>
                </c:ext>
                <c:ext xmlns:c15="http://schemas.microsoft.com/office/drawing/2012/chart" uri="{CE6537A1-D6FC-4f65-9D91-7224C49458BB}">
                  <c15:dlblFieldTable>
                    <c15:dlblFTEntry>
                      <c15:txfldGUID>{69AC13FA-AA98-4EBE-91F2-669A0EF1816E}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D9-404D-BC42-491840EEF60C}"/>
                </c:ext>
                <c:ext xmlns:c15="http://schemas.microsoft.com/office/drawing/2012/chart" uri="{CE6537A1-D6FC-4f65-9D91-7224C49458BB}">
                  <c15:dlblFieldTable>
                    <c15:dlblFTEntry>
                      <c15:txfldGUID>{3D640845-332E-43E4-A33A-9BE5B2E3C144}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D9-404D-BC42-491840EEF60C}"/>
                </c:ext>
                <c:ext xmlns:c15="http://schemas.microsoft.com/office/drawing/2012/chart" uri="{CE6537A1-D6FC-4f65-9D91-7224C49458BB}">
                  <c15:dlblFieldTable>
                    <c15:dlblFTEntry>
                      <c15:txfldGUID>{66EC0DF9-6764-4061-B5B5-A56C86CD41D9}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D9-404D-BC42-491840EEF60C}"/>
                </c:ext>
                <c:ext xmlns:c15="http://schemas.microsoft.com/office/drawing/2012/chart" uri="{CE6537A1-D6FC-4f65-9D91-7224C49458BB}">
                  <c15:layout/>
                  <c15:dlblFieldTable>
                    <c15:dlblFTEntry>
                      <c15:txfldGUID>{5FA54491-A0EC-417A-BE55-41E04DB6B835}</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D9-404D-BC42-491840EEF60C}"/>
                </c:ext>
                <c:ext xmlns:c15="http://schemas.microsoft.com/office/drawing/2012/chart" uri="{CE6537A1-D6FC-4f65-9D91-7224C49458BB}">
                  <c15:layout/>
                  <c15:dlblFieldTable>
                    <c15:dlblFTEntry>
                      <c15:txfldGUID>{D04B898E-ED1D-4E8E-9E36-8251FDD3A990}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D9-404D-BC42-491840EEF60C}"/>
                </c:ext>
                <c:ext xmlns:c15="http://schemas.microsoft.com/office/drawing/2012/chart" uri="{CE6537A1-D6FC-4f65-9D91-7224C49458BB}">
                  <c15:dlblFieldTable>
                    <c15:dlblFTEntry>
                      <c15:txfldGUID>{7E9E5775-5B05-415C-ADBB-60BDC026A37F}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D9-404D-BC42-491840EEF60C}"/>
                </c:ext>
                <c:ext xmlns:c15="http://schemas.microsoft.com/office/drawing/2012/chart" uri="{CE6537A1-D6FC-4f65-9D91-7224C49458BB}">
                  <c15:dlblFieldTable>
                    <c15:dlblFTEntry>
                      <c15:txfldGUID>{7F505BEA-8AA6-44AC-BFE3-B92D4A475F5D}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8.1999999999999993</c:v>
                </c:pt>
                <c:pt idx="16">
                  <c:v>7.6</c:v>
                </c:pt>
                <c:pt idx="24">
                  <c:v>7.4</c:v>
                </c:pt>
                <c:pt idx="32">
                  <c:v>7.9</c:v>
                </c:pt>
              </c:numCache>
            </c:numRef>
          </c:xVal>
          <c:yVal>
            <c:numRef>
              <c:f>公会計指標分析・財政指標組合せ分析表!$BP$73:$DC$73</c:f>
              <c:numCache>
                <c:formatCode>#,##0.0;"▲ "#,##0.0</c:formatCode>
                <c:ptCount val="40"/>
                <c:pt idx="0">
                  <c:v>19.399999999999999</c:v>
                </c:pt>
                <c:pt idx="8">
                  <c:v>11.5</c:v>
                </c:pt>
                <c:pt idx="16">
                  <c:v>6</c:v>
                </c:pt>
              </c:numCache>
            </c:numRef>
          </c:yVal>
          <c:smooth val="0"/>
          <c:extLst xmlns:c16r2="http://schemas.microsoft.com/office/drawing/2015/06/chart">
            <c:ext xmlns:c16="http://schemas.microsoft.com/office/drawing/2014/chart" uri="{C3380CC4-5D6E-409C-BE32-E72D297353CC}">
              <c16:uniqueId val="{00000009-ACD9-404D-BC42-491840EEF6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D9-404D-BC42-491840EEF60C}"/>
                </c:ext>
                <c:ext xmlns:c15="http://schemas.microsoft.com/office/drawing/2012/chart" uri="{CE6537A1-D6FC-4f65-9D91-7224C49458BB}">
                  <c15:layout/>
                  <c15:dlblFieldTable>
                    <c15:dlblFTEntry>
                      <c15:txfldGUID>{C1B75B88-3088-4426-81F8-683F9F438260}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D9-404D-BC42-491840EEF60C}"/>
                </c:ext>
                <c:ext xmlns:c15="http://schemas.microsoft.com/office/drawing/2012/chart" uri="{CE6537A1-D6FC-4f65-9D91-7224C49458BB}">
                  <c15:dlblFieldTable>
                    <c15:dlblFTEntry>
                      <c15:txfldGUID>{F28C00A8-D913-47AB-B820-EDC8653FCFC9}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D9-404D-BC42-491840EEF60C}"/>
                </c:ext>
                <c:ext xmlns:c15="http://schemas.microsoft.com/office/drawing/2012/chart" uri="{CE6537A1-D6FC-4f65-9D91-7224C49458BB}">
                  <c15:dlblFieldTable>
                    <c15:dlblFTEntry>
                      <c15:txfldGUID>{EA49210E-1F70-4752-A456-8A57BF7EFA9B}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D9-404D-BC42-491840EEF60C}"/>
                </c:ext>
                <c:ext xmlns:c15="http://schemas.microsoft.com/office/drawing/2012/chart" uri="{CE6537A1-D6FC-4f65-9D91-7224C49458BB}">
                  <c15:dlblFieldTable>
                    <c15:dlblFTEntry>
                      <c15:txfldGUID>{DE1EE003-DB5F-4BEC-9B70-1A727A2477B2}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D9-404D-BC42-491840EEF60C}"/>
                </c:ext>
                <c:ext xmlns:c15="http://schemas.microsoft.com/office/drawing/2012/chart" uri="{CE6537A1-D6FC-4f65-9D91-7224C49458BB}">
                  <c15:dlblFieldTable>
                    <c15:dlblFTEntry>
                      <c15:txfldGUID>{B221B927-C9C9-485A-87CD-23B14A6C9EF1}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D9-404D-BC42-491840EEF60C}"/>
                </c:ext>
                <c:ext xmlns:c15="http://schemas.microsoft.com/office/drawing/2012/chart" uri="{CE6537A1-D6FC-4f65-9D91-7224C49458BB}">
                  <c15:layout/>
                  <c15:dlblFieldTable>
                    <c15:dlblFTEntry>
                      <c15:txfldGUID>{34405C11-73B4-418A-B906-74EBE919080E}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D9-404D-BC42-491840EEF60C}"/>
                </c:ext>
                <c:ext xmlns:c15="http://schemas.microsoft.com/office/drawing/2012/chart" uri="{CE6537A1-D6FC-4f65-9D91-7224C49458BB}">
                  <c15:layout/>
                  <c15:dlblFieldTable>
                    <c15:dlblFTEntry>
                      <c15:txfldGUID>{98B4DA71-9B1C-4D93-9061-F543A3B7841C}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D9-404D-BC42-491840EEF60C}"/>
                </c:ext>
                <c:ext xmlns:c15="http://schemas.microsoft.com/office/drawing/2012/chart" uri="{CE6537A1-D6FC-4f65-9D91-7224C49458BB}">
                  <c15:layout/>
                  <c15:dlblFieldTable>
                    <c15:dlblFTEntry>
                      <c15:txfldGUID>{B3021221-31D0-484E-A6E0-E9E1C5BDECF9}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D9-404D-BC42-491840EEF60C}"/>
                </c:ext>
                <c:ext xmlns:c15="http://schemas.microsoft.com/office/drawing/2012/chart" uri="{CE6537A1-D6FC-4f65-9D91-7224C49458BB}">
                  <c15:layout/>
                  <c15:dlblFieldTable>
                    <c15:dlblFTEntry>
                      <c15:txfldGUID>{9BAE983C-86D9-4F86-ABE3-CDB090450BC7}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9.5</c:v>
                </c:pt>
                <c:pt idx="16">
                  <c:v>8.6</c:v>
                </c:pt>
                <c:pt idx="24">
                  <c:v>8.5</c:v>
                </c:pt>
                <c:pt idx="32">
                  <c:v>8.5</c:v>
                </c:pt>
              </c:numCache>
            </c:numRef>
          </c:xVal>
          <c:yVal>
            <c:numRef>
              <c:f>公会計指標分析・財政指標組合せ分析表!$BP$77:$DC$77</c:f>
              <c:numCache>
                <c:formatCode>#,##0.0;"▲ "#,##0.0</c:formatCode>
                <c:ptCount val="40"/>
                <c:pt idx="0">
                  <c:v>33</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ACD9-404D-BC42-491840EEF60C}"/>
            </c:ext>
          </c:extLst>
        </c:ser>
        <c:dLbls>
          <c:showLegendKey val="0"/>
          <c:showVal val="1"/>
          <c:showCatName val="0"/>
          <c:showSerName val="0"/>
          <c:showPercent val="0"/>
          <c:showBubbleSize val="0"/>
        </c:dLbls>
        <c:axId val="560606824"/>
        <c:axId val="560610744"/>
      </c:scatterChart>
      <c:valAx>
        <c:axId val="560606824"/>
        <c:scaling>
          <c:orientation val="minMax"/>
          <c:max val="9.699999999999999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610744"/>
        <c:crosses val="autoZero"/>
        <c:crossBetween val="midCat"/>
      </c:valAx>
      <c:valAx>
        <c:axId val="560610744"/>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0606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類似団体平均値を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昨年度比較し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ポイントの増加となった。実質公債費比率（分子）は昨年度と比較して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月より開校となる鉾田南小学校建設の借入を行い償還を行ったため元利償還金が増加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、公共下水整備事業の据置期間の終了による公営企業債の元利償還金に対する繰入金が増加したこと等により、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今後においても基準財政需要額の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算入率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の高い有利な起債の借入を行っていくだけでなく、事業の適正規模の精査に努めていく。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として設定しているのに対して、本市においては</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年償還で毎年半額の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千万円の積立を行っているため、減債基金現在高と減債基金積立相当額に乖離が生じている。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将来負担額は昨年から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百万円減少し、充当可能財源等は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百万円の増加となった。そのため、昨年同様将来負担比率は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さらに良い方向へと推移している。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個々の数値のうち地方債は増加したものの、交付税措置率の高い起債を活用することで、基準財政需要額算入見込額についても増加となった。また、充当可能基金についても前年比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百万円増加したことで充当可能財源等が大きく増加した。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今後も統合小学校建設事業等により起債額の増加や基金の取り崩しが見込まれているため、特定財源等を確保し健全な財政運営に努めていく。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茨城県鉾田市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鉾田市では基金全体を通して前年比約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減災基金の満期一括償還に備え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百万円積立を行っていたため、平成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年度地方債現在高は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百万円実際の金額と乖離していたが、平成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年度より実際の現在高と一致し約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基金全体の金額としては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年度においても同程度の積立を行っている。特に財政調整基金は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億円の増額となり、今後の財源不足や災害に備えて積立を実施している。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合併算定替え期間の終了や合併特例債事業の終了、高齢者人口の増加に備え、特に老朽化が進んでいる公共施設への対応を図るため、基金の積立を行っている。また、短期的には「公共施設整備基金」や「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」への積立により増加予定であるが、今後も建設予定である統合小学校等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係る予定の経費があるため長期的には減少を見込んでいる。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子育て支援基金：安心して子供を産み子育てができるよう、子育て世帯の経済的負担の軽減を図る。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公共施設整備基金：公共施設等総合管理計画に基づく事業に対応するため、決算剰余金の一部と利子分の積み立てを行い公共施設整備基金残高は増加。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子育て支援基金：子育て世帯の軽減負担を図るため、医療福祉単独事業や子育て応援事業等の財源として活用したため子育て支援基金残高は減少。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公共施設整備基金：統合小学校の整備や、公共施設総合管理計画に基づく今後の計画を考慮した財源不足額に対応するため公共施設整備基金に積立を行っている。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子育て支援基金：子育て世帯の経済的負担の軽減を図るため、医療福祉単独事業や子育て応援事業等の財源として活用を行っているため減少傾向となっている。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合併算定替縮減分の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憶円）を目標に決算剰余金の一部と利子分の積立により財政調整基金残高は増加。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普通交付税の合併算定替による段階的縮減期間による一般財源の減少、扶助費等の義務的経常経費の増加に対応できるよう、合併算定替縮減分の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億円）を目標に積立を行っているが、中長期的に減少傾向となっている。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基金の利子分を積立てたため減債基金残高は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百万円増加。満期一括償還に備え毎年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年間積み立てを行ったが、一般財源で対応可能となり取崩を行わなかったため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合併特例債の交付税算定外分（一般財源分）の公債費に充当するため、合併特例債償還の一財分約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億円分のうちの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49,130
46,567
207.60
23,536,141
22,337,401
835,776
13,003,411
22,329,993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昨年度と比較し、</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％減少し、類似団体平均値よりも</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本市では有形固定資産の長寿命化に伴う資産価格の上昇や新規施設の整備を行ったことで、固定資産額が増加し有形固定資産減価償却費率が減少した。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今後も小学校の統廃合や個別施設計画策定により各施設の長寿命化や除却を行い、有形固定資産減価償却費率の減少に努める。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6" name="直線コネクタ 65"/>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7"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8" name="直線コネクタ 67"/>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9"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0" name="直線コネクタ 69"/>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1"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2" name="フローチャート: 判断 71"/>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3" name="フローチャート: 判断 72"/>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4" name="フローチャート: 判断 73"/>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5" name="フローチャート: 判断 74"/>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81" name="楕円 80"/>
        <xdr:cNvSpPr/>
      </xdr:nvSpPr>
      <xdr:spPr>
        <a:xfrm>
          <a:off x="4711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82" name="有形固定資産減価償却率該当値テキスト"/>
        <xdr:cNvSpPr txBox="1"/>
      </xdr:nvSpPr>
      <xdr:spPr>
        <a:xfrm>
          <a:off x="4813300"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150749</xdr:rowOff>
    </xdr:to>
    <xdr:cxnSp macro="">
      <xdr:nvCxnSpPr>
        <xdr:cNvPr id="84" name="直線コネクタ 83"/>
        <xdr:cNvCxnSpPr/>
      </xdr:nvCxnSpPr>
      <xdr:spPr>
        <a:xfrm>
          <a:off x="4051300" y="5870575"/>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102108</xdr:rowOff>
    </xdr:from>
    <xdr:to>
      <xdr:col>15</xdr:col>
      <xdr:colOff>187325</xdr:colOff>
      <xdr:row>30</xdr:row>
      <xdr:rowOff>32258</xdr:rowOff>
    </xdr:to>
    <xdr:sp macro="" textlink="">
      <xdr:nvSpPr>
        <xdr:cNvPr id="85" name="楕円 84"/>
        <xdr:cNvSpPr/>
      </xdr:nvSpPr>
      <xdr:spPr>
        <a:xfrm>
          <a:off x="3238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127000</xdr:rowOff>
    </xdr:from>
    <xdr:to>
      <xdr:col>19</xdr:col>
      <xdr:colOff>136525</xdr:colOff>
      <xdr:row>29</xdr:row>
      <xdr:rowOff>152908</xdr:rowOff>
    </xdr:to>
    <xdr:cxnSp macro="">
      <xdr:nvCxnSpPr>
        <xdr:cNvPr id="86" name="直線コネクタ 85"/>
        <xdr:cNvCxnSpPr/>
      </xdr:nvCxnSpPr>
      <xdr:spPr>
        <a:xfrm flipV="1">
          <a:off x="3289300" y="587057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132334</xdr:rowOff>
    </xdr:from>
    <xdr:to>
      <xdr:col>11</xdr:col>
      <xdr:colOff>187325</xdr:colOff>
      <xdr:row>30</xdr:row>
      <xdr:rowOff>62484</xdr:rowOff>
    </xdr:to>
    <xdr:sp macro="" textlink="">
      <xdr:nvSpPr>
        <xdr:cNvPr id="87" name="楕円 86"/>
        <xdr:cNvSpPr/>
      </xdr:nvSpPr>
      <xdr:spPr>
        <a:xfrm>
          <a:off x="2476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152908</xdr:rowOff>
    </xdr:from>
    <xdr:to>
      <xdr:col>15</xdr:col>
      <xdr:colOff>136525</xdr:colOff>
      <xdr:row>30</xdr:row>
      <xdr:rowOff>11684</xdr:rowOff>
    </xdr:to>
    <xdr:cxnSp macro="">
      <xdr:nvCxnSpPr>
        <xdr:cNvPr id="88" name="直線コネクタ 87"/>
        <xdr:cNvCxnSpPr/>
      </xdr:nvCxnSpPr>
      <xdr:spPr>
        <a:xfrm flipV="1">
          <a:off x="2527300" y="58964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9"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0"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1"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2" name="n_1main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3" name="n_2main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53611</xdr:rowOff>
    </xdr:from>
    <xdr:ext cx="405111" cy="259045"/>
    <xdr:sp macro="" textlink="">
      <xdr:nvSpPr>
        <xdr:cNvPr id="94" name="n_3mainValue有形固定資産減価償却率"/>
        <xdr:cNvSpPr txBox="1"/>
      </xdr:nvSpPr>
      <xdr:spPr>
        <a:xfrm>
          <a:off x="23247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昨年度と比較し、</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％減少し、類似団体平均値と比較すると</a:t>
          </a:r>
          <a:r>
            <a:rPr kumimoji="1" lang="en-US" altLang="ja-JP" sz="1100">
              <a:latin typeface="ＭＳ Ｐゴシック" panose="020B0600070205080204" pitchFamily="50" charset="-128"/>
              <a:ea typeface="ＭＳ Ｐゴシック" panose="020B0600070205080204" pitchFamily="50" charset="-128"/>
            </a:rPr>
            <a:t>133.3</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％減少した要因としては、充当可能基金が</a:t>
          </a:r>
          <a:r>
            <a:rPr kumimoji="1" lang="en-US" altLang="ja-JP" sz="1100">
              <a:latin typeface="ＭＳ Ｐゴシック" panose="020B0600070205080204" pitchFamily="50" charset="-128"/>
              <a:ea typeface="ＭＳ Ｐゴシック" panose="020B0600070205080204" pitchFamily="50" charset="-128"/>
            </a:rPr>
            <a:t>842</a:t>
          </a:r>
          <a:r>
            <a:rPr kumimoji="1" lang="ja-JP" altLang="en-US" sz="1100">
              <a:latin typeface="ＭＳ Ｐゴシック" panose="020B0600070205080204" pitchFamily="50" charset="-128"/>
              <a:ea typeface="ＭＳ Ｐゴシック" panose="020B0600070205080204" pitchFamily="50" charset="-128"/>
            </a:rPr>
            <a:t>百万円増加したことで、将来負担額が減少した。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今後は統合小学校の建設工事や道路建設による地方債の発行、基金の取崩しが想定されるため、引き続き財政の健全化に努めていく。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3" name="直線コネクタ 122"/>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6"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7" name="直線コネクタ 126"/>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8"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9" name="フローチャート: 判断 128"/>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0" name="フローチャート: 判断 129"/>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72863</xdr:rowOff>
    </xdr:from>
    <xdr:to>
      <xdr:col>76</xdr:col>
      <xdr:colOff>73025</xdr:colOff>
      <xdr:row>32</xdr:row>
      <xdr:rowOff>3013</xdr:rowOff>
    </xdr:to>
    <xdr:sp macro="" textlink="">
      <xdr:nvSpPr>
        <xdr:cNvPr id="136" name="楕円 135"/>
        <xdr:cNvSpPr/>
      </xdr:nvSpPr>
      <xdr:spPr>
        <a:xfrm>
          <a:off x="14744700" y="61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51290</xdr:rowOff>
    </xdr:from>
    <xdr:ext cx="469744" cy="259045"/>
    <xdr:sp macro="" textlink="">
      <xdr:nvSpPr>
        <xdr:cNvPr id="137" name="債務償還比率該当値テキスト"/>
        <xdr:cNvSpPr txBox="1"/>
      </xdr:nvSpPr>
      <xdr:spPr>
        <a:xfrm>
          <a:off x="14846300" y="61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72743</xdr:rowOff>
    </xdr:from>
    <xdr:to>
      <xdr:col>72</xdr:col>
      <xdr:colOff>123825</xdr:colOff>
      <xdr:row>32</xdr:row>
      <xdr:rowOff>2893</xdr:rowOff>
    </xdr:to>
    <xdr:sp macro="" textlink="">
      <xdr:nvSpPr>
        <xdr:cNvPr id="138" name="楕円 137"/>
        <xdr:cNvSpPr/>
      </xdr:nvSpPr>
      <xdr:spPr>
        <a:xfrm>
          <a:off x="14033500" y="61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123543</xdr:rowOff>
    </xdr:from>
    <xdr:to>
      <xdr:col>76</xdr:col>
      <xdr:colOff>22225</xdr:colOff>
      <xdr:row>31</xdr:row>
      <xdr:rowOff>123663</xdr:rowOff>
    </xdr:to>
    <xdr:cxnSp macro="">
      <xdr:nvCxnSpPr>
        <xdr:cNvPr id="139" name="直線コネクタ 138"/>
        <xdr:cNvCxnSpPr/>
      </xdr:nvCxnSpPr>
      <xdr:spPr>
        <a:xfrm>
          <a:off x="14084300" y="6210018"/>
          <a:ext cx="711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0"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165470</xdr:rowOff>
    </xdr:from>
    <xdr:ext cx="469744" cy="259045"/>
    <xdr:sp macro="" textlink="">
      <xdr:nvSpPr>
        <xdr:cNvPr id="141" name="n_1mainValue債務償還比率"/>
        <xdr:cNvSpPr txBox="1"/>
      </xdr:nvSpPr>
      <xdr:spPr>
        <a:xfrm>
          <a:off x="13836727" y="62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49,130
46,567
207.60
23,536,141
22,337,401
835,776
13,003,411
22,329,993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1" name="楕円 70"/>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2" name="【道路】&#10;有形固定資産減価償却率該当値テキスト"/>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3" name="楕円 72"/>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15240</xdr:rowOff>
    </xdr:to>
    <xdr:cxnSp macro="">
      <xdr:nvCxnSpPr>
        <xdr:cNvPr id="74" name="直線コネクタ 73"/>
        <xdr:cNvCxnSpPr/>
      </xdr:nvCxnSpPr>
      <xdr:spPr>
        <a:xfrm flipV="1">
          <a:off x="3797300" y="6492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5" name="楕円 74"/>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55245</xdr:rowOff>
    </xdr:to>
    <xdr:cxnSp macro="">
      <xdr:nvCxnSpPr>
        <xdr:cNvPr id="76" name="直線コネクタ 75"/>
        <xdr:cNvCxnSpPr/>
      </xdr:nvCxnSpPr>
      <xdr:spPr>
        <a:xfrm flipV="1">
          <a:off x="2908300" y="65303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7" name="楕円 76"/>
        <xdr:cNvSpPr/>
      </xdr:nvSpPr>
      <xdr:spPr>
        <a:xfrm>
          <a:off x="1968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78105</xdr:rowOff>
    </xdr:to>
    <xdr:cxnSp macro="">
      <xdr:nvCxnSpPr>
        <xdr:cNvPr id="78" name="直線コネクタ 77"/>
        <xdr:cNvCxnSpPr/>
      </xdr:nvCxnSpPr>
      <xdr:spPr>
        <a:xfrm flipV="1">
          <a:off x="2019300" y="6570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82" name="n_1mainValue【道路】&#10;有形固定資産減価償却率"/>
        <xdr:cNvSpPr txBox="1"/>
      </xdr:nvSpPr>
      <xdr:spPr>
        <a:xfrm>
          <a:off x="3582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122572</xdr:rowOff>
    </xdr:from>
    <xdr:ext cx="405111" cy="259045"/>
    <xdr:sp macro="" textlink="">
      <xdr:nvSpPr>
        <xdr:cNvPr id="83" name="n_2mainValue【道路】&#10;有形固定資産減価償却率"/>
        <xdr:cNvSpPr txBox="1"/>
      </xdr:nvSpPr>
      <xdr:spPr>
        <a:xfrm>
          <a:off x="2705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4" name="n_3main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90570</xdr:rowOff>
    </xdr:from>
    <xdr:to>
      <xdr:col>55</xdr:col>
      <xdr:colOff>50800</xdr:colOff>
      <xdr:row>39</xdr:row>
      <xdr:rowOff>20720</xdr:rowOff>
    </xdr:to>
    <xdr:sp macro="" textlink="">
      <xdr:nvSpPr>
        <xdr:cNvPr id="123" name="楕円 122"/>
        <xdr:cNvSpPr/>
      </xdr:nvSpPr>
      <xdr:spPr>
        <a:xfrm>
          <a:off x="10426700" y="6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113447</xdr:rowOff>
    </xdr:from>
    <xdr:ext cx="534377" cy="259045"/>
    <xdr:sp macro="" textlink="">
      <xdr:nvSpPr>
        <xdr:cNvPr id="124" name="【道路】&#10;一人当たり延長該当値テキスト"/>
        <xdr:cNvSpPr txBox="1"/>
      </xdr:nvSpPr>
      <xdr:spPr>
        <a:xfrm>
          <a:off x="10515600" y="64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99409</xdr:rowOff>
    </xdr:from>
    <xdr:to>
      <xdr:col>50</xdr:col>
      <xdr:colOff>165100</xdr:colOff>
      <xdr:row>39</xdr:row>
      <xdr:rowOff>29559</xdr:rowOff>
    </xdr:to>
    <xdr:sp macro="" textlink="">
      <xdr:nvSpPr>
        <xdr:cNvPr id="125" name="楕円 124"/>
        <xdr:cNvSpPr/>
      </xdr:nvSpPr>
      <xdr:spPr>
        <a:xfrm>
          <a:off x="9588500" y="66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141370</xdr:rowOff>
    </xdr:from>
    <xdr:to>
      <xdr:col>55</xdr:col>
      <xdr:colOff>0</xdr:colOff>
      <xdr:row>38</xdr:row>
      <xdr:rowOff>150209</xdr:rowOff>
    </xdr:to>
    <xdr:cxnSp macro="">
      <xdr:nvCxnSpPr>
        <xdr:cNvPr id="126" name="直線コネクタ 125"/>
        <xdr:cNvCxnSpPr/>
      </xdr:nvCxnSpPr>
      <xdr:spPr>
        <a:xfrm flipV="1">
          <a:off x="9639300" y="6656470"/>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106249</xdr:rowOff>
    </xdr:from>
    <xdr:to>
      <xdr:col>46</xdr:col>
      <xdr:colOff>38100</xdr:colOff>
      <xdr:row>39</xdr:row>
      <xdr:rowOff>36399</xdr:rowOff>
    </xdr:to>
    <xdr:sp macro="" textlink="">
      <xdr:nvSpPr>
        <xdr:cNvPr id="127" name="楕円 126"/>
        <xdr:cNvSpPr/>
      </xdr:nvSpPr>
      <xdr:spPr>
        <a:xfrm>
          <a:off x="8699500" y="66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150209</xdr:rowOff>
    </xdr:from>
    <xdr:to>
      <xdr:col>50</xdr:col>
      <xdr:colOff>114300</xdr:colOff>
      <xdr:row>38</xdr:row>
      <xdr:rowOff>157049</xdr:rowOff>
    </xdr:to>
    <xdr:cxnSp macro="">
      <xdr:nvCxnSpPr>
        <xdr:cNvPr id="128" name="直線コネクタ 127"/>
        <xdr:cNvCxnSpPr/>
      </xdr:nvCxnSpPr>
      <xdr:spPr>
        <a:xfrm flipV="1">
          <a:off x="8750300" y="6665309"/>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110496</xdr:rowOff>
    </xdr:from>
    <xdr:to>
      <xdr:col>41</xdr:col>
      <xdr:colOff>101600</xdr:colOff>
      <xdr:row>39</xdr:row>
      <xdr:rowOff>40646</xdr:rowOff>
    </xdr:to>
    <xdr:sp macro="" textlink="">
      <xdr:nvSpPr>
        <xdr:cNvPr id="129" name="楕円 128"/>
        <xdr:cNvSpPr/>
      </xdr:nvSpPr>
      <xdr:spPr>
        <a:xfrm>
          <a:off x="7810500" y="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157049</xdr:rowOff>
    </xdr:from>
    <xdr:to>
      <xdr:col>45</xdr:col>
      <xdr:colOff>177800</xdr:colOff>
      <xdr:row>38</xdr:row>
      <xdr:rowOff>161296</xdr:rowOff>
    </xdr:to>
    <xdr:cxnSp macro="">
      <xdr:nvCxnSpPr>
        <xdr:cNvPr id="130" name="直線コネクタ 129"/>
        <xdr:cNvCxnSpPr/>
      </xdr:nvCxnSpPr>
      <xdr:spPr>
        <a:xfrm flipV="1">
          <a:off x="7861300" y="6672149"/>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31"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46086</xdr:rowOff>
    </xdr:from>
    <xdr:ext cx="534377" cy="259045"/>
    <xdr:sp macro="" textlink="">
      <xdr:nvSpPr>
        <xdr:cNvPr id="134" name="n_1mainValue【道路】&#10;一人当たり延長"/>
        <xdr:cNvSpPr txBox="1"/>
      </xdr:nvSpPr>
      <xdr:spPr>
        <a:xfrm>
          <a:off x="9359411" y="63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27526</xdr:rowOff>
    </xdr:from>
    <xdr:ext cx="534377" cy="259045"/>
    <xdr:sp macro="" textlink="">
      <xdr:nvSpPr>
        <xdr:cNvPr id="135" name="n_2mainValue【道路】&#10;一人当たり延長"/>
        <xdr:cNvSpPr txBox="1"/>
      </xdr:nvSpPr>
      <xdr:spPr>
        <a:xfrm>
          <a:off x="8483111" y="67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57173</xdr:rowOff>
    </xdr:from>
    <xdr:ext cx="534377" cy="259045"/>
    <xdr:sp macro="" textlink="">
      <xdr:nvSpPr>
        <xdr:cNvPr id="136" name="n_3mainValue【道路】&#10;一人当たり延長"/>
        <xdr:cNvSpPr txBox="1"/>
      </xdr:nvSpPr>
      <xdr:spPr>
        <a:xfrm>
          <a:off x="7594111" y="64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77" name="楕円 176"/>
        <xdr:cNvSpPr/>
      </xdr:nvSpPr>
      <xdr:spPr>
        <a:xfrm>
          <a:off x="4584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107242</xdr:rowOff>
    </xdr:from>
    <xdr:ext cx="405111" cy="259045"/>
    <xdr:sp macro="" textlink="">
      <xdr:nvSpPr>
        <xdr:cNvPr id="178" name="【橋りょう・トンネル】&#10;有形固定資産減価償却率該当値テキスト"/>
        <xdr:cNvSpPr txBox="1"/>
      </xdr:nvSpPr>
      <xdr:spPr>
        <a:xfrm>
          <a:off x="4673600" y="1005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79" name="楕円 178"/>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8165</xdr:rowOff>
    </xdr:from>
    <xdr:to>
      <xdr:col>24</xdr:col>
      <xdr:colOff>63500</xdr:colOff>
      <xdr:row>59</xdr:row>
      <xdr:rowOff>35923</xdr:rowOff>
    </xdr:to>
    <xdr:cxnSp macro="">
      <xdr:nvCxnSpPr>
        <xdr:cNvPr id="180" name="直線コネクタ 179"/>
        <xdr:cNvCxnSpPr/>
      </xdr:nvCxnSpPr>
      <xdr:spPr>
        <a:xfrm flipV="1">
          <a:off x="3797300" y="101237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81" name="楕円 180"/>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63681</xdr:rowOff>
    </xdr:to>
    <xdr:cxnSp macro="">
      <xdr:nvCxnSpPr>
        <xdr:cNvPr id="182" name="直線コネクタ 181"/>
        <xdr:cNvCxnSpPr/>
      </xdr:nvCxnSpPr>
      <xdr:spPr>
        <a:xfrm flipV="1">
          <a:off x="2908300" y="101514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183" name="楕円 182"/>
        <xdr:cNvSpPr/>
      </xdr:nvSpPr>
      <xdr:spPr>
        <a:xfrm>
          <a:off x="1968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84909</xdr:rowOff>
    </xdr:to>
    <xdr:cxnSp macro="">
      <xdr:nvCxnSpPr>
        <xdr:cNvPr id="184" name="直線コネクタ 183"/>
        <xdr:cNvCxnSpPr/>
      </xdr:nvCxnSpPr>
      <xdr:spPr>
        <a:xfrm flipV="1">
          <a:off x="2019300" y="101792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77850</xdr:rowOff>
    </xdr:from>
    <xdr:ext cx="405111" cy="259045"/>
    <xdr:sp macro="" textlink="">
      <xdr:nvSpPr>
        <xdr:cNvPr id="188" name="n_1mainValue【橋りょう・トンネル】&#10;有形固定資産減価償却率"/>
        <xdr:cNvSpPr txBox="1"/>
      </xdr:nvSpPr>
      <xdr:spPr>
        <a:xfrm>
          <a:off x="358204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9" name="n_2main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126836</xdr:rowOff>
    </xdr:from>
    <xdr:ext cx="405111" cy="259045"/>
    <xdr:sp macro="" textlink="">
      <xdr:nvSpPr>
        <xdr:cNvPr id="190" name="n_3mainValue【橋りょう・トンネル】&#10;有形固定資産減価償却率"/>
        <xdr:cNvSpPr txBox="1"/>
      </xdr:nvSpPr>
      <xdr:spPr>
        <a:xfrm>
          <a:off x="1816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136428</xdr:rowOff>
    </xdr:from>
    <xdr:to>
      <xdr:col>55</xdr:col>
      <xdr:colOff>50800</xdr:colOff>
      <xdr:row>64</xdr:row>
      <xdr:rowOff>66578</xdr:rowOff>
    </xdr:to>
    <xdr:sp macro="" textlink="">
      <xdr:nvSpPr>
        <xdr:cNvPr id="231" name="楕円 230"/>
        <xdr:cNvSpPr/>
      </xdr:nvSpPr>
      <xdr:spPr>
        <a:xfrm>
          <a:off x="10426700" y="109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51355</xdr:rowOff>
    </xdr:from>
    <xdr:ext cx="599010" cy="259045"/>
    <xdr:sp macro="" textlink="">
      <xdr:nvSpPr>
        <xdr:cNvPr id="232" name="【橋りょう・トンネル】&#10;一人当たり有形固定資産（償却資産）額該当値テキスト"/>
        <xdr:cNvSpPr txBox="1"/>
      </xdr:nvSpPr>
      <xdr:spPr>
        <a:xfrm>
          <a:off x="10515600" y="108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137840</xdr:rowOff>
    </xdr:from>
    <xdr:to>
      <xdr:col>50</xdr:col>
      <xdr:colOff>165100</xdr:colOff>
      <xdr:row>64</xdr:row>
      <xdr:rowOff>67990</xdr:rowOff>
    </xdr:to>
    <xdr:sp macro="" textlink="">
      <xdr:nvSpPr>
        <xdr:cNvPr id="233" name="楕円 232"/>
        <xdr:cNvSpPr/>
      </xdr:nvSpPr>
      <xdr:spPr>
        <a:xfrm>
          <a:off x="9588500" y="109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15778</xdr:rowOff>
    </xdr:from>
    <xdr:to>
      <xdr:col>55</xdr:col>
      <xdr:colOff>0</xdr:colOff>
      <xdr:row>64</xdr:row>
      <xdr:rowOff>17190</xdr:rowOff>
    </xdr:to>
    <xdr:cxnSp macro="">
      <xdr:nvCxnSpPr>
        <xdr:cNvPr id="234" name="直線コネクタ 233"/>
        <xdr:cNvCxnSpPr/>
      </xdr:nvCxnSpPr>
      <xdr:spPr>
        <a:xfrm flipV="1">
          <a:off x="9639300" y="10988578"/>
          <a:ext cx="8382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138671</xdr:rowOff>
    </xdr:from>
    <xdr:to>
      <xdr:col>46</xdr:col>
      <xdr:colOff>38100</xdr:colOff>
      <xdr:row>64</xdr:row>
      <xdr:rowOff>68821</xdr:rowOff>
    </xdr:to>
    <xdr:sp macro="" textlink="">
      <xdr:nvSpPr>
        <xdr:cNvPr id="235" name="楕円 234"/>
        <xdr:cNvSpPr/>
      </xdr:nvSpPr>
      <xdr:spPr>
        <a:xfrm>
          <a:off x="8699500" y="109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17190</xdr:rowOff>
    </xdr:from>
    <xdr:to>
      <xdr:col>50</xdr:col>
      <xdr:colOff>114300</xdr:colOff>
      <xdr:row>64</xdr:row>
      <xdr:rowOff>18021</xdr:rowOff>
    </xdr:to>
    <xdr:cxnSp macro="">
      <xdr:nvCxnSpPr>
        <xdr:cNvPr id="236" name="直線コネクタ 235"/>
        <xdr:cNvCxnSpPr/>
      </xdr:nvCxnSpPr>
      <xdr:spPr>
        <a:xfrm flipV="1">
          <a:off x="8750300" y="10989990"/>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140336</xdr:rowOff>
    </xdr:from>
    <xdr:to>
      <xdr:col>41</xdr:col>
      <xdr:colOff>101600</xdr:colOff>
      <xdr:row>64</xdr:row>
      <xdr:rowOff>70486</xdr:rowOff>
    </xdr:to>
    <xdr:sp macro="" textlink="">
      <xdr:nvSpPr>
        <xdr:cNvPr id="237" name="楕円 236"/>
        <xdr:cNvSpPr/>
      </xdr:nvSpPr>
      <xdr:spPr>
        <a:xfrm>
          <a:off x="7810500" y="109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18021</xdr:rowOff>
    </xdr:from>
    <xdr:to>
      <xdr:col>45</xdr:col>
      <xdr:colOff>177800</xdr:colOff>
      <xdr:row>64</xdr:row>
      <xdr:rowOff>19686</xdr:rowOff>
    </xdr:to>
    <xdr:cxnSp macro="">
      <xdr:nvCxnSpPr>
        <xdr:cNvPr id="238" name="直線コネクタ 237"/>
        <xdr:cNvCxnSpPr/>
      </xdr:nvCxnSpPr>
      <xdr:spPr>
        <a:xfrm flipV="1">
          <a:off x="7861300" y="1099082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59117</xdr:rowOff>
    </xdr:from>
    <xdr:ext cx="599010" cy="259045"/>
    <xdr:sp macro="" textlink="">
      <xdr:nvSpPr>
        <xdr:cNvPr id="242" name="n_1mainValue【橋りょう・トンネル】&#10;一人当たり有形固定資産（償却資産）額"/>
        <xdr:cNvSpPr txBox="1"/>
      </xdr:nvSpPr>
      <xdr:spPr>
        <a:xfrm>
          <a:off x="9327095" y="1103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59948</xdr:rowOff>
    </xdr:from>
    <xdr:ext cx="599010" cy="259045"/>
    <xdr:sp macro="" textlink="">
      <xdr:nvSpPr>
        <xdr:cNvPr id="243" name="n_2mainValue【橋りょう・トンネル】&#10;一人当たり有形固定資産（償却資産）額"/>
        <xdr:cNvSpPr txBox="1"/>
      </xdr:nvSpPr>
      <xdr:spPr>
        <a:xfrm>
          <a:off x="8450795" y="110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61613</xdr:rowOff>
    </xdr:from>
    <xdr:ext cx="599010" cy="259045"/>
    <xdr:sp macro="" textlink="">
      <xdr:nvSpPr>
        <xdr:cNvPr id="244" name="n_3mainValue【橋りょう・トンネル】&#10;一人当たり有形固定資産（償却資産）額"/>
        <xdr:cNvSpPr txBox="1"/>
      </xdr:nvSpPr>
      <xdr:spPr>
        <a:xfrm>
          <a:off x="7561795" y="1103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xdr:rowOff>
    </xdr:from>
    <xdr:to>
      <xdr:col>24</xdr:col>
      <xdr:colOff>114300</xdr:colOff>
      <xdr:row>78</xdr:row>
      <xdr:rowOff>115570</xdr:rowOff>
    </xdr:to>
    <xdr:sp macro="" textlink="">
      <xdr:nvSpPr>
        <xdr:cNvPr id="284" name="楕円 283"/>
        <xdr:cNvSpPr/>
      </xdr:nvSpPr>
      <xdr:spPr>
        <a:xfrm>
          <a:off x="4584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100347</xdr:rowOff>
    </xdr:from>
    <xdr:ext cx="405111" cy="259045"/>
    <xdr:sp macro="" textlink="">
      <xdr:nvSpPr>
        <xdr:cNvPr id="285" name="【公営住宅】&#10;有形固定資産減価償却率該当値テキスト"/>
        <xdr:cNvSpPr txBox="1"/>
      </xdr:nvSpPr>
      <xdr:spPr>
        <a:xfrm>
          <a:off x="4673600" y="1330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19686</xdr:rowOff>
    </xdr:from>
    <xdr:to>
      <xdr:col>20</xdr:col>
      <xdr:colOff>38100</xdr:colOff>
      <xdr:row>78</xdr:row>
      <xdr:rowOff>121286</xdr:rowOff>
    </xdr:to>
    <xdr:sp macro="" textlink="">
      <xdr:nvSpPr>
        <xdr:cNvPr id="286" name="楕円 285"/>
        <xdr:cNvSpPr/>
      </xdr:nvSpPr>
      <xdr:spPr>
        <a:xfrm>
          <a:off x="3746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64770</xdr:rowOff>
    </xdr:from>
    <xdr:to>
      <xdr:col>24</xdr:col>
      <xdr:colOff>63500</xdr:colOff>
      <xdr:row>78</xdr:row>
      <xdr:rowOff>70486</xdr:rowOff>
    </xdr:to>
    <xdr:cxnSp macro="">
      <xdr:nvCxnSpPr>
        <xdr:cNvPr id="287" name="直線コネクタ 286"/>
        <xdr:cNvCxnSpPr/>
      </xdr:nvCxnSpPr>
      <xdr:spPr>
        <a:xfrm flipV="1">
          <a:off x="3797300" y="134378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27305</xdr:rowOff>
    </xdr:from>
    <xdr:to>
      <xdr:col>15</xdr:col>
      <xdr:colOff>101600</xdr:colOff>
      <xdr:row>78</xdr:row>
      <xdr:rowOff>128905</xdr:rowOff>
    </xdr:to>
    <xdr:sp macro="" textlink="">
      <xdr:nvSpPr>
        <xdr:cNvPr id="288" name="楕円 287"/>
        <xdr:cNvSpPr/>
      </xdr:nvSpPr>
      <xdr:spPr>
        <a:xfrm>
          <a:off x="2857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70486</xdr:rowOff>
    </xdr:from>
    <xdr:to>
      <xdr:col>19</xdr:col>
      <xdr:colOff>177800</xdr:colOff>
      <xdr:row>78</xdr:row>
      <xdr:rowOff>78105</xdr:rowOff>
    </xdr:to>
    <xdr:cxnSp macro="">
      <xdr:nvCxnSpPr>
        <xdr:cNvPr id="289" name="直線コネクタ 288"/>
        <xdr:cNvCxnSpPr/>
      </xdr:nvCxnSpPr>
      <xdr:spPr>
        <a:xfrm flipV="1">
          <a:off x="2908300" y="134435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33020</xdr:rowOff>
    </xdr:from>
    <xdr:to>
      <xdr:col>10</xdr:col>
      <xdr:colOff>165100</xdr:colOff>
      <xdr:row>78</xdr:row>
      <xdr:rowOff>134620</xdr:rowOff>
    </xdr:to>
    <xdr:sp macro="" textlink="">
      <xdr:nvSpPr>
        <xdr:cNvPr id="290" name="楕円 289"/>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78105</xdr:rowOff>
    </xdr:from>
    <xdr:to>
      <xdr:col>15</xdr:col>
      <xdr:colOff>50800</xdr:colOff>
      <xdr:row>78</xdr:row>
      <xdr:rowOff>83820</xdr:rowOff>
    </xdr:to>
    <xdr:cxnSp macro="">
      <xdr:nvCxnSpPr>
        <xdr:cNvPr id="291" name="直線コネクタ 290"/>
        <xdr:cNvCxnSpPr/>
      </xdr:nvCxnSpPr>
      <xdr:spPr>
        <a:xfrm flipV="1">
          <a:off x="2019300" y="13451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137813</xdr:rowOff>
    </xdr:from>
    <xdr:ext cx="405111" cy="259045"/>
    <xdr:sp macro="" textlink="">
      <xdr:nvSpPr>
        <xdr:cNvPr id="295" name="n_1mainValue【公営住宅】&#10;有形固定資産減価償却率"/>
        <xdr:cNvSpPr txBox="1"/>
      </xdr:nvSpPr>
      <xdr:spPr>
        <a:xfrm>
          <a:off x="3582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145432</xdr:rowOff>
    </xdr:from>
    <xdr:ext cx="405111" cy="259045"/>
    <xdr:sp macro="" textlink="">
      <xdr:nvSpPr>
        <xdr:cNvPr id="296" name="n_2mainValue【公営住宅】&#10;有形固定資産減価償却率"/>
        <xdr:cNvSpPr txBox="1"/>
      </xdr:nvSpPr>
      <xdr:spPr>
        <a:xfrm>
          <a:off x="27057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151147</xdr:rowOff>
    </xdr:from>
    <xdr:ext cx="405111" cy="259045"/>
    <xdr:sp macro="" textlink="">
      <xdr:nvSpPr>
        <xdr:cNvPr id="297" name="n_3mainValue【公営住宅】&#10;有形固定資産減価償却率"/>
        <xdr:cNvSpPr txBox="1"/>
      </xdr:nvSpPr>
      <xdr:spPr>
        <a:xfrm>
          <a:off x="1816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24"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34" name="楕円 333"/>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35" name="【公営住宅】&#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114402</xdr:rowOff>
    </xdr:from>
    <xdr:to>
      <xdr:col>50</xdr:col>
      <xdr:colOff>165100</xdr:colOff>
      <xdr:row>86</xdr:row>
      <xdr:rowOff>44552</xdr:rowOff>
    </xdr:to>
    <xdr:sp macro="" textlink="">
      <xdr:nvSpPr>
        <xdr:cNvPr id="336" name="楕円 335"/>
        <xdr:cNvSpPr/>
      </xdr:nvSpPr>
      <xdr:spPr>
        <a:xfrm>
          <a:off x="9588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165202</xdr:rowOff>
    </xdr:from>
    <xdr:to>
      <xdr:col>55</xdr:col>
      <xdr:colOff>0</xdr:colOff>
      <xdr:row>85</xdr:row>
      <xdr:rowOff>166115</xdr:rowOff>
    </xdr:to>
    <xdr:cxnSp macro="">
      <xdr:nvCxnSpPr>
        <xdr:cNvPr id="337" name="直線コネクタ 336"/>
        <xdr:cNvCxnSpPr/>
      </xdr:nvCxnSpPr>
      <xdr:spPr>
        <a:xfrm>
          <a:off x="9639300" y="14738452"/>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114858</xdr:rowOff>
    </xdr:from>
    <xdr:to>
      <xdr:col>46</xdr:col>
      <xdr:colOff>38100</xdr:colOff>
      <xdr:row>86</xdr:row>
      <xdr:rowOff>45008</xdr:rowOff>
    </xdr:to>
    <xdr:sp macro="" textlink="">
      <xdr:nvSpPr>
        <xdr:cNvPr id="338" name="楕円 337"/>
        <xdr:cNvSpPr/>
      </xdr:nvSpPr>
      <xdr:spPr>
        <a:xfrm>
          <a:off x="8699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165202</xdr:rowOff>
    </xdr:from>
    <xdr:to>
      <xdr:col>50</xdr:col>
      <xdr:colOff>114300</xdr:colOff>
      <xdr:row>85</xdr:row>
      <xdr:rowOff>165658</xdr:rowOff>
    </xdr:to>
    <xdr:cxnSp macro="">
      <xdr:nvCxnSpPr>
        <xdr:cNvPr id="339" name="直線コネクタ 338"/>
        <xdr:cNvCxnSpPr/>
      </xdr:nvCxnSpPr>
      <xdr:spPr>
        <a:xfrm flipV="1">
          <a:off x="8750300" y="1473845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116230</xdr:rowOff>
    </xdr:from>
    <xdr:to>
      <xdr:col>41</xdr:col>
      <xdr:colOff>101600</xdr:colOff>
      <xdr:row>86</xdr:row>
      <xdr:rowOff>46380</xdr:rowOff>
    </xdr:to>
    <xdr:sp macro="" textlink="">
      <xdr:nvSpPr>
        <xdr:cNvPr id="340" name="楕円 339"/>
        <xdr:cNvSpPr/>
      </xdr:nvSpPr>
      <xdr:spPr>
        <a:xfrm>
          <a:off x="7810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165658</xdr:rowOff>
    </xdr:from>
    <xdr:to>
      <xdr:col>45</xdr:col>
      <xdr:colOff>177800</xdr:colOff>
      <xdr:row>85</xdr:row>
      <xdr:rowOff>167030</xdr:rowOff>
    </xdr:to>
    <xdr:cxnSp macro="">
      <xdr:nvCxnSpPr>
        <xdr:cNvPr id="341" name="直線コネクタ 340"/>
        <xdr:cNvCxnSpPr/>
      </xdr:nvCxnSpPr>
      <xdr:spPr>
        <a:xfrm flipV="1">
          <a:off x="7861300" y="147389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42"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43"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35679</xdr:rowOff>
    </xdr:from>
    <xdr:ext cx="469744" cy="259045"/>
    <xdr:sp macro="" textlink="">
      <xdr:nvSpPr>
        <xdr:cNvPr id="345" name="n_1mainValue【公営住宅】&#10;一人当たり面積"/>
        <xdr:cNvSpPr txBox="1"/>
      </xdr:nvSpPr>
      <xdr:spPr>
        <a:xfrm>
          <a:off x="93917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36135</xdr:rowOff>
    </xdr:from>
    <xdr:ext cx="469744" cy="259045"/>
    <xdr:sp macro="" textlink="">
      <xdr:nvSpPr>
        <xdr:cNvPr id="346" name="n_2mainValue【公営住宅】&#10;一人当たり面積"/>
        <xdr:cNvSpPr txBox="1"/>
      </xdr:nvSpPr>
      <xdr:spPr>
        <a:xfrm>
          <a:off x="8515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37507</xdr:rowOff>
    </xdr:from>
    <xdr:ext cx="469744" cy="259045"/>
    <xdr:sp macro="" textlink="">
      <xdr:nvSpPr>
        <xdr:cNvPr id="347" name="n_3mainValue【公営住宅】&#10;一人当たり面積"/>
        <xdr:cNvSpPr txBox="1"/>
      </xdr:nvSpPr>
      <xdr:spPr>
        <a:xfrm>
          <a:off x="76264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93"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403" name="楕円 402"/>
        <xdr:cNvSpPr/>
      </xdr:nvSpPr>
      <xdr:spPr>
        <a:xfrm>
          <a:off x="16268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53992</xdr:rowOff>
    </xdr:from>
    <xdr:ext cx="405111" cy="259045"/>
    <xdr:sp macro="" textlink="">
      <xdr:nvSpPr>
        <xdr:cNvPr id="404" name="【認定こども園・幼稚園・保育所】&#10;有形固定資産減価償却率該当値テキスト"/>
        <xdr:cNvSpPr txBox="1"/>
      </xdr:nvSpPr>
      <xdr:spPr>
        <a:xfrm>
          <a:off x="16357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405" name="楕円 404"/>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81915</xdr:rowOff>
    </xdr:from>
    <xdr:to>
      <xdr:col>85</xdr:col>
      <xdr:colOff>127000</xdr:colOff>
      <xdr:row>36</xdr:row>
      <xdr:rowOff>131445</xdr:rowOff>
    </xdr:to>
    <xdr:cxnSp macro="">
      <xdr:nvCxnSpPr>
        <xdr:cNvPr id="406" name="直線コネクタ 405"/>
        <xdr:cNvCxnSpPr/>
      </xdr:nvCxnSpPr>
      <xdr:spPr>
        <a:xfrm flipV="1">
          <a:off x="15481300" y="62541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07" name="楕円 406"/>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37</xdr:row>
      <xdr:rowOff>11430</xdr:rowOff>
    </xdr:to>
    <xdr:cxnSp macro="">
      <xdr:nvCxnSpPr>
        <xdr:cNvPr id="408" name="直線コネクタ 407"/>
        <xdr:cNvCxnSpPr/>
      </xdr:nvCxnSpPr>
      <xdr:spPr>
        <a:xfrm flipV="1">
          <a:off x="14592300" y="6303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xdr:rowOff>
    </xdr:from>
    <xdr:to>
      <xdr:col>72</xdr:col>
      <xdr:colOff>38100</xdr:colOff>
      <xdr:row>37</xdr:row>
      <xdr:rowOff>109855</xdr:rowOff>
    </xdr:to>
    <xdr:sp macro="" textlink="">
      <xdr:nvSpPr>
        <xdr:cNvPr id="409" name="楕円 408"/>
        <xdr:cNvSpPr/>
      </xdr:nvSpPr>
      <xdr:spPr>
        <a:xfrm>
          <a:off x="13652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59055</xdr:rowOff>
    </xdr:to>
    <xdr:cxnSp macro="">
      <xdr:nvCxnSpPr>
        <xdr:cNvPr id="410" name="直線コネクタ 409"/>
        <xdr:cNvCxnSpPr/>
      </xdr:nvCxnSpPr>
      <xdr:spPr>
        <a:xfrm flipV="1">
          <a:off x="13703300" y="63550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1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1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413" name="n_3aveValue【認定こども園・幼稚園・保育所】&#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414" name="n_1mainValue【認定こども園・幼稚園・保育所】&#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415" name="n_2mainValue【認定こども園・幼稚園・保育所】&#10;有形固定資産減価償却率"/>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16" name="n_3mainValue【認定こども園・幼稚園・保育所】&#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445"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5" name="楕円 454"/>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87647</xdr:rowOff>
    </xdr:from>
    <xdr:ext cx="469744" cy="259045"/>
    <xdr:sp macro="" textlink="">
      <xdr:nvSpPr>
        <xdr:cNvPr id="456" name="【認定こども園・幼稚園・保育所】&#10;一人当たり面積該当値テキスト"/>
        <xdr:cNvSpPr txBox="1"/>
      </xdr:nvSpPr>
      <xdr:spPr>
        <a:xfrm>
          <a:off x="22199600"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57" name="楕円 456"/>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167640</xdr:rowOff>
    </xdr:to>
    <xdr:cxnSp macro="">
      <xdr:nvCxnSpPr>
        <xdr:cNvPr id="458" name="直線コネクタ 457"/>
        <xdr:cNvCxnSpPr/>
      </xdr:nvCxnSpPr>
      <xdr:spPr>
        <a:xfrm flipV="1">
          <a:off x="21323300" y="6675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50800</xdr:rowOff>
    </xdr:to>
    <xdr:sp macro="" textlink="">
      <xdr:nvSpPr>
        <xdr:cNvPr id="459" name="楕円 458"/>
        <xdr:cNvSpPr/>
      </xdr:nvSpPr>
      <xdr:spPr>
        <a:xfrm>
          <a:off x="20383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0</xdr:rowOff>
    </xdr:to>
    <xdr:cxnSp macro="">
      <xdr:nvCxnSpPr>
        <xdr:cNvPr id="460" name="直線コネクタ 459"/>
        <xdr:cNvCxnSpPr/>
      </xdr:nvCxnSpPr>
      <xdr:spPr>
        <a:xfrm flipV="1">
          <a:off x="20434300" y="6682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61" name="楕円 460"/>
        <xdr:cNvSpPr/>
      </xdr:nvSpPr>
      <xdr:spPr>
        <a:xfrm>
          <a:off x="19494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0</xdr:rowOff>
    </xdr:from>
    <xdr:to>
      <xdr:col>107</xdr:col>
      <xdr:colOff>50800</xdr:colOff>
      <xdr:row>39</xdr:row>
      <xdr:rowOff>3810</xdr:rowOff>
    </xdr:to>
    <xdr:cxnSp macro="">
      <xdr:nvCxnSpPr>
        <xdr:cNvPr id="462" name="直線コネクタ 461"/>
        <xdr:cNvCxnSpPr/>
      </xdr:nvCxnSpPr>
      <xdr:spPr>
        <a:xfrm flipV="1">
          <a:off x="19545300" y="6686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6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65"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466" name="n_1main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7" name="n_2main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8" name="n_3main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0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34109</xdr:rowOff>
    </xdr:from>
    <xdr:to>
      <xdr:col>85</xdr:col>
      <xdr:colOff>177800</xdr:colOff>
      <xdr:row>56</xdr:row>
      <xdr:rowOff>135709</xdr:rowOff>
    </xdr:to>
    <xdr:sp macro="" textlink="">
      <xdr:nvSpPr>
        <xdr:cNvPr id="510" name="楕円 509"/>
        <xdr:cNvSpPr/>
      </xdr:nvSpPr>
      <xdr:spPr>
        <a:xfrm>
          <a:off x="162687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56986</xdr:rowOff>
    </xdr:from>
    <xdr:ext cx="405111" cy="259045"/>
    <xdr:sp macro="" textlink="">
      <xdr:nvSpPr>
        <xdr:cNvPr id="511" name="【学校施設】&#10;有形固定資産減価償却率該当値テキスト"/>
        <xdr:cNvSpPr txBox="1"/>
      </xdr:nvSpPr>
      <xdr:spPr>
        <a:xfrm>
          <a:off x="16357600" y="948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60234</xdr:rowOff>
    </xdr:from>
    <xdr:to>
      <xdr:col>81</xdr:col>
      <xdr:colOff>101600</xdr:colOff>
      <xdr:row>56</xdr:row>
      <xdr:rowOff>161834</xdr:rowOff>
    </xdr:to>
    <xdr:sp macro="" textlink="">
      <xdr:nvSpPr>
        <xdr:cNvPr id="512" name="楕円 511"/>
        <xdr:cNvSpPr/>
      </xdr:nvSpPr>
      <xdr:spPr>
        <a:xfrm>
          <a:off x="15430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84909</xdr:rowOff>
    </xdr:from>
    <xdr:to>
      <xdr:col>85</xdr:col>
      <xdr:colOff>127000</xdr:colOff>
      <xdr:row>56</xdr:row>
      <xdr:rowOff>111034</xdr:rowOff>
    </xdr:to>
    <xdr:cxnSp macro="">
      <xdr:nvCxnSpPr>
        <xdr:cNvPr id="513" name="直線コネクタ 512"/>
        <xdr:cNvCxnSpPr/>
      </xdr:nvCxnSpPr>
      <xdr:spPr>
        <a:xfrm flipV="1">
          <a:off x="15481300" y="96861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514" name="楕円 513"/>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111034</xdr:rowOff>
    </xdr:from>
    <xdr:to>
      <xdr:col>81</xdr:col>
      <xdr:colOff>50800</xdr:colOff>
      <xdr:row>60</xdr:row>
      <xdr:rowOff>58783</xdr:rowOff>
    </xdr:to>
    <xdr:cxnSp macro="">
      <xdr:nvCxnSpPr>
        <xdr:cNvPr id="515" name="直線コネクタ 514"/>
        <xdr:cNvCxnSpPr/>
      </xdr:nvCxnSpPr>
      <xdr:spPr>
        <a:xfrm flipV="1">
          <a:off x="14592300" y="9712234"/>
          <a:ext cx="8890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16" name="楕円 515"/>
        <xdr:cNvSpPr/>
      </xdr:nvSpPr>
      <xdr:spPr>
        <a:xfrm>
          <a:off x="1365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104503</xdr:rowOff>
    </xdr:to>
    <xdr:cxnSp macro="">
      <xdr:nvCxnSpPr>
        <xdr:cNvPr id="517" name="直線コネクタ 516"/>
        <xdr:cNvCxnSpPr/>
      </xdr:nvCxnSpPr>
      <xdr:spPr>
        <a:xfrm flipV="1">
          <a:off x="13703300" y="103457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1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1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20"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6911</xdr:rowOff>
    </xdr:from>
    <xdr:ext cx="405111" cy="259045"/>
    <xdr:sp macro="" textlink="">
      <xdr:nvSpPr>
        <xdr:cNvPr id="521" name="n_1mainValue【学校施設】&#10;有形固定資産減価償却率"/>
        <xdr:cNvSpPr txBox="1"/>
      </xdr:nvSpPr>
      <xdr:spPr>
        <a:xfrm>
          <a:off x="152660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22" name="n_2mainValue【学校施設】&#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23" name="n_3main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53"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63" name="楕円 562"/>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64" name="【学校施設】&#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72263</xdr:rowOff>
    </xdr:from>
    <xdr:to>
      <xdr:col>112</xdr:col>
      <xdr:colOff>38100</xdr:colOff>
      <xdr:row>63</xdr:row>
      <xdr:rowOff>2413</xdr:rowOff>
    </xdr:to>
    <xdr:sp macro="" textlink="">
      <xdr:nvSpPr>
        <xdr:cNvPr id="565" name="楕円 564"/>
        <xdr:cNvSpPr/>
      </xdr:nvSpPr>
      <xdr:spPr>
        <a:xfrm>
          <a:off x="21272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123063</xdr:rowOff>
    </xdr:from>
    <xdr:to>
      <xdr:col>116</xdr:col>
      <xdr:colOff>63500</xdr:colOff>
      <xdr:row>62</xdr:row>
      <xdr:rowOff>141732</xdr:rowOff>
    </xdr:to>
    <xdr:cxnSp macro="">
      <xdr:nvCxnSpPr>
        <xdr:cNvPr id="566" name="直線コネクタ 565"/>
        <xdr:cNvCxnSpPr/>
      </xdr:nvCxnSpPr>
      <xdr:spPr>
        <a:xfrm>
          <a:off x="21323300" y="1075296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64643</xdr:rowOff>
    </xdr:from>
    <xdr:to>
      <xdr:col>107</xdr:col>
      <xdr:colOff>101600</xdr:colOff>
      <xdr:row>62</xdr:row>
      <xdr:rowOff>166243</xdr:rowOff>
    </xdr:to>
    <xdr:sp macro="" textlink="">
      <xdr:nvSpPr>
        <xdr:cNvPr id="567" name="楕円 566"/>
        <xdr:cNvSpPr/>
      </xdr:nvSpPr>
      <xdr:spPr>
        <a:xfrm>
          <a:off x="20383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115443</xdr:rowOff>
    </xdr:from>
    <xdr:to>
      <xdr:col>111</xdr:col>
      <xdr:colOff>177800</xdr:colOff>
      <xdr:row>62</xdr:row>
      <xdr:rowOff>123063</xdr:rowOff>
    </xdr:to>
    <xdr:cxnSp macro="">
      <xdr:nvCxnSpPr>
        <xdr:cNvPr id="568" name="直線コネクタ 567"/>
        <xdr:cNvCxnSpPr/>
      </xdr:nvCxnSpPr>
      <xdr:spPr>
        <a:xfrm>
          <a:off x="20434300" y="1074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69596</xdr:rowOff>
    </xdr:from>
    <xdr:to>
      <xdr:col>102</xdr:col>
      <xdr:colOff>165100</xdr:colOff>
      <xdr:row>62</xdr:row>
      <xdr:rowOff>171196</xdr:rowOff>
    </xdr:to>
    <xdr:sp macro="" textlink="">
      <xdr:nvSpPr>
        <xdr:cNvPr id="569" name="楕円 568"/>
        <xdr:cNvSpPr/>
      </xdr:nvSpPr>
      <xdr:spPr>
        <a:xfrm>
          <a:off x="19494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115443</xdr:rowOff>
    </xdr:from>
    <xdr:to>
      <xdr:col>107</xdr:col>
      <xdr:colOff>50800</xdr:colOff>
      <xdr:row>62</xdr:row>
      <xdr:rowOff>120396</xdr:rowOff>
    </xdr:to>
    <xdr:cxnSp macro="">
      <xdr:nvCxnSpPr>
        <xdr:cNvPr id="570" name="直線コネクタ 569"/>
        <xdr:cNvCxnSpPr/>
      </xdr:nvCxnSpPr>
      <xdr:spPr>
        <a:xfrm flipV="1">
          <a:off x="19545300" y="107453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71"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72"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73"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164990</xdr:rowOff>
    </xdr:from>
    <xdr:ext cx="469744" cy="259045"/>
    <xdr:sp macro="" textlink="">
      <xdr:nvSpPr>
        <xdr:cNvPr id="574" name="n_1mainValue【学校施設】&#10;一人当たり面積"/>
        <xdr:cNvSpPr txBox="1"/>
      </xdr:nvSpPr>
      <xdr:spPr>
        <a:xfrm>
          <a:off x="21075727" y="107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157370</xdr:rowOff>
    </xdr:from>
    <xdr:ext cx="469744" cy="259045"/>
    <xdr:sp macro="" textlink="">
      <xdr:nvSpPr>
        <xdr:cNvPr id="575" name="n_2mainValue【学校施設】&#10;一人当たり面積"/>
        <xdr:cNvSpPr txBox="1"/>
      </xdr:nvSpPr>
      <xdr:spPr>
        <a:xfrm>
          <a:off x="20199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162323</xdr:rowOff>
    </xdr:from>
    <xdr:ext cx="469744" cy="259045"/>
    <xdr:sp macro="" textlink="">
      <xdr:nvSpPr>
        <xdr:cNvPr id="576" name="n_3mainValue【学校施設】&#10;一人当たり面積"/>
        <xdr:cNvSpPr txBox="1"/>
      </xdr:nvSpPr>
      <xdr:spPr>
        <a:xfrm>
          <a:off x="1931042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17" name="直線コネクタ 616"/>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18"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19" name="直線コネクタ 618"/>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20"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21" name="直線コネクタ 620"/>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622"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23" name="フローチャート: 判断 622"/>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4" name="フローチャート: 判断 62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25" name="フローチャート: 判断 624"/>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26" name="フローチャート: 判断 625"/>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632" name="楕円 631"/>
        <xdr:cNvSpPr/>
      </xdr:nvSpPr>
      <xdr:spPr>
        <a:xfrm>
          <a:off x="16268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74947</xdr:rowOff>
    </xdr:from>
    <xdr:ext cx="405111" cy="259045"/>
    <xdr:sp macro="" textlink="">
      <xdr:nvSpPr>
        <xdr:cNvPr id="633" name="【公民館】&#10;有形固定資産減価償却率該当値テキスト"/>
        <xdr:cNvSpPr txBox="1"/>
      </xdr:nvSpPr>
      <xdr:spPr>
        <a:xfrm>
          <a:off x="16357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634" name="楕円 633"/>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102870</xdr:rowOff>
    </xdr:from>
    <xdr:to>
      <xdr:col>85</xdr:col>
      <xdr:colOff>127000</xdr:colOff>
      <xdr:row>102</xdr:row>
      <xdr:rowOff>142875</xdr:rowOff>
    </xdr:to>
    <xdr:cxnSp macro="">
      <xdr:nvCxnSpPr>
        <xdr:cNvPr id="635" name="直線コネクタ 634"/>
        <xdr:cNvCxnSpPr/>
      </xdr:nvCxnSpPr>
      <xdr:spPr>
        <a:xfrm flipV="1">
          <a:off x="15481300" y="175907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132080</xdr:rowOff>
    </xdr:from>
    <xdr:to>
      <xdr:col>76</xdr:col>
      <xdr:colOff>165100</xdr:colOff>
      <xdr:row>103</xdr:row>
      <xdr:rowOff>62230</xdr:rowOff>
    </xdr:to>
    <xdr:sp macro="" textlink="">
      <xdr:nvSpPr>
        <xdr:cNvPr id="636" name="楕円 635"/>
        <xdr:cNvSpPr/>
      </xdr:nvSpPr>
      <xdr:spPr>
        <a:xfrm>
          <a:off x="14541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142875</xdr:rowOff>
    </xdr:from>
    <xdr:to>
      <xdr:col>81</xdr:col>
      <xdr:colOff>50800</xdr:colOff>
      <xdr:row>103</xdr:row>
      <xdr:rowOff>11430</xdr:rowOff>
    </xdr:to>
    <xdr:cxnSp macro="">
      <xdr:nvCxnSpPr>
        <xdr:cNvPr id="637" name="直線コネクタ 636"/>
        <xdr:cNvCxnSpPr/>
      </xdr:nvCxnSpPr>
      <xdr:spPr>
        <a:xfrm flipV="1">
          <a:off x="14592300" y="17630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88264</xdr:rowOff>
    </xdr:from>
    <xdr:to>
      <xdr:col>72</xdr:col>
      <xdr:colOff>38100</xdr:colOff>
      <xdr:row>103</xdr:row>
      <xdr:rowOff>18414</xdr:rowOff>
    </xdr:to>
    <xdr:sp macro="" textlink="">
      <xdr:nvSpPr>
        <xdr:cNvPr id="638" name="楕円 637"/>
        <xdr:cNvSpPr/>
      </xdr:nvSpPr>
      <xdr:spPr>
        <a:xfrm>
          <a:off x="13652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139064</xdr:rowOff>
    </xdr:from>
    <xdr:to>
      <xdr:col>76</xdr:col>
      <xdr:colOff>114300</xdr:colOff>
      <xdr:row>103</xdr:row>
      <xdr:rowOff>11430</xdr:rowOff>
    </xdr:to>
    <xdr:cxnSp macro="">
      <xdr:nvCxnSpPr>
        <xdr:cNvPr id="639" name="直線コネクタ 638"/>
        <xdr:cNvCxnSpPr/>
      </xdr:nvCxnSpPr>
      <xdr:spPr>
        <a:xfrm>
          <a:off x="13703300" y="17626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40"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41"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642"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643" name="n_1mainValue【公民館】&#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78757</xdr:rowOff>
    </xdr:from>
    <xdr:ext cx="405111" cy="259045"/>
    <xdr:sp macro="" textlink="">
      <xdr:nvSpPr>
        <xdr:cNvPr id="644" name="n_2mainValue【公民館】&#10;有形固定資産減価償却率"/>
        <xdr:cNvSpPr txBox="1"/>
      </xdr:nvSpPr>
      <xdr:spPr>
        <a:xfrm>
          <a:off x="14389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34941</xdr:rowOff>
    </xdr:from>
    <xdr:ext cx="405111" cy="259045"/>
    <xdr:sp macro="" textlink="">
      <xdr:nvSpPr>
        <xdr:cNvPr id="645" name="n_3mainValue【公民館】&#10;有形固定資産減価償却率"/>
        <xdr:cNvSpPr txBox="1"/>
      </xdr:nvSpPr>
      <xdr:spPr>
        <a:xfrm>
          <a:off x="13500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671" name="直線コネクタ 670"/>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72"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73" name="直線コネクタ 672"/>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674"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675" name="直線コネクタ 674"/>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676"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677" name="フローチャート: 判断 676"/>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678" name="フローチャート: 判断 677"/>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679" name="フローチャート: 判断 678"/>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680" name="フローチャート: 判断 679"/>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686" name="楕円 685"/>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687" name="【公民館】&#10;一人当たり面積該当値テキスト"/>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37374</xdr:rowOff>
    </xdr:from>
    <xdr:to>
      <xdr:col>112</xdr:col>
      <xdr:colOff>38100</xdr:colOff>
      <xdr:row>108</xdr:row>
      <xdr:rowOff>138974</xdr:rowOff>
    </xdr:to>
    <xdr:sp macro="" textlink="">
      <xdr:nvSpPr>
        <xdr:cNvPr id="688" name="楕円 687"/>
        <xdr:cNvSpPr/>
      </xdr:nvSpPr>
      <xdr:spPr>
        <a:xfrm>
          <a:off x="21272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88174</xdr:rowOff>
    </xdr:to>
    <xdr:cxnSp macro="">
      <xdr:nvCxnSpPr>
        <xdr:cNvPr id="689" name="直線コネクタ 688"/>
        <xdr:cNvCxnSpPr/>
      </xdr:nvCxnSpPr>
      <xdr:spPr>
        <a:xfrm flipV="1">
          <a:off x="21323300" y="1860259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37374</xdr:rowOff>
    </xdr:from>
    <xdr:to>
      <xdr:col>107</xdr:col>
      <xdr:colOff>101600</xdr:colOff>
      <xdr:row>108</xdr:row>
      <xdr:rowOff>138974</xdr:rowOff>
    </xdr:to>
    <xdr:sp macro="" textlink="">
      <xdr:nvSpPr>
        <xdr:cNvPr id="690" name="楕円 689"/>
        <xdr:cNvSpPr/>
      </xdr:nvSpPr>
      <xdr:spPr>
        <a:xfrm>
          <a:off x="20383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88174</xdr:rowOff>
    </xdr:from>
    <xdr:to>
      <xdr:col>111</xdr:col>
      <xdr:colOff>177800</xdr:colOff>
      <xdr:row>108</xdr:row>
      <xdr:rowOff>88174</xdr:rowOff>
    </xdr:to>
    <xdr:cxnSp macro="">
      <xdr:nvCxnSpPr>
        <xdr:cNvPr id="691" name="直線コネクタ 690"/>
        <xdr:cNvCxnSpPr/>
      </xdr:nvCxnSpPr>
      <xdr:spPr>
        <a:xfrm>
          <a:off x="20434300" y="1860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692" name="楕円 691"/>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88174</xdr:rowOff>
    </xdr:from>
    <xdr:to>
      <xdr:col>107</xdr:col>
      <xdr:colOff>50800</xdr:colOff>
      <xdr:row>108</xdr:row>
      <xdr:rowOff>89263</xdr:rowOff>
    </xdr:to>
    <xdr:cxnSp macro="">
      <xdr:nvCxnSpPr>
        <xdr:cNvPr id="693" name="直線コネクタ 692"/>
        <xdr:cNvCxnSpPr/>
      </xdr:nvCxnSpPr>
      <xdr:spPr>
        <a:xfrm flipV="1">
          <a:off x="19545300" y="18604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694"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695"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696"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130101</xdr:rowOff>
    </xdr:from>
    <xdr:ext cx="469744" cy="259045"/>
    <xdr:sp macro="" textlink="">
      <xdr:nvSpPr>
        <xdr:cNvPr id="697" name="n_1mainValue【公民館】&#10;一人当たり面積"/>
        <xdr:cNvSpPr txBox="1"/>
      </xdr:nvSpPr>
      <xdr:spPr>
        <a:xfrm>
          <a:off x="210757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130101</xdr:rowOff>
    </xdr:from>
    <xdr:ext cx="469744" cy="259045"/>
    <xdr:sp macro="" textlink="">
      <xdr:nvSpPr>
        <xdr:cNvPr id="698" name="n_2mainValue【公民館】&#10;一人当たり面積"/>
        <xdr:cNvSpPr txBox="1"/>
      </xdr:nvSpPr>
      <xdr:spPr>
        <a:xfrm>
          <a:off x="201994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699" name="n_3mainValue【公民館】&#10;一人当たり面積"/>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一部数値に変更が生じたため正しくは次の通りとなります。有形固定資産減価償却率・・・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57.2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56.4</a:t>
          </a:r>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57.2</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58.3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94.6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90.9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69.1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67.3</a:t>
          </a:r>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71.7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69.8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54.6</a:t>
          </a:r>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73.4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47.5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】76.6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75.7</a:t>
          </a:r>
          <a:r>
            <a:rPr kumimoji="1" lang="ja-JP" altLang="en-US" sz="1100">
              <a:latin typeface="ＭＳ Ｐゴシック" panose="020B0600070205080204" pitchFamily="50" charset="-128"/>
              <a:ea typeface="ＭＳ Ｐゴシック" panose="020B0600070205080204" pitchFamily="50" charset="-128"/>
            </a:rPr>
            <a:t>　一人当たり有形固定資産額等・・・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104,208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105,418</a:t>
          </a:r>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105,508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107,043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1.777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1.920</a:t>
          </a:r>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2.515</a:t>
          </a: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のうち、学校施設については鉾田南中学校区統合小学校の建設工事完了に伴い固定資産台帳に登録し固定資産額が上昇したことで、大きく減少した。また、近年公営住宅の減価償却率は増加傾向であ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年度より公営住宅長寿命化計画に基づく修繕工事を開始したことで平成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減少した。また、道路、橋りょう、公民館については減価償却率が増加しているが、道路は令和元年度より個別市施設計画に基づく長寿命化工事、公民館は令和元年度から大規模改修工事を行うことにより次年度以降については有形固定資産減価償却率の減少を見込んでいる。認定こども園・幼稚園・保育園については設備更新等はなく、有形固定資産減価償却率は増加し続け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年度に個別施設計画策定予定となっていることから、施設の複合化による施設整備等も視野に入れ施設の適正管理を図る。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人当たりの面積や延長等について、道路及び教育施設は新設により固定資産台帳へ反映させたことから一人当たりの延長及び面積は上昇となった。公民館、保育所等については特に新設や増築は行っていないものの、市内人口の減少により一人当たりの面積や有形固定資産額は微増となった。地域性から一人当たりの道路延長は類似団体より多いものの、老朽化した施設の集約化や除却を推進し適正規模での行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49,130
46,567
207.60
23,536,141
22,337,401
835,776
13,003,411
22,329,993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35197</xdr:rowOff>
    </xdr:from>
    <xdr:to>
      <xdr:col>24</xdr:col>
      <xdr:colOff>114300</xdr:colOff>
      <xdr:row>35</xdr:row>
      <xdr:rowOff>136797</xdr:rowOff>
    </xdr:to>
    <xdr:sp macro="" textlink="">
      <xdr:nvSpPr>
        <xdr:cNvPr id="72" name="楕円 71"/>
        <xdr:cNvSpPr/>
      </xdr:nvSpPr>
      <xdr:spPr>
        <a:xfrm>
          <a:off x="4584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58074</xdr:rowOff>
    </xdr:from>
    <xdr:ext cx="405111" cy="259045"/>
    <xdr:sp macro="" textlink="">
      <xdr:nvSpPr>
        <xdr:cNvPr id="73" name="【図書館】&#10;有形固定資産減価償却率該当値テキスト"/>
        <xdr:cNvSpPr txBox="1"/>
      </xdr:nvSpPr>
      <xdr:spPr>
        <a:xfrm>
          <a:off x="4673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67854</xdr:rowOff>
    </xdr:from>
    <xdr:to>
      <xdr:col>20</xdr:col>
      <xdr:colOff>38100</xdr:colOff>
      <xdr:row>35</xdr:row>
      <xdr:rowOff>169454</xdr:rowOff>
    </xdr:to>
    <xdr:sp macro="" textlink="">
      <xdr:nvSpPr>
        <xdr:cNvPr id="74" name="楕円 73"/>
        <xdr:cNvSpPr/>
      </xdr:nvSpPr>
      <xdr:spPr>
        <a:xfrm>
          <a:off x="3746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85997</xdr:rowOff>
    </xdr:from>
    <xdr:to>
      <xdr:col>24</xdr:col>
      <xdr:colOff>63500</xdr:colOff>
      <xdr:row>35</xdr:row>
      <xdr:rowOff>118654</xdr:rowOff>
    </xdr:to>
    <xdr:cxnSp macro="">
      <xdr:nvCxnSpPr>
        <xdr:cNvPr id="75" name="直線コネクタ 74"/>
        <xdr:cNvCxnSpPr/>
      </xdr:nvCxnSpPr>
      <xdr:spPr>
        <a:xfrm flipV="1">
          <a:off x="3797300" y="60867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100511</xdr:rowOff>
    </xdr:from>
    <xdr:to>
      <xdr:col>15</xdr:col>
      <xdr:colOff>101600</xdr:colOff>
      <xdr:row>36</xdr:row>
      <xdr:rowOff>30661</xdr:rowOff>
    </xdr:to>
    <xdr:sp macro="" textlink="">
      <xdr:nvSpPr>
        <xdr:cNvPr id="76" name="楕円 75"/>
        <xdr:cNvSpPr/>
      </xdr:nvSpPr>
      <xdr:spPr>
        <a:xfrm>
          <a:off x="2857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118654</xdr:rowOff>
    </xdr:from>
    <xdr:to>
      <xdr:col>19</xdr:col>
      <xdr:colOff>177800</xdr:colOff>
      <xdr:row>35</xdr:row>
      <xdr:rowOff>151311</xdr:rowOff>
    </xdr:to>
    <xdr:cxnSp macro="">
      <xdr:nvCxnSpPr>
        <xdr:cNvPr id="77" name="直線コネクタ 76"/>
        <xdr:cNvCxnSpPr/>
      </xdr:nvCxnSpPr>
      <xdr:spPr>
        <a:xfrm flipV="1">
          <a:off x="2908300" y="61194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133169</xdr:rowOff>
    </xdr:from>
    <xdr:to>
      <xdr:col>10</xdr:col>
      <xdr:colOff>165100</xdr:colOff>
      <xdr:row>36</xdr:row>
      <xdr:rowOff>63319</xdr:rowOff>
    </xdr:to>
    <xdr:sp macro="" textlink="">
      <xdr:nvSpPr>
        <xdr:cNvPr id="78" name="楕円 77"/>
        <xdr:cNvSpPr/>
      </xdr:nvSpPr>
      <xdr:spPr>
        <a:xfrm>
          <a:off x="1968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151311</xdr:rowOff>
    </xdr:from>
    <xdr:to>
      <xdr:col>15</xdr:col>
      <xdr:colOff>50800</xdr:colOff>
      <xdr:row>36</xdr:row>
      <xdr:rowOff>12519</xdr:rowOff>
    </xdr:to>
    <xdr:cxnSp macro="">
      <xdr:nvCxnSpPr>
        <xdr:cNvPr id="79" name="直線コネクタ 78"/>
        <xdr:cNvCxnSpPr/>
      </xdr:nvCxnSpPr>
      <xdr:spPr>
        <a:xfrm flipV="1">
          <a:off x="2019300" y="615206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14531</xdr:rowOff>
    </xdr:from>
    <xdr:ext cx="405111" cy="259045"/>
    <xdr:sp macro="" textlink="">
      <xdr:nvSpPr>
        <xdr:cNvPr id="83" name="n_1mainValue【図書館】&#10;有形固定資産減価償却率"/>
        <xdr:cNvSpPr txBox="1"/>
      </xdr:nvSpPr>
      <xdr:spPr>
        <a:xfrm>
          <a:off x="3582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47188</xdr:rowOff>
    </xdr:from>
    <xdr:ext cx="405111" cy="259045"/>
    <xdr:sp macro="" textlink="">
      <xdr:nvSpPr>
        <xdr:cNvPr id="84" name="n_2mainValue【図書館】&#10;有形固定資産減価償却率"/>
        <xdr:cNvSpPr txBox="1"/>
      </xdr:nvSpPr>
      <xdr:spPr>
        <a:xfrm>
          <a:off x="2705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79846</xdr:rowOff>
    </xdr:from>
    <xdr:ext cx="405111" cy="259045"/>
    <xdr:sp macro="" textlink="">
      <xdr:nvSpPr>
        <xdr:cNvPr id="85" name="n_3mainValue【図書館】&#10;有形固定資産減価償却率"/>
        <xdr:cNvSpPr txBox="1"/>
      </xdr:nvSpPr>
      <xdr:spPr>
        <a:xfrm>
          <a:off x="1816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4" name="楕円 123"/>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5"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6" name="楕円 125"/>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7" name="直線コネクタ 126"/>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8" name="楕円 127"/>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9" name="直線コネクタ 128"/>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0" name="楕円 129"/>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1" name="直線コネクタ 130"/>
        <xdr:cNvCxnSpPr/>
      </xdr:nvCxnSpPr>
      <xdr:spPr>
        <a:xfrm>
          <a:off x="7861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32"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5"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6"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37"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34109</xdr:rowOff>
    </xdr:from>
    <xdr:to>
      <xdr:col>24</xdr:col>
      <xdr:colOff>114300</xdr:colOff>
      <xdr:row>58</xdr:row>
      <xdr:rowOff>135709</xdr:rowOff>
    </xdr:to>
    <xdr:sp macro="" textlink="">
      <xdr:nvSpPr>
        <xdr:cNvPr id="178" name="楕円 177"/>
        <xdr:cNvSpPr/>
      </xdr:nvSpPr>
      <xdr:spPr>
        <a:xfrm>
          <a:off x="4584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56986</xdr:rowOff>
    </xdr:from>
    <xdr:ext cx="405111" cy="259045"/>
    <xdr:sp macro="" textlink="">
      <xdr:nvSpPr>
        <xdr:cNvPr id="179" name="【体育館・プール】&#10;有形固定資産減価償却率該当値テキスト"/>
        <xdr:cNvSpPr txBox="1"/>
      </xdr:nvSpPr>
      <xdr:spPr>
        <a:xfrm>
          <a:off x="4673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180" name="楕円 179"/>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84909</xdr:rowOff>
    </xdr:from>
    <xdr:to>
      <xdr:col>24</xdr:col>
      <xdr:colOff>63500</xdr:colOff>
      <xdr:row>58</xdr:row>
      <xdr:rowOff>120831</xdr:rowOff>
    </xdr:to>
    <xdr:cxnSp macro="">
      <xdr:nvCxnSpPr>
        <xdr:cNvPr id="181" name="直線コネクタ 180"/>
        <xdr:cNvCxnSpPr/>
      </xdr:nvCxnSpPr>
      <xdr:spPr>
        <a:xfrm flipV="1">
          <a:off x="3797300" y="100290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47172</xdr:rowOff>
    </xdr:from>
    <xdr:to>
      <xdr:col>15</xdr:col>
      <xdr:colOff>101600</xdr:colOff>
      <xdr:row>58</xdr:row>
      <xdr:rowOff>148772</xdr:rowOff>
    </xdr:to>
    <xdr:sp macro="" textlink="">
      <xdr:nvSpPr>
        <xdr:cNvPr id="182" name="楕円 181"/>
        <xdr:cNvSpPr/>
      </xdr:nvSpPr>
      <xdr:spPr>
        <a:xfrm>
          <a:off x="2857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97972</xdr:rowOff>
    </xdr:from>
    <xdr:to>
      <xdr:col>19</xdr:col>
      <xdr:colOff>177800</xdr:colOff>
      <xdr:row>58</xdr:row>
      <xdr:rowOff>120831</xdr:rowOff>
    </xdr:to>
    <xdr:cxnSp macro="">
      <xdr:nvCxnSpPr>
        <xdr:cNvPr id="183" name="直線コネクタ 182"/>
        <xdr:cNvCxnSpPr/>
      </xdr:nvCxnSpPr>
      <xdr:spPr>
        <a:xfrm>
          <a:off x="2908300" y="100420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79828</xdr:rowOff>
    </xdr:from>
    <xdr:to>
      <xdr:col>10</xdr:col>
      <xdr:colOff>165100</xdr:colOff>
      <xdr:row>59</xdr:row>
      <xdr:rowOff>9978</xdr:rowOff>
    </xdr:to>
    <xdr:sp macro="" textlink="">
      <xdr:nvSpPr>
        <xdr:cNvPr id="184" name="楕円 183"/>
        <xdr:cNvSpPr/>
      </xdr:nvSpPr>
      <xdr:spPr>
        <a:xfrm>
          <a:off x="196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97972</xdr:rowOff>
    </xdr:from>
    <xdr:to>
      <xdr:col>15</xdr:col>
      <xdr:colOff>50800</xdr:colOff>
      <xdr:row>58</xdr:row>
      <xdr:rowOff>130628</xdr:rowOff>
    </xdr:to>
    <xdr:cxnSp macro="">
      <xdr:nvCxnSpPr>
        <xdr:cNvPr id="185" name="直線コネクタ 184"/>
        <xdr:cNvCxnSpPr/>
      </xdr:nvCxnSpPr>
      <xdr:spPr>
        <a:xfrm flipV="1">
          <a:off x="2019300" y="10042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xdr:cNvSpPr txBox="1"/>
      </xdr:nvSpPr>
      <xdr:spPr>
        <a:xfrm>
          <a:off x="18167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189" name="n_1mainValue【体育館・プー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165299</xdr:rowOff>
    </xdr:from>
    <xdr:ext cx="405111" cy="259045"/>
    <xdr:sp macro="" textlink="">
      <xdr:nvSpPr>
        <xdr:cNvPr id="190" name="n_2mainValue【体育館・プール】&#10;有形固定資産減価償却率"/>
        <xdr:cNvSpPr txBox="1"/>
      </xdr:nvSpPr>
      <xdr:spPr>
        <a:xfrm>
          <a:off x="2705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1" name="n_3mainValue【体育館・プー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30" name="楕円 229"/>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43197</xdr:rowOff>
    </xdr:from>
    <xdr:ext cx="469744" cy="259045"/>
    <xdr:sp macro="" textlink="">
      <xdr:nvSpPr>
        <xdr:cNvPr id="231" name="【体育館・プール】&#10;一人当たり面積該当値テキスト"/>
        <xdr:cNvSpPr txBox="1"/>
      </xdr:nvSpPr>
      <xdr:spPr>
        <a:xfrm>
          <a:off x="10515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32" name="楕円 231"/>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11430</xdr:rowOff>
    </xdr:to>
    <xdr:cxnSp macro="">
      <xdr:nvCxnSpPr>
        <xdr:cNvPr id="233" name="直線コネクタ 232"/>
        <xdr:cNvCxnSpPr/>
      </xdr:nvCxnSpPr>
      <xdr:spPr>
        <a:xfrm flipV="1">
          <a:off x="9639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34" name="楕円 233"/>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63</xdr:row>
      <xdr:rowOff>11430</xdr:rowOff>
    </xdr:to>
    <xdr:cxnSp macro="">
      <xdr:nvCxnSpPr>
        <xdr:cNvPr id="235" name="直線コネクタ 234"/>
        <xdr:cNvCxnSpPr/>
      </xdr:nvCxnSpPr>
      <xdr:spPr>
        <a:xfrm>
          <a:off x="8750300" y="107480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36" name="楕円 235"/>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63</xdr:row>
      <xdr:rowOff>15240</xdr:rowOff>
    </xdr:to>
    <xdr:cxnSp macro="">
      <xdr:nvCxnSpPr>
        <xdr:cNvPr id="237" name="直線コネクタ 236"/>
        <xdr:cNvCxnSpPr/>
      </xdr:nvCxnSpPr>
      <xdr:spPr>
        <a:xfrm flipV="1">
          <a:off x="7861300" y="107480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0"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41"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42"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43" name="n_3mainValue【体育館・プール】&#10;一人当たり面積"/>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83" name="楕円 282"/>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84" name="【福祉施設】&#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85" name="楕円 284"/>
        <xdr:cNvSpPr/>
      </xdr:nvSpPr>
      <xdr:spPr>
        <a:xfrm>
          <a:off x="3746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81914</xdr:rowOff>
    </xdr:to>
    <xdr:cxnSp macro="">
      <xdr:nvCxnSpPr>
        <xdr:cNvPr id="286" name="直線コネクタ 285"/>
        <xdr:cNvCxnSpPr/>
      </xdr:nvCxnSpPr>
      <xdr:spPr>
        <a:xfrm flipV="1">
          <a:off x="3797300" y="13696950"/>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87" name="楕円 286"/>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81</xdr:row>
      <xdr:rowOff>11430</xdr:rowOff>
    </xdr:to>
    <xdr:cxnSp macro="">
      <xdr:nvCxnSpPr>
        <xdr:cNvPr id="288" name="直線コネクタ 287"/>
        <xdr:cNvCxnSpPr/>
      </xdr:nvCxnSpPr>
      <xdr:spPr>
        <a:xfrm flipV="1">
          <a:off x="2908300" y="137979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289" name="楕円 288"/>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110489</xdr:rowOff>
    </xdr:to>
    <xdr:cxnSp macro="">
      <xdr:nvCxnSpPr>
        <xdr:cNvPr id="290" name="直線コネクタ 289"/>
        <xdr:cNvCxnSpPr/>
      </xdr:nvCxnSpPr>
      <xdr:spPr>
        <a:xfrm flipV="1">
          <a:off x="2019300" y="13898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2"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294" name="n_1mainValue【福祉施設】&#10;有形固定資産減価償却率"/>
        <xdr:cNvSpPr txBox="1"/>
      </xdr:nvSpPr>
      <xdr:spPr>
        <a:xfrm>
          <a:off x="3582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95" name="n_2mainValue【福祉施設】&#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296" name="n_3mainValue【福祉施設】&#10;有形固定資産減価償却率"/>
        <xdr:cNvSpPr txBox="1"/>
      </xdr:nvSpPr>
      <xdr:spPr>
        <a:xfrm>
          <a:off x="1816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52070</xdr:rowOff>
    </xdr:from>
    <xdr:to>
      <xdr:col>55</xdr:col>
      <xdr:colOff>50800</xdr:colOff>
      <xdr:row>86</xdr:row>
      <xdr:rowOff>153670</xdr:rowOff>
    </xdr:to>
    <xdr:sp macro="" textlink="">
      <xdr:nvSpPr>
        <xdr:cNvPr id="335" name="楕円 334"/>
        <xdr:cNvSpPr/>
      </xdr:nvSpPr>
      <xdr:spPr>
        <a:xfrm>
          <a:off x="10426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138447</xdr:rowOff>
    </xdr:from>
    <xdr:ext cx="469744" cy="259045"/>
    <xdr:sp macro="" textlink="">
      <xdr:nvSpPr>
        <xdr:cNvPr id="336" name="【福祉施設】&#10;一人当たり面積該当値テキスト"/>
        <xdr:cNvSpPr txBox="1"/>
      </xdr:nvSpPr>
      <xdr:spPr>
        <a:xfrm>
          <a:off x="10515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52070</xdr:rowOff>
    </xdr:from>
    <xdr:to>
      <xdr:col>50</xdr:col>
      <xdr:colOff>165100</xdr:colOff>
      <xdr:row>86</xdr:row>
      <xdr:rowOff>153670</xdr:rowOff>
    </xdr:to>
    <xdr:sp macro="" textlink="">
      <xdr:nvSpPr>
        <xdr:cNvPr id="337" name="楕円 336"/>
        <xdr:cNvSpPr/>
      </xdr:nvSpPr>
      <xdr:spPr>
        <a:xfrm>
          <a:off x="9588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102870</xdr:rowOff>
    </xdr:from>
    <xdr:to>
      <xdr:col>55</xdr:col>
      <xdr:colOff>0</xdr:colOff>
      <xdr:row>86</xdr:row>
      <xdr:rowOff>102870</xdr:rowOff>
    </xdr:to>
    <xdr:cxnSp macro="">
      <xdr:nvCxnSpPr>
        <xdr:cNvPr id="338" name="直線コネクタ 337"/>
        <xdr:cNvCxnSpPr/>
      </xdr:nvCxnSpPr>
      <xdr:spPr>
        <a:xfrm>
          <a:off x="9639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52070</xdr:rowOff>
    </xdr:from>
    <xdr:to>
      <xdr:col>46</xdr:col>
      <xdr:colOff>38100</xdr:colOff>
      <xdr:row>86</xdr:row>
      <xdr:rowOff>153670</xdr:rowOff>
    </xdr:to>
    <xdr:sp macro="" textlink="">
      <xdr:nvSpPr>
        <xdr:cNvPr id="339" name="楕円 338"/>
        <xdr:cNvSpPr/>
      </xdr:nvSpPr>
      <xdr:spPr>
        <a:xfrm>
          <a:off x="8699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102870</xdr:rowOff>
    </xdr:from>
    <xdr:to>
      <xdr:col>50</xdr:col>
      <xdr:colOff>114300</xdr:colOff>
      <xdr:row>86</xdr:row>
      <xdr:rowOff>102870</xdr:rowOff>
    </xdr:to>
    <xdr:cxnSp macro="">
      <xdr:nvCxnSpPr>
        <xdr:cNvPr id="340" name="直線コネクタ 339"/>
        <xdr:cNvCxnSpPr/>
      </xdr:nvCxnSpPr>
      <xdr:spPr>
        <a:xfrm>
          <a:off x="8750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52070</xdr:rowOff>
    </xdr:from>
    <xdr:to>
      <xdr:col>41</xdr:col>
      <xdr:colOff>101600</xdr:colOff>
      <xdr:row>86</xdr:row>
      <xdr:rowOff>153670</xdr:rowOff>
    </xdr:to>
    <xdr:sp macro="" textlink="">
      <xdr:nvSpPr>
        <xdr:cNvPr id="341" name="楕円 340"/>
        <xdr:cNvSpPr/>
      </xdr:nvSpPr>
      <xdr:spPr>
        <a:xfrm>
          <a:off x="7810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102870</xdr:rowOff>
    </xdr:from>
    <xdr:to>
      <xdr:col>45</xdr:col>
      <xdr:colOff>177800</xdr:colOff>
      <xdr:row>86</xdr:row>
      <xdr:rowOff>102870</xdr:rowOff>
    </xdr:to>
    <xdr:cxnSp macro="">
      <xdr:nvCxnSpPr>
        <xdr:cNvPr id="342" name="直線コネクタ 341"/>
        <xdr:cNvCxnSpPr/>
      </xdr:nvCxnSpPr>
      <xdr:spPr>
        <a:xfrm>
          <a:off x="7861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144797</xdr:rowOff>
    </xdr:from>
    <xdr:ext cx="469744" cy="259045"/>
    <xdr:sp macro="" textlink="">
      <xdr:nvSpPr>
        <xdr:cNvPr id="346" name="n_1mainValue【福祉施設】&#10;一人当たり面積"/>
        <xdr:cNvSpPr txBox="1"/>
      </xdr:nvSpPr>
      <xdr:spPr>
        <a:xfrm>
          <a:off x="9391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144797</xdr:rowOff>
    </xdr:from>
    <xdr:ext cx="469744" cy="259045"/>
    <xdr:sp macro="" textlink="">
      <xdr:nvSpPr>
        <xdr:cNvPr id="347" name="n_2mainValue【福祉施設】&#10;一人当たり面積"/>
        <xdr:cNvSpPr txBox="1"/>
      </xdr:nvSpPr>
      <xdr:spPr>
        <a:xfrm>
          <a:off x="8515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144797</xdr:rowOff>
    </xdr:from>
    <xdr:ext cx="469744" cy="259045"/>
    <xdr:sp macro="" textlink="">
      <xdr:nvSpPr>
        <xdr:cNvPr id="348" name="n_3mainValue【福祉施設】&#10;一人当たり面積"/>
        <xdr:cNvSpPr txBox="1"/>
      </xdr:nvSpPr>
      <xdr:spPr>
        <a:xfrm>
          <a:off x="7626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90" name="直線コネクタ 38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9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92" name="直線コネクタ 39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9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94" name="直線コネクタ 39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9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96" name="フローチャート: 判断 39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97" name="フローチャート: 判断 39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98" name="フローチャート: 判断 39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399" name="フローチャート: 判断 398"/>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27033</xdr:rowOff>
    </xdr:from>
    <xdr:to>
      <xdr:col>85</xdr:col>
      <xdr:colOff>177800</xdr:colOff>
      <xdr:row>36</xdr:row>
      <xdr:rowOff>128633</xdr:rowOff>
    </xdr:to>
    <xdr:sp macro="" textlink="">
      <xdr:nvSpPr>
        <xdr:cNvPr id="405" name="楕円 404"/>
        <xdr:cNvSpPr/>
      </xdr:nvSpPr>
      <xdr:spPr>
        <a:xfrm>
          <a:off x="162687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49910</xdr:rowOff>
    </xdr:from>
    <xdr:ext cx="405111" cy="259045"/>
    <xdr:sp macro="" textlink="">
      <xdr:nvSpPr>
        <xdr:cNvPr id="406" name="【一般廃棄物処理施設】&#10;有形固定資産減価償却率該当値テキスト"/>
        <xdr:cNvSpPr txBox="1"/>
      </xdr:nvSpPr>
      <xdr:spPr>
        <a:xfrm>
          <a:off x="16357600" y="605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72753</xdr:rowOff>
    </xdr:from>
    <xdr:to>
      <xdr:col>81</xdr:col>
      <xdr:colOff>101600</xdr:colOff>
      <xdr:row>37</xdr:row>
      <xdr:rowOff>2903</xdr:rowOff>
    </xdr:to>
    <xdr:sp macro="" textlink="">
      <xdr:nvSpPr>
        <xdr:cNvPr id="407" name="楕円 406"/>
        <xdr:cNvSpPr/>
      </xdr:nvSpPr>
      <xdr:spPr>
        <a:xfrm>
          <a:off x="15430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77833</xdr:rowOff>
    </xdr:from>
    <xdr:to>
      <xdr:col>85</xdr:col>
      <xdr:colOff>127000</xdr:colOff>
      <xdr:row>36</xdr:row>
      <xdr:rowOff>123553</xdr:rowOff>
    </xdr:to>
    <xdr:cxnSp macro="">
      <xdr:nvCxnSpPr>
        <xdr:cNvPr id="408" name="直線コネクタ 407"/>
        <xdr:cNvCxnSpPr/>
      </xdr:nvCxnSpPr>
      <xdr:spPr>
        <a:xfrm flipV="1">
          <a:off x="15481300" y="62500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09" name="楕円 408"/>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123553</xdr:rowOff>
    </xdr:from>
    <xdr:to>
      <xdr:col>81</xdr:col>
      <xdr:colOff>50800</xdr:colOff>
      <xdr:row>36</xdr:row>
      <xdr:rowOff>161108</xdr:rowOff>
    </xdr:to>
    <xdr:cxnSp macro="">
      <xdr:nvCxnSpPr>
        <xdr:cNvPr id="410" name="直線コネクタ 409"/>
        <xdr:cNvCxnSpPr/>
      </xdr:nvCxnSpPr>
      <xdr:spPr>
        <a:xfrm flipV="1">
          <a:off x="14592300" y="629575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11" name="楕円 410"/>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40277</xdr:rowOff>
    </xdr:to>
    <xdr:cxnSp macro="">
      <xdr:nvCxnSpPr>
        <xdr:cNvPr id="412" name="直線コネクタ 411"/>
        <xdr:cNvCxnSpPr/>
      </xdr:nvCxnSpPr>
      <xdr:spPr>
        <a:xfrm flipV="1">
          <a:off x="13703300" y="63333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1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14"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15"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19430</xdr:rowOff>
    </xdr:from>
    <xdr:ext cx="405111" cy="259045"/>
    <xdr:sp macro="" textlink="">
      <xdr:nvSpPr>
        <xdr:cNvPr id="416" name="n_1mainValue【一般廃棄物処理施設】&#10;有形固定資産減価償却率"/>
        <xdr:cNvSpPr txBox="1"/>
      </xdr:nvSpPr>
      <xdr:spPr>
        <a:xfrm>
          <a:off x="15266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17" name="n_2mainValue【一般廃棄物処理施設】&#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18" name="n_3main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0" name="テキスト ボックス 4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2" name="テキスト ボックス 4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4" name="テキスト ボックス 4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6" name="テキスト ボックス 4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440" name="直線コネクタ 439"/>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441"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442" name="直線コネクタ 441"/>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443"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444" name="直線コネクタ 443"/>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445"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446" name="フローチャート: 判断 445"/>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447" name="フローチャート: 判断 446"/>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448" name="フローチャート: 判断 44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449" name="フローチャート: 判断 448"/>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147299</xdr:rowOff>
    </xdr:from>
    <xdr:to>
      <xdr:col>116</xdr:col>
      <xdr:colOff>114300</xdr:colOff>
      <xdr:row>41</xdr:row>
      <xdr:rowOff>77449</xdr:rowOff>
    </xdr:to>
    <xdr:sp macro="" textlink="">
      <xdr:nvSpPr>
        <xdr:cNvPr id="455" name="楕円 454"/>
        <xdr:cNvSpPr/>
      </xdr:nvSpPr>
      <xdr:spPr>
        <a:xfrm>
          <a:off x="22110700" y="70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62226</xdr:rowOff>
    </xdr:from>
    <xdr:ext cx="534377" cy="259045"/>
    <xdr:sp macro="" textlink="">
      <xdr:nvSpPr>
        <xdr:cNvPr id="456" name="【一般廃棄物処理施設】&#10;一人当たり有形固定資産（償却資産）額該当値テキスト"/>
        <xdr:cNvSpPr txBox="1"/>
      </xdr:nvSpPr>
      <xdr:spPr>
        <a:xfrm>
          <a:off x="22199600" y="69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148611</xdr:rowOff>
    </xdr:from>
    <xdr:to>
      <xdr:col>112</xdr:col>
      <xdr:colOff>38100</xdr:colOff>
      <xdr:row>41</xdr:row>
      <xdr:rowOff>78761</xdr:rowOff>
    </xdr:to>
    <xdr:sp macro="" textlink="">
      <xdr:nvSpPr>
        <xdr:cNvPr id="457" name="楕円 456"/>
        <xdr:cNvSpPr/>
      </xdr:nvSpPr>
      <xdr:spPr>
        <a:xfrm>
          <a:off x="21272500" y="70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26649</xdr:rowOff>
    </xdr:from>
    <xdr:to>
      <xdr:col>116</xdr:col>
      <xdr:colOff>63500</xdr:colOff>
      <xdr:row>41</xdr:row>
      <xdr:rowOff>27961</xdr:rowOff>
    </xdr:to>
    <xdr:cxnSp macro="">
      <xdr:nvCxnSpPr>
        <xdr:cNvPr id="458" name="直線コネクタ 457"/>
        <xdr:cNvCxnSpPr/>
      </xdr:nvCxnSpPr>
      <xdr:spPr>
        <a:xfrm flipV="1">
          <a:off x="21323300" y="7056099"/>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150403</xdr:rowOff>
    </xdr:from>
    <xdr:to>
      <xdr:col>107</xdr:col>
      <xdr:colOff>101600</xdr:colOff>
      <xdr:row>41</xdr:row>
      <xdr:rowOff>80553</xdr:rowOff>
    </xdr:to>
    <xdr:sp macro="" textlink="">
      <xdr:nvSpPr>
        <xdr:cNvPr id="459" name="楕円 458"/>
        <xdr:cNvSpPr/>
      </xdr:nvSpPr>
      <xdr:spPr>
        <a:xfrm>
          <a:off x="20383500" y="70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27961</xdr:rowOff>
    </xdr:from>
    <xdr:to>
      <xdr:col>111</xdr:col>
      <xdr:colOff>177800</xdr:colOff>
      <xdr:row>41</xdr:row>
      <xdr:rowOff>29753</xdr:rowOff>
    </xdr:to>
    <xdr:cxnSp macro="">
      <xdr:nvCxnSpPr>
        <xdr:cNvPr id="460" name="直線コネクタ 459"/>
        <xdr:cNvCxnSpPr/>
      </xdr:nvCxnSpPr>
      <xdr:spPr>
        <a:xfrm flipV="1">
          <a:off x="20434300" y="705741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150298</xdr:rowOff>
    </xdr:from>
    <xdr:to>
      <xdr:col>102</xdr:col>
      <xdr:colOff>165100</xdr:colOff>
      <xdr:row>41</xdr:row>
      <xdr:rowOff>80448</xdr:rowOff>
    </xdr:to>
    <xdr:sp macro="" textlink="">
      <xdr:nvSpPr>
        <xdr:cNvPr id="461" name="楕円 460"/>
        <xdr:cNvSpPr/>
      </xdr:nvSpPr>
      <xdr:spPr>
        <a:xfrm>
          <a:off x="19494500" y="70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29648</xdr:rowOff>
    </xdr:from>
    <xdr:to>
      <xdr:col>107</xdr:col>
      <xdr:colOff>50800</xdr:colOff>
      <xdr:row>41</xdr:row>
      <xdr:rowOff>29753</xdr:rowOff>
    </xdr:to>
    <xdr:cxnSp macro="">
      <xdr:nvCxnSpPr>
        <xdr:cNvPr id="462" name="直線コネクタ 461"/>
        <xdr:cNvCxnSpPr/>
      </xdr:nvCxnSpPr>
      <xdr:spPr>
        <a:xfrm>
          <a:off x="19545300" y="7059098"/>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46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46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465"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69888</xdr:rowOff>
    </xdr:from>
    <xdr:ext cx="534377" cy="259045"/>
    <xdr:sp macro="" textlink="">
      <xdr:nvSpPr>
        <xdr:cNvPr id="466" name="n_1mainValue【一般廃棄物処理施設】&#10;一人当たり有形固定資産（償却資産）額"/>
        <xdr:cNvSpPr txBox="1"/>
      </xdr:nvSpPr>
      <xdr:spPr>
        <a:xfrm>
          <a:off x="21043411" y="70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71680</xdr:rowOff>
    </xdr:from>
    <xdr:ext cx="534377" cy="259045"/>
    <xdr:sp macro="" textlink="">
      <xdr:nvSpPr>
        <xdr:cNvPr id="467" name="n_2mainValue【一般廃棄物処理施設】&#10;一人当たり有形固定資産（償却資産）額"/>
        <xdr:cNvSpPr txBox="1"/>
      </xdr:nvSpPr>
      <xdr:spPr>
        <a:xfrm>
          <a:off x="20167111" y="71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71575</xdr:rowOff>
    </xdr:from>
    <xdr:ext cx="534377" cy="259045"/>
    <xdr:sp macro="" textlink="">
      <xdr:nvSpPr>
        <xdr:cNvPr id="468" name="n_3mainValue【一般廃棄物処理施設】&#10;一人当たり有形固定資産（償却資産）額"/>
        <xdr:cNvSpPr txBox="1"/>
      </xdr:nvSpPr>
      <xdr:spPr>
        <a:xfrm>
          <a:off x="19278111" y="71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94" name="直線コネクタ 49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6" name="直線コネクタ 49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9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98" name="直線コネクタ 49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99"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00" name="フローチャート: 判断 49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01" name="フローチャート: 判断 50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2" name="フローチャート: 判断 50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03" name="フローチャート: 判断 502"/>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09" name="楕円 508"/>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510" name="【保健センター・保健所】&#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11" name="楕円 510"/>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81643</xdr:rowOff>
    </xdr:to>
    <xdr:cxnSp macro="">
      <xdr:nvCxnSpPr>
        <xdr:cNvPr id="512" name="直線コネクタ 511"/>
        <xdr:cNvCxnSpPr/>
      </xdr:nvCxnSpPr>
      <xdr:spPr>
        <a:xfrm flipV="1">
          <a:off x="15481300" y="10335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61867</xdr:rowOff>
    </xdr:from>
    <xdr:to>
      <xdr:col>76</xdr:col>
      <xdr:colOff>165100</xdr:colOff>
      <xdr:row>60</xdr:row>
      <xdr:rowOff>163467</xdr:rowOff>
    </xdr:to>
    <xdr:sp macro="" textlink="">
      <xdr:nvSpPr>
        <xdr:cNvPr id="513" name="楕円 512"/>
        <xdr:cNvSpPr/>
      </xdr:nvSpPr>
      <xdr:spPr>
        <a:xfrm>
          <a:off x="14541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112667</xdr:rowOff>
    </xdr:to>
    <xdr:cxnSp macro="">
      <xdr:nvCxnSpPr>
        <xdr:cNvPr id="514" name="直線コネクタ 513"/>
        <xdr:cNvCxnSpPr/>
      </xdr:nvCxnSpPr>
      <xdr:spPr>
        <a:xfrm flipV="1">
          <a:off x="14592300" y="103686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94524</xdr:rowOff>
    </xdr:from>
    <xdr:to>
      <xdr:col>72</xdr:col>
      <xdr:colOff>38100</xdr:colOff>
      <xdr:row>61</xdr:row>
      <xdr:rowOff>24674</xdr:rowOff>
    </xdr:to>
    <xdr:sp macro="" textlink="">
      <xdr:nvSpPr>
        <xdr:cNvPr id="515" name="楕円 514"/>
        <xdr:cNvSpPr/>
      </xdr:nvSpPr>
      <xdr:spPr>
        <a:xfrm>
          <a:off x="13652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112667</xdr:rowOff>
    </xdr:from>
    <xdr:to>
      <xdr:col>76</xdr:col>
      <xdr:colOff>114300</xdr:colOff>
      <xdr:row>60</xdr:row>
      <xdr:rowOff>145324</xdr:rowOff>
    </xdr:to>
    <xdr:cxnSp macro="">
      <xdr:nvCxnSpPr>
        <xdr:cNvPr id="516" name="直線コネクタ 515"/>
        <xdr:cNvCxnSpPr/>
      </xdr:nvCxnSpPr>
      <xdr:spPr>
        <a:xfrm flipV="1">
          <a:off x="13703300" y="103996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517"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18"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19"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520" name="n_1mainValue【保健センター・保健所】&#10;有形固定資産減価償却率"/>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8544</xdr:rowOff>
    </xdr:from>
    <xdr:ext cx="405111" cy="259045"/>
    <xdr:sp macro="" textlink="">
      <xdr:nvSpPr>
        <xdr:cNvPr id="521" name="n_2mainValue【保健センター・保健所】&#10;有形固定資産減価償却率"/>
        <xdr:cNvSpPr txBox="1"/>
      </xdr:nvSpPr>
      <xdr:spPr>
        <a:xfrm>
          <a:off x="14389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41201</xdr:rowOff>
    </xdr:from>
    <xdr:ext cx="405111" cy="259045"/>
    <xdr:sp macro="" textlink="">
      <xdr:nvSpPr>
        <xdr:cNvPr id="522" name="n_3mainValue【保健センター・保健所】&#10;有形固定資産減価償却率"/>
        <xdr:cNvSpPr txBox="1"/>
      </xdr:nvSpPr>
      <xdr:spPr>
        <a:xfrm>
          <a:off x="13500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2" name="テキスト ボックス 5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4" name="テキスト ボックス 5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548" name="直線コネクタ 547"/>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4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0" name="直線コネクタ 54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551"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52" name="直線コネクタ 551"/>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53"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4" name="フローチャート: 判断 553"/>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55" name="フローチャート: 判断 554"/>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6" name="フローチャート: 判断 555"/>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57" name="フローチャート: 判断 556"/>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65133</xdr:rowOff>
    </xdr:from>
    <xdr:to>
      <xdr:col>116</xdr:col>
      <xdr:colOff>114300</xdr:colOff>
      <xdr:row>63</xdr:row>
      <xdr:rowOff>166733</xdr:rowOff>
    </xdr:to>
    <xdr:sp macro="" textlink="">
      <xdr:nvSpPr>
        <xdr:cNvPr id="563" name="楕円 562"/>
        <xdr:cNvSpPr/>
      </xdr:nvSpPr>
      <xdr:spPr>
        <a:xfrm>
          <a:off x="22110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43560</xdr:rowOff>
    </xdr:from>
    <xdr:ext cx="469744" cy="259045"/>
    <xdr:sp macro="" textlink="">
      <xdr:nvSpPr>
        <xdr:cNvPr id="564" name="【保健センター・保健所】&#10;一人当たり面積該当値テキスト"/>
        <xdr:cNvSpPr txBox="1"/>
      </xdr:nvSpPr>
      <xdr:spPr>
        <a:xfrm>
          <a:off x="22199600"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68399</xdr:rowOff>
    </xdr:from>
    <xdr:to>
      <xdr:col>112</xdr:col>
      <xdr:colOff>38100</xdr:colOff>
      <xdr:row>63</xdr:row>
      <xdr:rowOff>169999</xdr:rowOff>
    </xdr:to>
    <xdr:sp macro="" textlink="">
      <xdr:nvSpPr>
        <xdr:cNvPr id="565" name="楕円 564"/>
        <xdr:cNvSpPr/>
      </xdr:nvSpPr>
      <xdr:spPr>
        <a:xfrm>
          <a:off x="21272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115933</xdr:rowOff>
    </xdr:from>
    <xdr:to>
      <xdr:col>116</xdr:col>
      <xdr:colOff>63500</xdr:colOff>
      <xdr:row>63</xdr:row>
      <xdr:rowOff>119199</xdr:rowOff>
    </xdr:to>
    <xdr:cxnSp macro="">
      <xdr:nvCxnSpPr>
        <xdr:cNvPr id="566" name="直線コネクタ 565"/>
        <xdr:cNvCxnSpPr/>
      </xdr:nvCxnSpPr>
      <xdr:spPr>
        <a:xfrm flipV="1">
          <a:off x="21323300" y="1091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68399</xdr:rowOff>
    </xdr:from>
    <xdr:to>
      <xdr:col>107</xdr:col>
      <xdr:colOff>101600</xdr:colOff>
      <xdr:row>63</xdr:row>
      <xdr:rowOff>169999</xdr:rowOff>
    </xdr:to>
    <xdr:sp macro="" textlink="">
      <xdr:nvSpPr>
        <xdr:cNvPr id="567" name="楕円 566"/>
        <xdr:cNvSpPr/>
      </xdr:nvSpPr>
      <xdr:spPr>
        <a:xfrm>
          <a:off x="20383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119199</xdr:rowOff>
    </xdr:from>
    <xdr:to>
      <xdr:col>111</xdr:col>
      <xdr:colOff>177800</xdr:colOff>
      <xdr:row>63</xdr:row>
      <xdr:rowOff>119199</xdr:rowOff>
    </xdr:to>
    <xdr:cxnSp macro="">
      <xdr:nvCxnSpPr>
        <xdr:cNvPr id="568" name="直線コネクタ 567"/>
        <xdr:cNvCxnSpPr/>
      </xdr:nvCxnSpPr>
      <xdr:spPr>
        <a:xfrm>
          <a:off x="20434300" y="1092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69" name="楕円 568"/>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119199</xdr:rowOff>
    </xdr:from>
    <xdr:to>
      <xdr:col>107</xdr:col>
      <xdr:colOff>50800</xdr:colOff>
      <xdr:row>63</xdr:row>
      <xdr:rowOff>122465</xdr:rowOff>
    </xdr:to>
    <xdr:cxnSp macro="">
      <xdr:nvCxnSpPr>
        <xdr:cNvPr id="570" name="直線コネクタ 569"/>
        <xdr:cNvCxnSpPr/>
      </xdr:nvCxnSpPr>
      <xdr:spPr>
        <a:xfrm flipV="1">
          <a:off x="19545300" y="10920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571"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72"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573"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161126</xdr:rowOff>
    </xdr:from>
    <xdr:ext cx="469744" cy="259045"/>
    <xdr:sp macro="" textlink="">
      <xdr:nvSpPr>
        <xdr:cNvPr id="574" name="n_1mainValue【保健センター・保健所】&#10;一人当たり面積"/>
        <xdr:cNvSpPr txBox="1"/>
      </xdr:nvSpPr>
      <xdr:spPr>
        <a:xfrm>
          <a:off x="21075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161126</xdr:rowOff>
    </xdr:from>
    <xdr:ext cx="469744" cy="259045"/>
    <xdr:sp macro="" textlink="">
      <xdr:nvSpPr>
        <xdr:cNvPr id="575" name="n_2mainValue【保健センター・保健所】&#10;一人当たり面積"/>
        <xdr:cNvSpPr txBox="1"/>
      </xdr:nvSpPr>
      <xdr:spPr>
        <a:xfrm>
          <a:off x="20199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76"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01" name="直線コネクタ 600"/>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02"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03" name="直線コネクタ 602"/>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04"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05" name="直線コネクタ 604"/>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06"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07" name="フローチャート: 判断 606"/>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08" name="フローチャート: 判断 607"/>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09" name="フローチャート: 判断 60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10" name="フローチャート: 判断 609"/>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16" name="楕円 615"/>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617"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18" name="楕円 617"/>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82</xdr:row>
      <xdr:rowOff>3811</xdr:rowOff>
    </xdr:to>
    <xdr:cxnSp macro="">
      <xdr:nvCxnSpPr>
        <xdr:cNvPr id="619" name="直線コネクタ 618"/>
        <xdr:cNvCxnSpPr/>
      </xdr:nvCxnSpPr>
      <xdr:spPr>
        <a:xfrm flipV="1">
          <a:off x="15481300" y="14016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156845</xdr:rowOff>
    </xdr:from>
    <xdr:to>
      <xdr:col>76</xdr:col>
      <xdr:colOff>165100</xdr:colOff>
      <xdr:row>82</xdr:row>
      <xdr:rowOff>86995</xdr:rowOff>
    </xdr:to>
    <xdr:sp macro="" textlink="">
      <xdr:nvSpPr>
        <xdr:cNvPr id="620" name="楕円 619"/>
        <xdr:cNvSpPr/>
      </xdr:nvSpPr>
      <xdr:spPr>
        <a:xfrm>
          <a:off x="14541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36195</xdr:rowOff>
    </xdr:to>
    <xdr:cxnSp macro="">
      <xdr:nvCxnSpPr>
        <xdr:cNvPr id="621" name="直線コネクタ 620"/>
        <xdr:cNvCxnSpPr/>
      </xdr:nvCxnSpPr>
      <xdr:spPr>
        <a:xfrm flipV="1">
          <a:off x="14592300" y="140627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xdr:rowOff>
    </xdr:from>
    <xdr:to>
      <xdr:col>72</xdr:col>
      <xdr:colOff>38100</xdr:colOff>
      <xdr:row>82</xdr:row>
      <xdr:rowOff>115570</xdr:rowOff>
    </xdr:to>
    <xdr:sp macro="" textlink="">
      <xdr:nvSpPr>
        <xdr:cNvPr id="622" name="楕円 621"/>
        <xdr:cNvSpPr/>
      </xdr:nvSpPr>
      <xdr:spPr>
        <a:xfrm>
          <a:off x="13652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64770</xdr:rowOff>
    </xdr:to>
    <xdr:cxnSp macro="">
      <xdr:nvCxnSpPr>
        <xdr:cNvPr id="623" name="直線コネクタ 622"/>
        <xdr:cNvCxnSpPr/>
      </xdr:nvCxnSpPr>
      <xdr:spPr>
        <a:xfrm flipV="1">
          <a:off x="13703300" y="14095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624"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25"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626"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27" name="n_1main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103522</xdr:rowOff>
    </xdr:from>
    <xdr:ext cx="405111" cy="259045"/>
    <xdr:sp macro="" textlink="">
      <xdr:nvSpPr>
        <xdr:cNvPr id="628" name="n_2mainValue【消防施設】&#10;有形固定資産減価償却率"/>
        <xdr:cNvSpPr txBox="1"/>
      </xdr:nvSpPr>
      <xdr:spPr>
        <a:xfrm>
          <a:off x="14389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132097</xdr:rowOff>
    </xdr:from>
    <xdr:ext cx="405111" cy="259045"/>
    <xdr:sp macro="" textlink="">
      <xdr:nvSpPr>
        <xdr:cNvPr id="629" name="n_3mainValue【消防施設】&#10;有形固定資産減価償却率"/>
        <xdr:cNvSpPr txBox="1"/>
      </xdr:nvSpPr>
      <xdr:spPr>
        <a:xfrm>
          <a:off x="13500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0" name="直線コネクタ 6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1" name="テキスト ボックス 6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2" name="直線コネクタ 6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3" name="テキスト ボックス 6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4" name="直線コネクタ 6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5" name="テキスト ボックス 6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6" name="直線コネクタ 6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7" name="テキスト ボックス 6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51" name="直線コネクタ 650"/>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52"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53" name="直線コネクタ 652"/>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5" name="直線コネクタ 65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56"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57" name="フローチャート: 判断 656"/>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58" name="フローチャート: 判断 657"/>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59" name="フローチャート: 判断 658"/>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660" name="フローチャート: 判断 659"/>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666" name="楕円 665"/>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667" name="【消防施設】&#10;一人当たり面積該当値テキスト"/>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668" name="楕円 667"/>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122682</xdr:rowOff>
    </xdr:to>
    <xdr:cxnSp macro="">
      <xdr:nvCxnSpPr>
        <xdr:cNvPr id="669" name="直線コネクタ 668"/>
        <xdr:cNvCxnSpPr/>
      </xdr:nvCxnSpPr>
      <xdr:spPr>
        <a:xfrm>
          <a:off x="21323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670" name="楕円 669"/>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671" name="直線コネクタ 670"/>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74168</xdr:rowOff>
    </xdr:from>
    <xdr:to>
      <xdr:col>102</xdr:col>
      <xdr:colOff>165100</xdr:colOff>
      <xdr:row>86</xdr:row>
      <xdr:rowOff>4318</xdr:rowOff>
    </xdr:to>
    <xdr:sp macro="" textlink="">
      <xdr:nvSpPr>
        <xdr:cNvPr id="672" name="楕円 671"/>
        <xdr:cNvSpPr/>
      </xdr:nvSpPr>
      <xdr:spPr>
        <a:xfrm>
          <a:off x="19494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124968</xdr:rowOff>
    </xdr:to>
    <xdr:cxnSp macro="">
      <xdr:nvCxnSpPr>
        <xdr:cNvPr id="673" name="直線コネクタ 672"/>
        <xdr:cNvCxnSpPr/>
      </xdr:nvCxnSpPr>
      <xdr:spPr>
        <a:xfrm flipV="1">
          <a:off x="19545300" y="1469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74"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75"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676"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677" name="n_1mainValue【消防施設】&#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678" name="n_2mainValue【消防施設】&#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166895</xdr:rowOff>
    </xdr:from>
    <xdr:ext cx="469744" cy="259045"/>
    <xdr:sp macro="" textlink="">
      <xdr:nvSpPr>
        <xdr:cNvPr id="679" name="n_3mainValue【消防施設】&#10;一人当たり面積"/>
        <xdr:cNvSpPr txBox="1"/>
      </xdr:nvSpPr>
      <xdr:spPr>
        <a:xfrm>
          <a:off x="19310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0" name="直線コネクタ 6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1" name="テキスト ボックス 69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2" name="直線コネクタ 6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3" name="テキスト ボックス 6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4" name="直線コネクタ 6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5" name="テキスト ボックス 6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6" name="直線コネクタ 6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7" name="テキスト ボックス 6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8" name="直線コネクタ 6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9" name="テキスト ボックス 69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03" name="直線コネクタ 702"/>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04"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05" name="直線コネクタ 704"/>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06"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07" name="直線コネクタ 706"/>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08"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09" name="フローチャート: 判断 70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10" name="フローチャート: 判断 709"/>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11" name="フローチャート: 判断 710"/>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12" name="フローチャート: 判断 711"/>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74930</xdr:rowOff>
    </xdr:from>
    <xdr:to>
      <xdr:col>85</xdr:col>
      <xdr:colOff>177800</xdr:colOff>
      <xdr:row>101</xdr:row>
      <xdr:rowOff>5080</xdr:rowOff>
    </xdr:to>
    <xdr:sp macro="" textlink="">
      <xdr:nvSpPr>
        <xdr:cNvPr id="718" name="楕円 717"/>
        <xdr:cNvSpPr/>
      </xdr:nvSpPr>
      <xdr:spPr>
        <a:xfrm>
          <a:off x="162687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97807</xdr:rowOff>
    </xdr:from>
    <xdr:ext cx="405111" cy="259045"/>
    <xdr:sp macro="" textlink="">
      <xdr:nvSpPr>
        <xdr:cNvPr id="719" name="【庁舎】&#10;有形固定資産減価償却率該当値テキスト"/>
        <xdr:cNvSpPr txBox="1"/>
      </xdr:nvSpPr>
      <xdr:spPr>
        <a:xfrm>
          <a:off x="16357600"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113030</xdr:rowOff>
    </xdr:from>
    <xdr:to>
      <xdr:col>81</xdr:col>
      <xdr:colOff>101600</xdr:colOff>
      <xdr:row>101</xdr:row>
      <xdr:rowOff>43180</xdr:rowOff>
    </xdr:to>
    <xdr:sp macro="" textlink="">
      <xdr:nvSpPr>
        <xdr:cNvPr id="720" name="楕円 719"/>
        <xdr:cNvSpPr/>
      </xdr:nvSpPr>
      <xdr:spPr>
        <a:xfrm>
          <a:off x="15430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125730</xdr:rowOff>
    </xdr:from>
    <xdr:to>
      <xdr:col>85</xdr:col>
      <xdr:colOff>127000</xdr:colOff>
      <xdr:row>100</xdr:row>
      <xdr:rowOff>163830</xdr:rowOff>
    </xdr:to>
    <xdr:cxnSp macro="">
      <xdr:nvCxnSpPr>
        <xdr:cNvPr id="721" name="直線コネクタ 720"/>
        <xdr:cNvCxnSpPr/>
      </xdr:nvCxnSpPr>
      <xdr:spPr>
        <a:xfrm flipV="1">
          <a:off x="15481300" y="17270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722" name="楕円 721"/>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163830</xdr:rowOff>
    </xdr:from>
    <xdr:to>
      <xdr:col>81</xdr:col>
      <xdr:colOff>50800</xdr:colOff>
      <xdr:row>103</xdr:row>
      <xdr:rowOff>19050</xdr:rowOff>
    </xdr:to>
    <xdr:cxnSp macro="">
      <xdr:nvCxnSpPr>
        <xdr:cNvPr id="723" name="直線コネクタ 722"/>
        <xdr:cNvCxnSpPr/>
      </xdr:nvCxnSpPr>
      <xdr:spPr>
        <a:xfrm flipV="1">
          <a:off x="14592300" y="1730883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44450</xdr:rowOff>
    </xdr:from>
    <xdr:to>
      <xdr:col>72</xdr:col>
      <xdr:colOff>38100</xdr:colOff>
      <xdr:row>101</xdr:row>
      <xdr:rowOff>146050</xdr:rowOff>
    </xdr:to>
    <xdr:sp macro="" textlink="">
      <xdr:nvSpPr>
        <xdr:cNvPr id="724" name="楕円 723"/>
        <xdr:cNvSpPr/>
      </xdr:nvSpPr>
      <xdr:spPr>
        <a:xfrm>
          <a:off x="13652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95250</xdr:rowOff>
    </xdr:from>
    <xdr:to>
      <xdr:col>76</xdr:col>
      <xdr:colOff>114300</xdr:colOff>
      <xdr:row>103</xdr:row>
      <xdr:rowOff>19050</xdr:rowOff>
    </xdr:to>
    <xdr:cxnSp macro="">
      <xdr:nvCxnSpPr>
        <xdr:cNvPr id="725" name="直線コネクタ 724"/>
        <xdr:cNvCxnSpPr/>
      </xdr:nvCxnSpPr>
      <xdr:spPr>
        <a:xfrm>
          <a:off x="13703300" y="17411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26"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27"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728" name="n_3aveValue【庁舎】&#10;有形固定資産減価償却率"/>
        <xdr:cNvSpPr txBox="1"/>
      </xdr:nvSpPr>
      <xdr:spPr>
        <a:xfrm>
          <a:off x="13500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59707</xdr:rowOff>
    </xdr:from>
    <xdr:ext cx="405111" cy="259045"/>
    <xdr:sp macro="" textlink="">
      <xdr:nvSpPr>
        <xdr:cNvPr id="729" name="n_1mainValue【庁舎】&#10;有形固定資産減価償却率"/>
        <xdr:cNvSpPr txBox="1"/>
      </xdr:nvSpPr>
      <xdr:spPr>
        <a:xfrm>
          <a:off x="152660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730"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162577</xdr:rowOff>
    </xdr:from>
    <xdr:ext cx="405111" cy="259045"/>
    <xdr:sp macro="" textlink="">
      <xdr:nvSpPr>
        <xdr:cNvPr id="731" name="n_3mainValue【庁舎】&#10;有形固定資産減価償却率"/>
        <xdr:cNvSpPr txBox="1"/>
      </xdr:nvSpPr>
      <xdr:spPr>
        <a:xfrm>
          <a:off x="13500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57" name="直線コネクタ 756"/>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58"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59" name="直線コネクタ 758"/>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60"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61" name="直線コネクタ 760"/>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62"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3" name="フローチャート: 判断 762"/>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64" name="フローチャート: 判断 763"/>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65" name="フローチャート: 判断 764"/>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66" name="フローチャート: 判断 765"/>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162016</xdr:rowOff>
    </xdr:from>
    <xdr:to>
      <xdr:col>116</xdr:col>
      <xdr:colOff>114300</xdr:colOff>
      <xdr:row>108</xdr:row>
      <xdr:rowOff>92166</xdr:rowOff>
    </xdr:to>
    <xdr:sp macro="" textlink="">
      <xdr:nvSpPr>
        <xdr:cNvPr id="772" name="楕円 771"/>
        <xdr:cNvSpPr/>
      </xdr:nvSpPr>
      <xdr:spPr>
        <a:xfrm>
          <a:off x="221107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76943</xdr:rowOff>
    </xdr:from>
    <xdr:ext cx="469744" cy="259045"/>
    <xdr:sp macro="" textlink="">
      <xdr:nvSpPr>
        <xdr:cNvPr id="773" name="【庁舎】&#10;一人当たり面積該当値テキスト"/>
        <xdr:cNvSpPr txBox="1"/>
      </xdr:nvSpPr>
      <xdr:spPr>
        <a:xfrm>
          <a:off x="22199600" y="1842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74" name="楕円 773"/>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41366</xdr:rowOff>
    </xdr:from>
    <xdr:to>
      <xdr:col>116</xdr:col>
      <xdr:colOff>63500</xdr:colOff>
      <xdr:row>108</xdr:row>
      <xdr:rowOff>43543</xdr:rowOff>
    </xdr:to>
    <xdr:cxnSp macro="">
      <xdr:nvCxnSpPr>
        <xdr:cNvPr id="775" name="直線コネクタ 774"/>
        <xdr:cNvCxnSpPr/>
      </xdr:nvCxnSpPr>
      <xdr:spPr>
        <a:xfrm flipV="1">
          <a:off x="21323300" y="185579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776" name="楕円 775"/>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43543</xdr:rowOff>
    </xdr:to>
    <xdr:cxnSp macro="">
      <xdr:nvCxnSpPr>
        <xdr:cNvPr id="777" name="直線コネクタ 776"/>
        <xdr:cNvCxnSpPr/>
      </xdr:nvCxnSpPr>
      <xdr:spPr>
        <a:xfrm>
          <a:off x="20434300" y="1854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778" name="楕円 777"/>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45720</xdr:rowOff>
    </xdr:to>
    <xdr:cxnSp macro="">
      <xdr:nvCxnSpPr>
        <xdr:cNvPr id="779" name="直線コネクタ 778"/>
        <xdr:cNvCxnSpPr/>
      </xdr:nvCxnSpPr>
      <xdr:spPr>
        <a:xfrm flipV="1">
          <a:off x="19545300" y="1854381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80"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781"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782"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783" name="n_1mainValue【庁舎】&#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784" name="n_2mainValue【庁舎】&#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785" name="n_3mainValue【庁舎】&#10;一人当たり面積"/>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一部数値に変更が生じたため正しくは次の通りとなります。有形固定資産減価償却率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一人当たり有形固定資産額等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0.066</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上記のうち多くの施設が類似団体平均を上回っている。図書館については昨年老朽化した設備を更新したことにより有形固定資産減価償却率は減少した。また、庁舎についても利便性向上のために一部スペースを改修したことで、有形固定資産減価償却率は減少した。一般廃棄物処理施設については毎年設備の修繕や更新で多額の費用を要している。そのことから、他団体と共同で新たな施設を整備することで施設に要する経費の縮減を図る。福祉施設等についても古い施設であるため類似団体平均を上回っている。市の多くの施設では長寿命化工事等は行っておらず、適宜破損箇所を修繕していることから、数値は上昇し続けている。現在は個別施設計画を整備していることから施設の老朽化状況や必要性等考慮し、建て替えや廃止等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施設の一人あたりの面積については類似団体平均と比較し上記の全ての施設で下回っている。各施設とも本市分については微増となっている要因は人口の減少によるものである。施設の老朽化の状況や使用状況、市民のニーズを踏まえ、個別施設計画に従い適切に管理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49,130
46,567
207.60
23,536,141
22,337,401
835,776
13,003,411
22,329,993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ポイント上回っており、昨年度と比較すると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ポイントの増加となったが、出生率の低下や高齢化に伴い人口減少が進み、自主財源の確保が課題となっている。また、市内に企業が少なく財政基盤が弱い状況となっている。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今後も既存事業の徹底した削減、不要不急の事業は認めない等、徹底した歳出の見直しを行っていく。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ポイント増加となっている。増加の要因として交付税の段階的縮減により歳入経常一般財源が減少したこと、人事院勧告により職員給が増加したことによる。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今後も合併算定替終了による普通交付税の減少や、人件費の増加による委託料等の増加が見込まれるため、将来にわたる必要性、緊急性を精査，厳選し経常経費の抑制に努めていく。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37782</xdr:rowOff>
    </xdr:to>
    <xdr:cxnSp macro="">
      <xdr:nvCxnSpPr>
        <xdr:cNvPr id="123" name="直線コネクタ 122"/>
        <xdr:cNvCxnSpPr/>
      </xdr:nvCxnSpPr>
      <xdr:spPr>
        <a:xfrm flipV="1">
          <a:off x="4953000" y="10427018"/>
          <a:ext cx="0" cy="109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9859</xdr:rowOff>
    </xdr:from>
    <xdr:ext cx="762000" cy="259045"/>
    <xdr:sp macro="" textlink="">
      <xdr:nvSpPr>
        <xdr:cNvPr id="124" name="財政構造の弾力性最小値テキスト"/>
        <xdr:cNvSpPr txBox="1"/>
      </xdr:nvSpPr>
      <xdr:spPr>
        <a:xfrm>
          <a:off x="5041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37782</xdr:rowOff>
    </xdr:from>
    <xdr:to>
      <xdr:col>24</xdr:col>
      <xdr:colOff>12700</xdr:colOff>
      <xdr:row>67</xdr:row>
      <xdr:rowOff>37782</xdr:rowOff>
    </xdr:to>
    <xdr:cxnSp macro="">
      <xdr:nvCxnSpPr>
        <xdr:cNvPr id="125" name="直線コネクタ 124"/>
        <xdr:cNvCxnSpPr/>
      </xdr:nvCxnSpPr>
      <xdr:spPr>
        <a:xfrm>
          <a:off x="4864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6" name="財政構造の弾力性最大値テキスト"/>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7" name="直線コネクタ 126"/>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147003</xdr:rowOff>
    </xdr:to>
    <xdr:cxnSp macro="">
      <xdr:nvCxnSpPr>
        <xdr:cNvPr id="128" name="直線コネクタ 127"/>
        <xdr:cNvCxnSpPr/>
      </xdr:nvCxnSpPr>
      <xdr:spPr>
        <a:xfrm>
          <a:off x="4114800" y="1069848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17480</xdr:rowOff>
    </xdr:from>
    <xdr:ext cx="762000" cy="259045"/>
    <xdr:sp macro="" textlink="">
      <xdr:nvSpPr>
        <xdr:cNvPr id="129" name="財政構造の弾力性平均値テキスト"/>
        <xdr:cNvSpPr txBox="1"/>
      </xdr:nvSpPr>
      <xdr:spPr>
        <a:xfrm>
          <a:off x="5041900" y="10818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30" name="フローチャート: 判断 129"/>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16828</xdr:rowOff>
    </xdr:from>
    <xdr:to>
      <xdr:col>19</xdr:col>
      <xdr:colOff>133350</xdr:colOff>
      <xdr:row>62</xdr:row>
      <xdr:rowOff>68580</xdr:rowOff>
    </xdr:to>
    <xdr:cxnSp macro="">
      <xdr:nvCxnSpPr>
        <xdr:cNvPr id="131" name="直線コネクタ 130"/>
        <xdr:cNvCxnSpPr/>
      </xdr:nvCxnSpPr>
      <xdr:spPr>
        <a:xfrm>
          <a:off x="3225800" y="10475278"/>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132397</xdr:rowOff>
    </xdr:from>
    <xdr:to>
      <xdr:col>19</xdr:col>
      <xdr:colOff>184150</xdr:colOff>
      <xdr:row>63</xdr:row>
      <xdr:rowOff>62547</xdr:rowOff>
    </xdr:to>
    <xdr:sp macro="" textlink="">
      <xdr:nvSpPr>
        <xdr:cNvPr id="132" name="フローチャート: 判断 131"/>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33" name="テキスト ボックス 132"/>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16828</xdr:rowOff>
    </xdr:to>
    <xdr:cxnSp macro="">
      <xdr:nvCxnSpPr>
        <xdr:cNvPr id="134" name="直線コネクタ 133"/>
        <xdr:cNvCxnSpPr/>
      </xdr:nvCxnSpPr>
      <xdr:spPr>
        <a:xfrm>
          <a:off x="2336800" y="1031240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5" name="フローチャート: 判断 134"/>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6" name="テキスト ボックス 135"/>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146050</xdr:rowOff>
    </xdr:to>
    <xdr:cxnSp macro="">
      <xdr:nvCxnSpPr>
        <xdr:cNvPr id="137" name="直線コネクタ 136"/>
        <xdr:cNvCxnSpPr/>
      </xdr:nvCxnSpPr>
      <xdr:spPr>
        <a:xfrm flipV="1">
          <a:off x="1447800" y="1031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86678</xdr:rowOff>
    </xdr:from>
    <xdr:to>
      <xdr:col>7</xdr:col>
      <xdr:colOff>31750</xdr:colOff>
      <xdr:row>62</xdr:row>
      <xdr:rowOff>16828</xdr:rowOff>
    </xdr:to>
    <xdr:sp macro="" textlink="">
      <xdr:nvSpPr>
        <xdr:cNvPr id="140" name="フローチャート: 判断 139"/>
        <xdr:cNvSpPr/>
      </xdr:nvSpPr>
      <xdr:spPr>
        <a:xfrm>
          <a:off x="1397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1605</xdr:rowOff>
    </xdr:from>
    <xdr:ext cx="762000" cy="259045"/>
    <xdr:sp macro="" textlink="">
      <xdr:nvSpPr>
        <xdr:cNvPr id="141" name="テキスト ボックス 140"/>
        <xdr:cNvSpPr txBox="1"/>
      </xdr:nvSpPr>
      <xdr:spPr>
        <a:xfrm>
          <a:off x="1066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7" name="楕円 146"/>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48" name="財政構造の弾力性該当値テキスト"/>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49" name="楕円 148"/>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0" name="テキスト ボックス 149"/>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137478</xdr:rowOff>
    </xdr:from>
    <xdr:to>
      <xdr:col>15</xdr:col>
      <xdr:colOff>133350</xdr:colOff>
      <xdr:row>61</xdr:row>
      <xdr:rowOff>67628</xdr:rowOff>
    </xdr:to>
    <xdr:sp macro="" textlink="">
      <xdr:nvSpPr>
        <xdr:cNvPr id="151" name="楕円 150"/>
        <xdr:cNvSpPr/>
      </xdr:nvSpPr>
      <xdr:spPr>
        <a:xfrm>
          <a:off x="3175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77805</xdr:rowOff>
    </xdr:from>
    <xdr:ext cx="762000" cy="259045"/>
    <xdr:sp macro="" textlink="">
      <xdr:nvSpPr>
        <xdr:cNvPr id="152" name="テキスト ボックス 151"/>
        <xdr:cNvSpPr txBox="1"/>
      </xdr:nvSpPr>
      <xdr:spPr>
        <a:xfrm>
          <a:off x="2844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3" name="楕円 152"/>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4" name="テキスト ボックス 153"/>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5" name="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6" name="テキスト ボックス 15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類似団体平均値を大きく下回っており、前年度と比較すると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2,544</a:t>
          </a:r>
          <a:r>
            <a:rPr kumimoji="1" lang="ja-JP" altLang="en-US" sz="1300">
              <a:latin typeface="ＭＳ Ｐゴシック" panose="020B0600070205080204" pitchFamily="50" charset="-128"/>
              <a:ea typeface="ＭＳ Ｐゴシック" panose="020B0600070205080204" pitchFamily="50" charset="-128"/>
            </a:rPr>
            <a:t>円増加した。増加の要因としては、人事院勧告により職員給が増加となったこと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、各種</a:t>
          </a:r>
          <a:r>
            <a:rPr kumimoji="1" lang="ja-JP" altLang="en-US" sz="1300">
              <a:latin typeface="ＭＳ Ｐゴシック" panose="020B0600070205080204" pitchFamily="50" charset="-128"/>
              <a:ea typeface="ＭＳ Ｐゴシック" panose="020B0600070205080204" pitchFamily="50" charset="-128"/>
            </a:rPr>
            <a:t>検診委託料や電気料の増加による物件費が増加となったことによる。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今後についても適正な定員管理を行い事業の効率化を図るなど、人件費、物件費の抑制に努めていく。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86" name="直線コネクタ 185"/>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87"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88" name="直線コネクタ 187"/>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89"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0" name="直線コネクタ 189"/>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41757</xdr:rowOff>
    </xdr:from>
    <xdr:to>
      <xdr:col>23</xdr:col>
      <xdr:colOff>133350</xdr:colOff>
      <xdr:row>81</xdr:row>
      <xdr:rowOff>62219</xdr:rowOff>
    </xdr:to>
    <xdr:cxnSp macro="">
      <xdr:nvCxnSpPr>
        <xdr:cNvPr id="191" name="直線コネクタ 190"/>
        <xdr:cNvCxnSpPr/>
      </xdr:nvCxnSpPr>
      <xdr:spPr>
        <a:xfrm>
          <a:off x="4114800" y="13929207"/>
          <a:ext cx="8382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2"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3" name="フローチャート: 判断 192"/>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22203</xdr:rowOff>
    </xdr:from>
    <xdr:to>
      <xdr:col>19</xdr:col>
      <xdr:colOff>133350</xdr:colOff>
      <xdr:row>81</xdr:row>
      <xdr:rowOff>41757</xdr:rowOff>
    </xdr:to>
    <xdr:cxnSp macro="">
      <xdr:nvCxnSpPr>
        <xdr:cNvPr id="194" name="直線コネクタ 193"/>
        <xdr:cNvCxnSpPr/>
      </xdr:nvCxnSpPr>
      <xdr:spPr>
        <a:xfrm>
          <a:off x="3225800" y="13909653"/>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5" name="フローチャート: 判断 194"/>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196" name="テキスト ボックス 195"/>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162196</xdr:rowOff>
    </xdr:from>
    <xdr:to>
      <xdr:col>15</xdr:col>
      <xdr:colOff>82550</xdr:colOff>
      <xdr:row>81</xdr:row>
      <xdr:rowOff>22203</xdr:rowOff>
    </xdr:to>
    <xdr:cxnSp macro="">
      <xdr:nvCxnSpPr>
        <xdr:cNvPr id="197" name="直線コネクタ 196"/>
        <xdr:cNvCxnSpPr/>
      </xdr:nvCxnSpPr>
      <xdr:spPr>
        <a:xfrm>
          <a:off x="2336800" y="13878196"/>
          <a:ext cx="889000" cy="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198" name="フローチャート: 判断 197"/>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199" name="テキスト ボックス 198"/>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162196</xdr:rowOff>
    </xdr:from>
    <xdr:to>
      <xdr:col>11</xdr:col>
      <xdr:colOff>31750</xdr:colOff>
      <xdr:row>81</xdr:row>
      <xdr:rowOff>1284</xdr:rowOff>
    </xdr:to>
    <xdr:cxnSp macro="">
      <xdr:nvCxnSpPr>
        <xdr:cNvPr id="200" name="直線コネクタ 199"/>
        <xdr:cNvCxnSpPr/>
      </xdr:nvCxnSpPr>
      <xdr:spPr>
        <a:xfrm flipV="1">
          <a:off x="1447800" y="13878196"/>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1" name="フローチャート: 判断 200"/>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2" name="テキスト ボックス 201"/>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144545</xdr:rowOff>
    </xdr:from>
    <xdr:to>
      <xdr:col>7</xdr:col>
      <xdr:colOff>31750</xdr:colOff>
      <xdr:row>82</xdr:row>
      <xdr:rowOff>74695</xdr:rowOff>
    </xdr:to>
    <xdr:sp macro="" textlink="">
      <xdr:nvSpPr>
        <xdr:cNvPr id="203" name="フローチャート: 判断 202"/>
        <xdr:cNvSpPr/>
      </xdr:nvSpPr>
      <xdr:spPr>
        <a:xfrm>
          <a:off x="1397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59472</xdr:rowOff>
    </xdr:from>
    <xdr:ext cx="762000" cy="259045"/>
    <xdr:sp macro="" textlink="">
      <xdr:nvSpPr>
        <xdr:cNvPr id="204" name="テキスト ボックス 203"/>
        <xdr:cNvSpPr txBox="1"/>
      </xdr:nvSpPr>
      <xdr:spPr>
        <a:xfrm>
          <a:off x="1066800" y="1411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11419</xdr:rowOff>
    </xdr:from>
    <xdr:to>
      <xdr:col>23</xdr:col>
      <xdr:colOff>184150</xdr:colOff>
      <xdr:row>81</xdr:row>
      <xdr:rowOff>113019</xdr:rowOff>
    </xdr:to>
    <xdr:sp macro="" textlink="">
      <xdr:nvSpPr>
        <xdr:cNvPr id="210" name="楕円 209"/>
        <xdr:cNvSpPr/>
      </xdr:nvSpPr>
      <xdr:spPr>
        <a:xfrm>
          <a:off x="4902200" y="138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104146</xdr:rowOff>
    </xdr:from>
    <xdr:ext cx="762000" cy="259045"/>
    <xdr:sp macro="" textlink="">
      <xdr:nvSpPr>
        <xdr:cNvPr id="211" name="人件費・物件費等の状況該当値テキスト"/>
        <xdr:cNvSpPr txBox="1"/>
      </xdr:nvSpPr>
      <xdr:spPr>
        <a:xfrm>
          <a:off x="5041900" y="1382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162407</xdr:rowOff>
    </xdr:from>
    <xdr:to>
      <xdr:col>19</xdr:col>
      <xdr:colOff>184150</xdr:colOff>
      <xdr:row>81</xdr:row>
      <xdr:rowOff>92557</xdr:rowOff>
    </xdr:to>
    <xdr:sp macro="" textlink="">
      <xdr:nvSpPr>
        <xdr:cNvPr id="212" name="楕円 211"/>
        <xdr:cNvSpPr/>
      </xdr:nvSpPr>
      <xdr:spPr>
        <a:xfrm>
          <a:off x="4064000" y="138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102734</xdr:rowOff>
    </xdr:from>
    <xdr:ext cx="736600" cy="259045"/>
    <xdr:sp macro="" textlink="">
      <xdr:nvSpPr>
        <xdr:cNvPr id="213" name="テキスト ボックス 212"/>
        <xdr:cNvSpPr txBox="1"/>
      </xdr:nvSpPr>
      <xdr:spPr>
        <a:xfrm>
          <a:off x="3733800" y="13647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142853</xdr:rowOff>
    </xdr:from>
    <xdr:to>
      <xdr:col>15</xdr:col>
      <xdr:colOff>133350</xdr:colOff>
      <xdr:row>81</xdr:row>
      <xdr:rowOff>73003</xdr:rowOff>
    </xdr:to>
    <xdr:sp macro="" textlink="">
      <xdr:nvSpPr>
        <xdr:cNvPr id="214" name="楕円 213"/>
        <xdr:cNvSpPr/>
      </xdr:nvSpPr>
      <xdr:spPr>
        <a:xfrm>
          <a:off x="3175000" y="138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83180</xdr:rowOff>
    </xdr:from>
    <xdr:ext cx="762000" cy="259045"/>
    <xdr:sp macro="" textlink="">
      <xdr:nvSpPr>
        <xdr:cNvPr id="215" name="テキスト ボックス 214"/>
        <xdr:cNvSpPr txBox="1"/>
      </xdr:nvSpPr>
      <xdr:spPr>
        <a:xfrm>
          <a:off x="2844800" y="1362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111396</xdr:rowOff>
    </xdr:from>
    <xdr:to>
      <xdr:col>11</xdr:col>
      <xdr:colOff>82550</xdr:colOff>
      <xdr:row>81</xdr:row>
      <xdr:rowOff>41546</xdr:rowOff>
    </xdr:to>
    <xdr:sp macro="" textlink="">
      <xdr:nvSpPr>
        <xdr:cNvPr id="216" name="楕円 215"/>
        <xdr:cNvSpPr/>
      </xdr:nvSpPr>
      <xdr:spPr>
        <a:xfrm>
          <a:off x="2286000" y="138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51723</xdr:rowOff>
    </xdr:from>
    <xdr:ext cx="762000" cy="259045"/>
    <xdr:sp macro="" textlink="">
      <xdr:nvSpPr>
        <xdr:cNvPr id="217" name="テキスト ボックス 216"/>
        <xdr:cNvSpPr txBox="1"/>
      </xdr:nvSpPr>
      <xdr:spPr>
        <a:xfrm>
          <a:off x="1955800" y="1359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121934</xdr:rowOff>
    </xdr:from>
    <xdr:to>
      <xdr:col>7</xdr:col>
      <xdr:colOff>31750</xdr:colOff>
      <xdr:row>81</xdr:row>
      <xdr:rowOff>52084</xdr:rowOff>
    </xdr:to>
    <xdr:sp macro="" textlink="">
      <xdr:nvSpPr>
        <xdr:cNvPr id="218" name="楕円 217"/>
        <xdr:cNvSpPr/>
      </xdr:nvSpPr>
      <xdr:spPr>
        <a:xfrm>
          <a:off x="1397000" y="138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62261</xdr:rowOff>
    </xdr:from>
    <xdr:ext cx="762000" cy="259045"/>
    <xdr:sp macro="" textlink="">
      <xdr:nvSpPr>
        <xdr:cNvPr id="219" name="テキスト ボックス 218"/>
        <xdr:cNvSpPr txBox="1"/>
      </xdr:nvSpPr>
      <xdr:spPr>
        <a:xfrm>
          <a:off x="1066800" y="136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国に準拠した給与改正を実施しているが、高齢層職員の占める割合が高く、前年度と比較して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ものの、</a:t>
          </a:r>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ポイント上回っている。今後についても給与水準の適正化に努めていく。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0" name="直線コネクタ 249"/>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16329</xdr:rowOff>
    </xdr:to>
    <xdr:cxnSp macro="">
      <xdr:nvCxnSpPr>
        <xdr:cNvPr id="255" name="直線コネクタ 254"/>
        <xdr:cNvCxnSpPr/>
      </xdr:nvCxnSpPr>
      <xdr:spPr>
        <a:xfrm flipV="1">
          <a:off x="16179800" y="1481182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58" name="直線コネクタ 257"/>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50800</xdr:rowOff>
    </xdr:to>
    <xdr:cxnSp macro="">
      <xdr:nvCxnSpPr>
        <xdr:cNvPr id="261" name="直線コネクタ 260"/>
        <xdr:cNvCxnSpPr/>
      </xdr:nvCxnSpPr>
      <xdr:spPr>
        <a:xfrm>
          <a:off x="14401800" y="148635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118836</xdr:rowOff>
    </xdr:to>
    <xdr:cxnSp macro="">
      <xdr:nvCxnSpPr>
        <xdr:cNvPr id="264" name="直線コネクタ 263"/>
        <xdr:cNvCxnSpPr/>
      </xdr:nvCxnSpPr>
      <xdr:spPr>
        <a:xfrm>
          <a:off x="13512800" y="146394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集中改革プラン等により平成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年度から削減を行ってきたことにより、類似団体平均値を</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人下回っているが、前年度と比較し</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前倒しで定員削減を進めてきたことから職員数の削減は限界にきているが、臨時職員等を活用し、更なる事業の効率化を図っていく。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5" name="直線コネクタ 314"/>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6"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7" name="直線コネクタ 316"/>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18"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19" name="直線コネクタ 318"/>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147683</xdr:rowOff>
    </xdr:to>
    <xdr:cxnSp macro="">
      <xdr:nvCxnSpPr>
        <xdr:cNvPr id="320" name="直線コネクタ 319"/>
        <xdr:cNvCxnSpPr/>
      </xdr:nvCxnSpPr>
      <xdr:spPr>
        <a:xfrm>
          <a:off x="16179800" y="1007110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1"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2" name="フローチャート: 判断 321"/>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127000</xdr:rowOff>
    </xdr:from>
    <xdr:to>
      <xdr:col>77</xdr:col>
      <xdr:colOff>44450</xdr:colOff>
      <xdr:row>58</xdr:row>
      <xdr:rowOff>128724</xdr:rowOff>
    </xdr:to>
    <xdr:cxnSp macro="">
      <xdr:nvCxnSpPr>
        <xdr:cNvPr id="323" name="直線コネクタ 322"/>
        <xdr:cNvCxnSpPr/>
      </xdr:nvCxnSpPr>
      <xdr:spPr>
        <a:xfrm flipV="1">
          <a:off x="15290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4" name="フローチャート: 判断 323"/>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5" name="テキスト ボックス 324"/>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99423</xdr:rowOff>
    </xdr:from>
    <xdr:to>
      <xdr:col>72</xdr:col>
      <xdr:colOff>203200</xdr:colOff>
      <xdr:row>58</xdr:row>
      <xdr:rowOff>128724</xdr:rowOff>
    </xdr:to>
    <xdr:cxnSp macro="">
      <xdr:nvCxnSpPr>
        <xdr:cNvPr id="326" name="直線コネクタ 325"/>
        <xdr:cNvCxnSpPr/>
      </xdr:nvCxnSpPr>
      <xdr:spPr>
        <a:xfrm>
          <a:off x="14401800" y="10043523"/>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7" name="フローチャート: 判断 326"/>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28" name="テキスト ボックス 327"/>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99423</xdr:rowOff>
    </xdr:from>
    <xdr:to>
      <xdr:col>68</xdr:col>
      <xdr:colOff>152400</xdr:colOff>
      <xdr:row>58</xdr:row>
      <xdr:rowOff>108041</xdr:rowOff>
    </xdr:to>
    <xdr:cxnSp macro="">
      <xdr:nvCxnSpPr>
        <xdr:cNvPr id="329" name="直線コネクタ 328"/>
        <xdr:cNvCxnSpPr/>
      </xdr:nvCxnSpPr>
      <xdr:spPr>
        <a:xfrm flipV="1">
          <a:off x="13512800" y="100435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0" name="フローチャート: 判断 329"/>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1" name="テキスト ボックス 330"/>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32294</xdr:rowOff>
    </xdr:from>
    <xdr:to>
      <xdr:col>64</xdr:col>
      <xdr:colOff>152400</xdr:colOff>
      <xdr:row>59</xdr:row>
      <xdr:rowOff>133894</xdr:rowOff>
    </xdr:to>
    <xdr:sp macro="" textlink="">
      <xdr:nvSpPr>
        <xdr:cNvPr id="332" name="フローチャート: 判断 33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118671</xdr:rowOff>
    </xdr:from>
    <xdr:ext cx="762000" cy="259045"/>
    <xdr:sp macro="" textlink="">
      <xdr:nvSpPr>
        <xdr:cNvPr id="333" name="テキスト ボックス 332"/>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96883</xdr:rowOff>
    </xdr:from>
    <xdr:to>
      <xdr:col>81</xdr:col>
      <xdr:colOff>95250</xdr:colOff>
      <xdr:row>59</xdr:row>
      <xdr:rowOff>27033</xdr:rowOff>
    </xdr:to>
    <xdr:sp macro="" textlink="">
      <xdr:nvSpPr>
        <xdr:cNvPr id="339" name="楕円 338"/>
        <xdr:cNvSpPr/>
      </xdr:nvSpPr>
      <xdr:spPr>
        <a:xfrm>
          <a:off x="169672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18160</xdr:rowOff>
    </xdr:from>
    <xdr:ext cx="762000" cy="259045"/>
    <xdr:sp macro="" textlink="">
      <xdr:nvSpPr>
        <xdr:cNvPr id="340" name="定員管理の状況該当値テキスト"/>
        <xdr:cNvSpPr txBox="1"/>
      </xdr:nvSpPr>
      <xdr:spPr>
        <a:xfrm>
          <a:off x="17106900" y="996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76200</xdr:rowOff>
    </xdr:from>
    <xdr:to>
      <xdr:col>77</xdr:col>
      <xdr:colOff>95250</xdr:colOff>
      <xdr:row>59</xdr:row>
      <xdr:rowOff>6350</xdr:rowOff>
    </xdr:to>
    <xdr:sp macro="" textlink="">
      <xdr:nvSpPr>
        <xdr:cNvPr id="341" name="楕円 340"/>
        <xdr:cNvSpPr/>
      </xdr:nvSpPr>
      <xdr:spPr>
        <a:xfrm>
          <a:off x="1612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16527</xdr:rowOff>
    </xdr:from>
    <xdr:ext cx="736600" cy="259045"/>
    <xdr:sp macro="" textlink="">
      <xdr:nvSpPr>
        <xdr:cNvPr id="342" name="テキスト ボックス 341"/>
        <xdr:cNvSpPr txBox="1"/>
      </xdr:nvSpPr>
      <xdr:spPr>
        <a:xfrm>
          <a:off x="15798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77924</xdr:rowOff>
    </xdr:from>
    <xdr:to>
      <xdr:col>73</xdr:col>
      <xdr:colOff>44450</xdr:colOff>
      <xdr:row>59</xdr:row>
      <xdr:rowOff>8074</xdr:rowOff>
    </xdr:to>
    <xdr:sp macro="" textlink="">
      <xdr:nvSpPr>
        <xdr:cNvPr id="343" name="楕円 342"/>
        <xdr:cNvSpPr/>
      </xdr:nvSpPr>
      <xdr:spPr>
        <a:xfrm>
          <a:off x="15240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18251</xdr:rowOff>
    </xdr:from>
    <xdr:ext cx="762000" cy="259045"/>
    <xdr:sp macro="" textlink="">
      <xdr:nvSpPr>
        <xdr:cNvPr id="344" name="テキスト ボックス 343"/>
        <xdr:cNvSpPr txBox="1"/>
      </xdr:nvSpPr>
      <xdr:spPr>
        <a:xfrm>
          <a:off x="14909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48623</xdr:rowOff>
    </xdr:from>
    <xdr:to>
      <xdr:col>68</xdr:col>
      <xdr:colOff>203200</xdr:colOff>
      <xdr:row>58</xdr:row>
      <xdr:rowOff>150223</xdr:rowOff>
    </xdr:to>
    <xdr:sp macro="" textlink="">
      <xdr:nvSpPr>
        <xdr:cNvPr id="345" name="楕円 344"/>
        <xdr:cNvSpPr/>
      </xdr:nvSpPr>
      <xdr:spPr>
        <a:xfrm>
          <a:off x="14351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160400</xdr:rowOff>
    </xdr:from>
    <xdr:ext cx="762000" cy="259045"/>
    <xdr:sp macro="" textlink="">
      <xdr:nvSpPr>
        <xdr:cNvPr id="346" name="テキスト ボックス 345"/>
        <xdr:cNvSpPr txBox="1"/>
      </xdr:nvSpPr>
      <xdr:spPr>
        <a:xfrm>
          <a:off x="14020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57241</xdr:rowOff>
    </xdr:from>
    <xdr:to>
      <xdr:col>64</xdr:col>
      <xdr:colOff>152400</xdr:colOff>
      <xdr:row>58</xdr:row>
      <xdr:rowOff>158841</xdr:rowOff>
    </xdr:to>
    <xdr:sp macro="" textlink="">
      <xdr:nvSpPr>
        <xdr:cNvPr id="347" name="楕円 346"/>
        <xdr:cNvSpPr/>
      </xdr:nvSpPr>
      <xdr:spPr>
        <a:xfrm>
          <a:off x="13462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169018</xdr:rowOff>
    </xdr:from>
    <xdr:ext cx="762000" cy="259045"/>
    <xdr:sp macro="" textlink="">
      <xdr:nvSpPr>
        <xdr:cNvPr id="348" name="テキスト ボックス 347"/>
        <xdr:cNvSpPr txBox="1"/>
      </xdr:nvSpPr>
      <xdr:spPr>
        <a:xfrm>
          <a:off x="13131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ポイント下回っているが、昨年度比較し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主な要因として、合併算定替え縮減率による交付税の減により分母額は減少したこと、平成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月より開校となる鉾田南小学校建設の借入を行い償還を行ったため元利償還金が増加し、分子が増加したことによる。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今後においても２つの統合小学校の整備等借入予定の事業があるため実質公債費比率は上昇傾向にあるが、適正規模の精査等を行い実質公債費比率の抑制に努めていく。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5" name="直線コネクタ 374"/>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165608</xdr:rowOff>
    </xdr:to>
    <xdr:cxnSp macro="">
      <xdr:nvCxnSpPr>
        <xdr:cNvPr id="380" name="直線コネクタ 379"/>
        <xdr:cNvCxnSpPr/>
      </xdr:nvCxnSpPr>
      <xdr:spPr>
        <a:xfrm>
          <a:off x="16179800" y="697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1"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2" name="フローチャート: 判断 381"/>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136652</xdr:rowOff>
    </xdr:to>
    <xdr:cxnSp macro="">
      <xdr:nvCxnSpPr>
        <xdr:cNvPr id="383" name="直線コネクタ 382"/>
        <xdr:cNvCxnSpPr/>
      </xdr:nvCxnSpPr>
      <xdr:spPr>
        <a:xfrm flipV="1">
          <a:off x="15290800" y="697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4" name="フローチャート: 判断 383"/>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5" name="テキスト ボックス 384"/>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23114</xdr:rowOff>
    </xdr:to>
    <xdr:cxnSp macro="">
      <xdr:nvCxnSpPr>
        <xdr:cNvPr id="386" name="直線コネクタ 385"/>
        <xdr:cNvCxnSpPr/>
      </xdr:nvCxnSpPr>
      <xdr:spPr>
        <a:xfrm flipV="1">
          <a:off x="14401800" y="69946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109982</xdr:rowOff>
    </xdr:to>
    <xdr:cxnSp macro="">
      <xdr:nvCxnSpPr>
        <xdr:cNvPr id="389" name="直線コネクタ 388"/>
        <xdr:cNvCxnSpPr/>
      </xdr:nvCxnSpPr>
      <xdr:spPr>
        <a:xfrm flipV="1">
          <a:off x="13512800" y="70525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0"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6" name="テキスト ボックス 405"/>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7" name="楕円 406"/>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8" name="テキスト ボックス 40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将来負担比率は類似団体を下回り、昨年度と同じ</a:t>
          </a:r>
          <a:r>
            <a:rPr kumimoji="1" lang="en-US" altLang="ja-JP" sz="1300" baseline="0">
              <a:latin typeface="ＭＳ Ｐゴシック" panose="020B0600070205080204" pitchFamily="50" charset="-128"/>
              <a:ea typeface="ＭＳ Ｐゴシック" panose="020B0600070205080204" pitchFamily="50" charset="-128"/>
            </a:rPr>
            <a:t>0</a:t>
          </a:r>
          <a:r>
            <a:rPr kumimoji="1" lang="ja-JP" altLang="en-US" sz="1300" baseline="0">
              <a:latin typeface="ＭＳ Ｐゴシック" panose="020B0600070205080204" pitchFamily="50" charset="-128"/>
              <a:ea typeface="ＭＳ Ｐゴシック" panose="020B0600070205080204" pitchFamily="50" charset="-128"/>
            </a:rPr>
            <a:t>ポイントを維持することができた。主な要因としては、合併特例債の借入により地方債の現在高が増加したものの、充当可能財源の中で充当可能基金が増加したためである。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統合小学校の整備や既存施設の集約化等地方債の借入予定事業があるため、地方債現在高が増加傾向にあることから、事業の見直しなど財政健全化に努めていく。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7" name="直線コネクタ 436"/>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38"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39" name="直線コネクタ 438"/>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18627</xdr:rowOff>
    </xdr:from>
    <xdr:to>
      <xdr:col>72</xdr:col>
      <xdr:colOff>203200</xdr:colOff>
      <xdr:row>14</xdr:row>
      <xdr:rowOff>62865</xdr:rowOff>
    </xdr:to>
    <xdr:cxnSp macro="">
      <xdr:nvCxnSpPr>
        <xdr:cNvPr id="442" name="直線コネクタ 441"/>
        <xdr:cNvCxnSpPr/>
      </xdr:nvCxnSpPr>
      <xdr:spPr>
        <a:xfrm flipV="1">
          <a:off x="14401800" y="241892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3"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4" name="フローチャート: 判断 443"/>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62865</xdr:rowOff>
    </xdr:from>
    <xdr:to>
      <xdr:col>68</xdr:col>
      <xdr:colOff>152400</xdr:colOff>
      <xdr:row>14</xdr:row>
      <xdr:rowOff>126407</xdr:rowOff>
    </xdr:to>
    <xdr:cxnSp macro="">
      <xdr:nvCxnSpPr>
        <xdr:cNvPr id="445" name="直線コネクタ 444"/>
        <xdr:cNvCxnSpPr/>
      </xdr:nvCxnSpPr>
      <xdr:spPr>
        <a:xfrm flipV="1">
          <a:off x="13512800" y="2463165"/>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6" name="フローチャート: 判断 445"/>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7" name="テキスト ボックス 446"/>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8" name="フローチャート: 判断 447"/>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49" name="テキスト ボックス 448"/>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0" name="フローチャート: 判断 449"/>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1" name="テキスト ボックス 450"/>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2" name="フローチャート: 判断 451"/>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99924</xdr:rowOff>
    </xdr:from>
    <xdr:ext cx="762000" cy="259045"/>
    <xdr:sp macro="" textlink="">
      <xdr:nvSpPr>
        <xdr:cNvPr id="453" name="テキスト ボックス 452"/>
        <xdr:cNvSpPr txBox="1"/>
      </xdr:nvSpPr>
      <xdr:spPr>
        <a:xfrm>
          <a:off x="13131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139277</xdr:rowOff>
    </xdr:from>
    <xdr:to>
      <xdr:col>73</xdr:col>
      <xdr:colOff>44450</xdr:colOff>
      <xdr:row>14</xdr:row>
      <xdr:rowOff>69427</xdr:rowOff>
    </xdr:to>
    <xdr:sp macro="" textlink="">
      <xdr:nvSpPr>
        <xdr:cNvPr id="459" name="楕円 458"/>
        <xdr:cNvSpPr/>
      </xdr:nvSpPr>
      <xdr:spPr>
        <a:xfrm>
          <a:off x="15240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79604</xdr:rowOff>
    </xdr:from>
    <xdr:ext cx="762000" cy="259045"/>
    <xdr:sp macro="" textlink="">
      <xdr:nvSpPr>
        <xdr:cNvPr id="460" name="テキスト ボックス 459"/>
        <xdr:cNvSpPr txBox="1"/>
      </xdr:nvSpPr>
      <xdr:spPr>
        <a:xfrm>
          <a:off x="14909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xdr:rowOff>
    </xdr:from>
    <xdr:to>
      <xdr:col>68</xdr:col>
      <xdr:colOff>203200</xdr:colOff>
      <xdr:row>14</xdr:row>
      <xdr:rowOff>113665</xdr:rowOff>
    </xdr:to>
    <xdr:sp macro="" textlink="">
      <xdr:nvSpPr>
        <xdr:cNvPr id="461" name="楕円 460"/>
        <xdr:cNvSpPr/>
      </xdr:nvSpPr>
      <xdr:spPr>
        <a:xfrm>
          <a:off x="14351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123842</xdr:rowOff>
    </xdr:from>
    <xdr:ext cx="762000" cy="259045"/>
    <xdr:sp macro="" textlink="">
      <xdr:nvSpPr>
        <xdr:cNvPr id="462" name="テキスト ボックス 461"/>
        <xdr:cNvSpPr txBox="1"/>
      </xdr:nvSpPr>
      <xdr:spPr>
        <a:xfrm>
          <a:off x="14020800" y="218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75607</xdr:rowOff>
    </xdr:from>
    <xdr:to>
      <xdr:col>64</xdr:col>
      <xdr:colOff>152400</xdr:colOff>
      <xdr:row>15</xdr:row>
      <xdr:rowOff>5757</xdr:rowOff>
    </xdr:to>
    <xdr:sp macro="" textlink="">
      <xdr:nvSpPr>
        <xdr:cNvPr id="463" name="楕円 462"/>
        <xdr:cNvSpPr/>
      </xdr:nvSpPr>
      <xdr:spPr>
        <a:xfrm>
          <a:off x="13462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15934</xdr:rowOff>
    </xdr:from>
    <xdr:ext cx="762000" cy="259045"/>
    <xdr:sp macro="" textlink="">
      <xdr:nvSpPr>
        <xdr:cNvPr id="464" name="テキスト ボックス 463"/>
        <xdr:cNvSpPr txBox="1"/>
      </xdr:nvSpPr>
      <xdr:spPr>
        <a:xfrm>
          <a:off x="13131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49,130
46,567
207.60
23,536,141
22,337,401
835,776
13,003,411
22,329,993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主な増加要因としては、人事院勧告による職員給の増加による。集中改革プラン等により前倒しで定員削減を進めてきたことから、人件費の抑制は限界がきているが、再任用職員や臨時職員等と連携を図り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79375</xdr:rowOff>
    </xdr:from>
    <xdr:to>
      <xdr:col>24</xdr:col>
      <xdr:colOff>25400</xdr:colOff>
      <xdr:row>33</xdr:row>
      <xdr:rowOff>127000</xdr:rowOff>
    </xdr:to>
    <xdr:cxnSp macro="">
      <xdr:nvCxnSpPr>
        <xdr:cNvPr id="70" name="直線コネクタ 69"/>
        <xdr:cNvCxnSpPr/>
      </xdr:nvCxnSpPr>
      <xdr:spPr>
        <a:xfrm>
          <a:off x="3987800" y="57372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41275</xdr:rowOff>
    </xdr:from>
    <xdr:to>
      <xdr:col>19</xdr:col>
      <xdr:colOff>187325</xdr:colOff>
      <xdr:row>33</xdr:row>
      <xdr:rowOff>79375</xdr:rowOff>
    </xdr:to>
    <xdr:cxnSp macro="">
      <xdr:nvCxnSpPr>
        <xdr:cNvPr id="73" name="直線コネクタ 72"/>
        <xdr:cNvCxnSpPr/>
      </xdr:nvCxnSpPr>
      <xdr:spPr>
        <a:xfrm>
          <a:off x="3098800" y="5699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41275</xdr:rowOff>
    </xdr:from>
    <xdr:to>
      <xdr:col>15</xdr:col>
      <xdr:colOff>98425</xdr:colOff>
      <xdr:row>33</xdr:row>
      <xdr:rowOff>88900</xdr:rowOff>
    </xdr:to>
    <xdr:cxnSp macro="">
      <xdr:nvCxnSpPr>
        <xdr:cNvPr id="76" name="直線コネクタ 75"/>
        <xdr:cNvCxnSpPr/>
      </xdr:nvCxnSpPr>
      <xdr:spPr>
        <a:xfrm flipV="1">
          <a:off x="2209800" y="5699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88900</xdr:rowOff>
    </xdr:from>
    <xdr:to>
      <xdr:col>11</xdr:col>
      <xdr:colOff>9525</xdr:colOff>
      <xdr:row>34</xdr:row>
      <xdr:rowOff>12700</xdr:rowOff>
    </xdr:to>
    <xdr:cxnSp macro="">
      <xdr:nvCxnSpPr>
        <xdr:cNvPr id="79" name="直線コネクタ 78"/>
        <xdr:cNvCxnSpPr/>
      </xdr:nvCxnSpPr>
      <xdr:spPr>
        <a:xfrm flipV="1">
          <a:off x="1320800" y="574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66675</xdr:rowOff>
    </xdr:from>
    <xdr:to>
      <xdr:col>6</xdr:col>
      <xdr:colOff>171450</xdr:colOff>
      <xdr:row>34</xdr:row>
      <xdr:rowOff>168275</xdr:rowOff>
    </xdr:to>
    <xdr:sp macro="" textlink="">
      <xdr:nvSpPr>
        <xdr:cNvPr id="82" name="フローチャート: 判断 81"/>
        <xdr:cNvSpPr/>
      </xdr:nvSpPr>
      <xdr:spPr>
        <a:xfrm>
          <a:off x="1270000" y="58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153052</xdr:rowOff>
    </xdr:from>
    <xdr:ext cx="762000" cy="259045"/>
    <xdr:sp macro="" textlink="">
      <xdr:nvSpPr>
        <xdr:cNvPr id="83" name="テキスト ボックス 82"/>
        <xdr:cNvSpPr txBox="1"/>
      </xdr:nvSpPr>
      <xdr:spPr>
        <a:xfrm>
          <a:off x="939800" y="598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76200</xdr:rowOff>
    </xdr:from>
    <xdr:to>
      <xdr:col>24</xdr:col>
      <xdr:colOff>76200</xdr:colOff>
      <xdr:row>34</xdr:row>
      <xdr:rowOff>6350</xdr:rowOff>
    </xdr:to>
    <xdr:sp macro="" textlink="">
      <xdr:nvSpPr>
        <xdr:cNvPr id="89" name="楕円 88"/>
        <xdr:cNvSpPr/>
      </xdr:nvSpPr>
      <xdr:spPr>
        <a:xfrm>
          <a:off x="4775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156227</xdr:rowOff>
    </xdr:from>
    <xdr:ext cx="762000" cy="259045"/>
    <xdr:sp macro="" textlink="">
      <xdr:nvSpPr>
        <xdr:cNvPr id="90" name="人件費該当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28575</xdr:rowOff>
    </xdr:from>
    <xdr:to>
      <xdr:col>20</xdr:col>
      <xdr:colOff>38100</xdr:colOff>
      <xdr:row>33</xdr:row>
      <xdr:rowOff>130175</xdr:rowOff>
    </xdr:to>
    <xdr:sp macro="" textlink="">
      <xdr:nvSpPr>
        <xdr:cNvPr id="91" name="楕円 90"/>
        <xdr:cNvSpPr/>
      </xdr:nvSpPr>
      <xdr:spPr>
        <a:xfrm>
          <a:off x="3937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140352</xdr:rowOff>
    </xdr:from>
    <xdr:ext cx="736600" cy="259045"/>
    <xdr:sp macro="" textlink="">
      <xdr:nvSpPr>
        <xdr:cNvPr id="92" name="テキスト ボックス 91"/>
        <xdr:cNvSpPr txBox="1"/>
      </xdr:nvSpPr>
      <xdr:spPr>
        <a:xfrm>
          <a:off x="3606800" y="545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161925</xdr:rowOff>
    </xdr:from>
    <xdr:to>
      <xdr:col>15</xdr:col>
      <xdr:colOff>149225</xdr:colOff>
      <xdr:row>33</xdr:row>
      <xdr:rowOff>92075</xdr:rowOff>
    </xdr:to>
    <xdr:sp macro="" textlink="">
      <xdr:nvSpPr>
        <xdr:cNvPr id="93" name="楕円 92"/>
        <xdr:cNvSpPr/>
      </xdr:nvSpPr>
      <xdr:spPr>
        <a:xfrm>
          <a:off x="3048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102252</xdr:rowOff>
    </xdr:from>
    <xdr:ext cx="762000" cy="259045"/>
    <xdr:sp macro="" textlink="">
      <xdr:nvSpPr>
        <xdr:cNvPr id="94" name="テキスト ボックス 93"/>
        <xdr:cNvSpPr txBox="1"/>
      </xdr:nvSpPr>
      <xdr:spPr>
        <a:xfrm>
          <a:off x="2717800" y="5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38100</xdr:rowOff>
    </xdr:from>
    <xdr:to>
      <xdr:col>11</xdr:col>
      <xdr:colOff>60325</xdr:colOff>
      <xdr:row>33</xdr:row>
      <xdr:rowOff>139700</xdr:rowOff>
    </xdr:to>
    <xdr:sp macro="" textlink="">
      <xdr:nvSpPr>
        <xdr:cNvPr id="95" name="楕円 94"/>
        <xdr:cNvSpPr/>
      </xdr:nvSpPr>
      <xdr:spPr>
        <a:xfrm>
          <a:off x="2159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149877</xdr:rowOff>
    </xdr:from>
    <xdr:ext cx="762000" cy="259045"/>
    <xdr:sp macro="" textlink="">
      <xdr:nvSpPr>
        <xdr:cNvPr id="96" name="テキスト ボックス 95"/>
        <xdr:cNvSpPr txBox="1"/>
      </xdr:nvSpPr>
      <xdr:spPr>
        <a:xfrm>
          <a:off x="1828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7" name="楕円 96"/>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8" name="テキスト ボックス 97"/>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ポイント増加した。主な増加要因として電気料や検診委託料が増加したことによる。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平成３１年度開校の鉾田南小学校、スクールバス運行委託料などの増加が見込まれるため、公共施設の使用料の見直し等を行い経常経費の削減に努めていく。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57150</xdr:rowOff>
    </xdr:to>
    <xdr:cxnSp macro="">
      <xdr:nvCxnSpPr>
        <xdr:cNvPr id="131" name="直線コネクタ 130"/>
        <xdr:cNvCxnSpPr/>
      </xdr:nvCxnSpPr>
      <xdr:spPr>
        <a:xfrm>
          <a:off x="15671800" y="327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19</xdr:row>
      <xdr:rowOff>19050</xdr:rowOff>
    </xdr:to>
    <xdr:cxnSp macro="">
      <xdr:nvCxnSpPr>
        <xdr:cNvPr id="134" name="直線コネクタ 133"/>
        <xdr:cNvCxnSpPr/>
      </xdr:nvCxnSpPr>
      <xdr:spPr>
        <a:xfrm>
          <a:off x="14782800" y="318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101600</xdr:rowOff>
    </xdr:to>
    <xdr:cxnSp macro="">
      <xdr:nvCxnSpPr>
        <xdr:cNvPr id="137" name="直線コネクタ 136"/>
        <xdr:cNvCxnSpPr/>
      </xdr:nvCxnSpPr>
      <xdr:spPr>
        <a:xfrm>
          <a:off x="13893800" y="311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63500</xdr:rowOff>
    </xdr:to>
    <xdr:cxnSp macro="">
      <xdr:nvCxnSpPr>
        <xdr:cNvPr id="140" name="直線コネクタ 139"/>
        <xdr:cNvCxnSpPr/>
      </xdr:nvCxnSpPr>
      <xdr:spPr>
        <a:xfrm flipV="1">
          <a:off x="13004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43" name="フローチャート: 判断 142"/>
        <xdr:cNvSpPr/>
      </xdr:nvSpPr>
      <xdr:spPr>
        <a:xfrm>
          <a:off x="12954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44" name="テキスト ボックス 143"/>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50" name="楕円 149"/>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51" name="物件費該当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52" name="楕円 151"/>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53" name="テキスト ボックス 152"/>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4" name="楕円 153"/>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55" name="テキスト ボックス 15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6" name="楕円 155"/>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60977</xdr:rowOff>
    </xdr:from>
    <xdr:ext cx="762000" cy="259045"/>
    <xdr:sp macro="" textlink="">
      <xdr:nvSpPr>
        <xdr:cNvPr id="157" name="テキスト ボックス 156"/>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8" name="楕円 157"/>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9" name="テキスト ボックス 158"/>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ポイント上回った。生活保護費等の歳出は減少したものの、保育所運営費負担金等の特定財源が減少しており、指標は増加となっている。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生活保護費は減少となったものの、高齢者人口の増加など今後において扶助費は増加傾向にあるため、将来を見据え基金の積立て等を行っていく。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92" name="直線コネクタ 191"/>
        <xdr:cNvCxnSpPr/>
      </xdr:nvCxnSpPr>
      <xdr:spPr>
        <a:xfrm>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95" name="直線コネクタ 194"/>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8" name="直線コネクタ 197"/>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201" name="直線コネクタ 200"/>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4" name="フローチャート: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11" name="楕円 210"/>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12"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4" name="テキスト ボックス 213"/>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7" name="楕円 21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8" name="テキスト ボックス 21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9" name="楕円 21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20" name="テキスト ボックス 21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ポイントの増加となり、類似団体平均値より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主な増加要因として下水道事業特別会計や農業集落排水事業特別会計繰出金が増加したことや、普通交付税の合併算定替による段階的縮減期間により、経常一般財源が減少したことがあげられる。今後においても公共下水道事業の整備等を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年度を目標に継続して行う予定となっており、一般会計からの繰入見込額が増加傾向にあることから、一般会計だけでなく特別会計や企業会計も含めた事業の見直しを図っていく。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130810</xdr:rowOff>
    </xdr:to>
    <xdr:cxnSp macro="">
      <xdr:nvCxnSpPr>
        <xdr:cNvPr id="253" name="直線コネクタ 252"/>
        <xdr:cNvCxnSpPr/>
      </xdr:nvCxnSpPr>
      <xdr:spPr>
        <a:xfrm>
          <a:off x="15671800" y="988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107950</xdr:rowOff>
    </xdr:to>
    <xdr:cxnSp macro="">
      <xdr:nvCxnSpPr>
        <xdr:cNvPr id="256" name="直線コネクタ 255"/>
        <xdr:cNvCxnSpPr/>
      </xdr:nvCxnSpPr>
      <xdr:spPr>
        <a:xfrm>
          <a:off x="14782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165100</xdr:rowOff>
    </xdr:to>
    <xdr:cxnSp macro="">
      <xdr:nvCxnSpPr>
        <xdr:cNvPr id="259" name="直線コネクタ 258"/>
        <xdr:cNvCxnSpPr/>
      </xdr:nvCxnSpPr>
      <xdr:spPr>
        <a:xfrm>
          <a:off x="13893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88900</xdr:rowOff>
    </xdr:to>
    <xdr:cxnSp macro="">
      <xdr:nvCxnSpPr>
        <xdr:cNvPr id="262" name="直線コネクタ 261"/>
        <xdr:cNvCxnSpPr/>
      </xdr:nvCxnSpPr>
      <xdr:spPr>
        <a:xfrm>
          <a:off x="13004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5" name="フローチャート: 判断 26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6" name="テキスト ボックス 265"/>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5" name="テキスト ボックス 274"/>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0" name="楕円 279"/>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1" name="テキスト ボックス 280"/>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ポイント上回り、昨年度と比較して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ポイント増加した。鹿行広域消防負担金の減等、補助費等全体としては減少しているものの、鉾田地域病院群輪番制運営費負担金や子ども子育て支援交付金等の充当財源が減少したことによる。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今後は、水道事業補助金や一部事務組合への負担金等事業の見直しを行い経費の削減に努めていく。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149860</xdr:rowOff>
    </xdr:to>
    <xdr:cxnSp macro="">
      <xdr:nvCxnSpPr>
        <xdr:cNvPr id="313" name="直線コネクタ 312"/>
        <xdr:cNvCxnSpPr/>
      </xdr:nvCxnSpPr>
      <xdr:spPr>
        <a:xfrm>
          <a:off x="15671800" y="6642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142240</xdr:rowOff>
    </xdr:to>
    <xdr:cxnSp macro="">
      <xdr:nvCxnSpPr>
        <xdr:cNvPr id="316" name="直線コネクタ 315"/>
        <xdr:cNvCxnSpPr/>
      </xdr:nvCxnSpPr>
      <xdr:spPr>
        <a:xfrm flipV="1">
          <a:off x="14782800" y="664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96520</xdr:rowOff>
    </xdr:from>
    <xdr:to>
      <xdr:col>73</xdr:col>
      <xdr:colOff>180975</xdr:colOff>
      <xdr:row>38</xdr:row>
      <xdr:rowOff>142240</xdr:rowOff>
    </xdr:to>
    <xdr:cxnSp macro="">
      <xdr:nvCxnSpPr>
        <xdr:cNvPr id="319" name="直線コネクタ 318"/>
        <xdr:cNvCxnSpPr/>
      </xdr:nvCxnSpPr>
      <xdr:spPr>
        <a:xfrm>
          <a:off x="13893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96520</xdr:rowOff>
    </xdr:from>
    <xdr:to>
      <xdr:col>69</xdr:col>
      <xdr:colOff>92075</xdr:colOff>
      <xdr:row>38</xdr:row>
      <xdr:rowOff>127000</xdr:rowOff>
    </xdr:to>
    <xdr:cxnSp macro="">
      <xdr:nvCxnSpPr>
        <xdr:cNvPr id="322" name="直線コネクタ 321"/>
        <xdr:cNvCxnSpPr/>
      </xdr:nvCxnSpPr>
      <xdr:spPr>
        <a:xfrm flipV="1">
          <a:off x="13004800" y="661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25" name="フローチャート: 判断 324"/>
        <xdr:cNvSpPr/>
      </xdr:nvSpPr>
      <xdr:spPr>
        <a:xfrm>
          <a:off x="12954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96537</xdr:rowOff>
    </xdr:from>
    <xdr:ext cx="762000" cy="259045"/>
    <xdr:sp macro="" textlink="">
      <xdr:nvSpPr>
        <xdr:cNvPr id="326" name="テキスト ボックス 325"/>
        <xdr:cNvSpPr txBox="1"/>
      </xdr:nvSpPr>
      <xdr:spPr>
        <a:xfrm>
          <a:off x="12623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32" name="楕円 331"/>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33"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4" name="楕円 333"/>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5" name="テキスト ボックス 334"/>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91440</xdr:rowOff>
    </xdr:from>
    <xdr:to>
      <xdr:col>74</xdr:col>
      <xdr:colOff>31750</xdr:colOff>
      <xdr:row>39</xdr:row>
      <xdr:rowOff>21590</xdr:rowOff>
    </xdr:to>
    <xdr:sp macro="" textlink="">
      <xdr:nvSpPr>
        <xdr:cNvPr id="336" name="楕円 335"/>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6367</xdr:rowOff>
    </xdr:from>
    <xdr:ext cx="762000" cy="259045"/>
    <xdr:sp macro="" textlink="">
      <xdr:nvSpPr>
        <xdr:cNvPr id="337" name="テキスト ボックス 336"/>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45720</xdr:rowOff>
    </xdr:from>
    <xdr:to>
      <xdr:col>69</xdr:col>
      <xdr:colOff>142875</xdr:colOff>
      <xdr:row>38</xdr:row>
      <xdr:rowOff>147320</xdr:rowOff>
    </xdr:to>
    <xdr:sp macro="" textlink="">
      <xdr:nvSpPr>
        <xdr:cNvPr id="338" name="楕円 337"/>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132097</xdr:rowOff>
    </xdr:from>
    <xdr:ext cx="762000" cy="259045"/>
    <xdr:sp macro="" textlink="">
      <xdr:nvSpPr>
        <xdr:cNvPr id="339" name="テキスト ボックス 338"/>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0" name="楕円 339"/>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1" name="テキスト ボックス 340"/>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ポイント減少している。主な減少要因としては、平成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年度に一部繰上償還を行い一時的に公債費が増加したためである。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今後においても統合小学校の整備など起債予定の事業があるため、将来にわたる必要性を精査し公債費の抑制に努める。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12700</xdr:rowOff>
    </xdr:to>
    <xdr:cxnSp macro="">
      <xdr:nvCxnSpPr>
        <xdr:cNvPr id="371" name="直線コネクタ 370"/>
        <xdr:cNvCxnSpPr/>
      </xdr:nvCxnSpPr>
      <xdr:spPr>
        <a:xfrm flipV="1">
          <a:off x="3987800" y="13349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78</xdr:row>
      <xdr:rowOff>12700</xdr:rowOff>
    </xdr:to>
    <xdr:cxnSp macro="">
      <xdr:nvCxnSpPr>
        <xdr:cNvPr id="374" name="直線コネクタ 373"/>
        <xdr:cNvCxnSpPr/>
      </xdr:nvCxnSpPr>
      <xdr:spPr>
        <a:xfrm>
          <a:off x="3098800" y="13298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97282</xdr:rowOff>
    </xdr:to>
    <xdr:cxnSp macro="">
      <xdr:nvCxnSpPr>
        <xdr:cNvPr id="377" name="直線コネクタ 376"/>
        <xdr:cNvCxnSpPr/>
      </xdr:nvCxnSpPr>
      <xdr:spPr>
        <a:xfrm>
          <a:off x="2209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124713</xdr:rowOff>
    </xdr:to>
    <xdr:cxnSp macro="">
      <xdr:nvCxnSpPr>
        <xdr:cNvPr id="380" name="直線コネクタ 379"/>
        <xdr:cNvCxnSpPr/>
      </xdr:nvCxnSpPr>
      <xdr:spPr>
        <a:xfrm flipV="1">
          <a:off x="1320800" y="132669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3" name="フローチャート: 判断 382"/>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4" name="テキスト ボックス 383"/>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90" name="楕円 38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113301</xdr:rowOff>
    </xdr:from>
    <xdr:ext cx="762000" cy="259045"/>
    <xdr:sp macro="" textlink="">
      <xdr:nvSpPr>
        <xdr:cNvPr id="391"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3" name="テキスト ボックス 392"/>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4" name="楕円 393"/>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95" name="テキスト ボックス 394"/>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7" name="テキスト ボックス 396"/>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8" name="楕円 39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9" name="テキスト ボックス 39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類似団体平均値と比較して同比率となったが、昨年度と比較して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ポイント増加した。主な増加要因として交付税等の歳入経常一般財源が減少したことによる。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今後についても、スクールバス運行委託による物件費の増加や生活保護費の増加による扶助費の増加などが見込まれるため、事業歳出の抑制に努める。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149861</xdr:rowOff>
    </xdr:to>
    <xdr:cxnSp macro="">
      <xdr:nvCxnSpPr>
        <xdr:cNvPr id="430" name="直線コネクタ 429"/>
        <xdr:cNvCxnSpPr/>
      </xdr:nvCxnSpPr>
      <xdr:spPr>
        <a:xfrm>
          <a:off x="15671800" y="130840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53848</xdr:rowOff>
    </xdr:to>
    <xdr:cxnSp macro="">
      <xdr:nvCxnSpPr>
        <xdr:cNvPr id="433" name="直線コネクタ 432"/>
        <xdr:cNvCxnSpPr/>
      </xdr:nvCxnSpPr>
      <xdr:spPr>
        <a:xfrm>
          <a:off x="14782800" y="130017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143002</xdr:rowOff>
    </xdr:to>
    <xdr:cxnSp macro="">
      <xdr:nvCxnSpPr>
        <xdr:cNvPr id="436" name="直線コネクタ 435"/>
        <xdr:cNvCxnSpPr/>
      </xdr:nvCxnSpPr>
      <xdr:spPr>
        <a:xfrm>
          <a:off x="13893800" y="129103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83566</xdr:rowOff>
    </xdr:to>
    <xdr:cxnSp macro="">
      <xdr:nvCxnSpPr>
        <xdr:cNvPr id="439" name="直線コネクタ 438"/>
        <xdr:cNvCxnSpPr/>
      </xdr:nvCxnSpPr>
      <xdr:spPr>
        <a:xfrm flipV="1">
          <a:off x="13004800" y="12910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2" name="フローチャート: 判断 441"/>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3" name="テキスト ボックス 442"/>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9" name="楕円 44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50"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1" name="楕円 450"/>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2" name="テキスト ボックス 451"/>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3" name="楕円 452"/>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4" name="テキスト ボックス 453"/>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55" name="楕円 454"/>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56" name="テキスト ボックス 455"/>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7" name="楕円 456"/>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8" name="テキスト ボックス 457"/>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72003</xdr:rowOff>
    </xdr:from>
    <xdr:to>
      <xdr:col>29</xdr:col>
      <xdr:colOff>127000</xdr:colOff>
      <xdr:row>18</xdr:row>
      <xdr:rowOff>123704</xdr:rowOff>
    </xdr:to>
    <xdr:cxnSp macro="">
      <xdr:nvCxnSpPr>
        <xdr:cNvPr id="50" name="直線コネクタ 49"/>
        <xdr:cNvCxnSpPr/>
      </xdr:nvCxnSpPr>
      <xdr:spPr bwMode="auto">
        <a:xfrm flipV="1">
          <a:off x="5003800" y="3205728"/>
          <a:ext cx="647700" cy="5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123704</xdr:rowOff>
    </xdr:from>
    <xdr:to>
      <xdr:col>26</xdr:col>
      <xdr:colOff>50800</xdr:colOff>
      <xdr:row>18</xdr:row>
      <xdr:rowOff>157118</xdr:rowOff>
    </xdr:to>
    <xdr:cxnSp macro="">
      <xdr:nvCxnSpPr>
        <xdr:cNvPr id="53" name="直線コネクタ 52"/>
        <xdr:cNvCxnSpPr/>
      </xdr:nvCxnSpPr>
      <xdr:spPr bwMode="auto">
        <a:xfrm flipV="1">
          <a:off x="4305300" y="3257429"/>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145478</xdr:rowOff>
    </xdr:from>
    <xdr:to>
      <xdr:col>22</xdr:col>
      <xdr:colOff>114300</xdr:colOff>
      <xdr:row>18</xdr:row>
      <xdr:rowOff>157118</xdr:rowOff>
    </xdr:to>
    <xdr:cxnSp macro="">
      <xdr:nvCxnSpPr>
        <xdr:cNvPr id="56" name="直線コネクタ 55"/>
        <xdr:cNvCxnSpPr/>
      </xdr:nvCxnSpPr>
      <xdr:spPr bwMode="auto">
        <a:xfrm>
          <a:off x="3606800" y="3279203"/>
          <a:ext cx="698500" cy="11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136430</xdr:rowOff>
    </xdr:from>
    <xdr:to>
      <xdr:col>18</xdr:col>
      <xdr:colOff>177800</xdr:colOff>
      <xdr:row>18</xdr:row>
      <xdr:rowOff>145478</xdr:rowOff>
    </xdr:to>
    <xdr:cxnSp macro="">
      <xdr:nvCxnSpPr>
        <xdr:cNvPr id="59" name="直線コネクタ 58"/>
        <xdr:cNvCxnSpPr/>
      </xdr:nvCxnSpPr>
      <xdr:spPr bwMode="auto">
        <a:xfrm>
          <a:off x="2908300" y="3270155"/>
          <a:ext cx="698500" cy="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20269</xdr:rowOff>
    </xdr:from>
    <xdr:to>
      <xdr:col>15</xdr:col>
      <xdr:colOff>101600</xdr:colOff>
      <xdr:row>18</xdr:row>
      <xdr:rowOff>121869</xdr:rowOff>
    </xdr:to>
    <xdr:sp macro="" textlink="">
      <xdr:nvSpPr>
        <xdr:cNvPr id="62" name="フローチャート: 判断 61"/>
        <xdr:cNvSpPr/>
      </xdr:nvSpPr>
      <xdr:spPr bwMode="auto">
        <a:xfrm>
          <a:off x="2857500" y="3153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132046</xdr:rowOff>
    </xdr:from>
    <xdr:ext cx="762000" cy="259045"/>
    <xdr:sp macro="" textlink="">
      <xdr:nvSpPr>
        <xdr:cNvPr id="63" name="テキスト ボックス 62"/>
        <xdr:cNvSpPr txBox="1"/>
      </xdr:nvSpPr>
      <xdr:spPr>
        <a:xfrm>
          <a:off x="2527300" y="29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21203</xdr:rowOff>
    </xdr:from>
    <xdr:to>
      <xdr:col>29</xdr:col>
      <xdr:colOff>177800</xdr:colOff>
      <xdr:row>18</xdr:row>
      <xdr:rowOff>122803</xdr:rowOff>
    </xdr:to>
    <xdr:sp macro="" textlink="">
      <xdr:nvSpPr>
        <xdr:cNvPr id="69" name="楕円 68"/>
        <xdr:cNvSpPr/>
      </xdr:nvSpPr>
      <xdr:spPr bwMode="auto">
        <a:xfrm>
          <a:off x="5600700" y="31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164730</xdr:rowOff>
    </xdr:from>
    <xdr:ext cx="762000" cy="259045"/>
    <xdr:sp macro="" textlink="">
      <xdr:nvSpPr>
        <xdr:cNvPr id="70" name="人口1人当たり決算額の推移該当値テキスト130"/>
        <xdr:cNvSpPr txBox="1"/>
      </xdr:nvSpPr>
      <xdr:spPr>
        <a:xfrm>
          <a:off x="5740400" y="3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72904</xdr:rowOff>
    </xdr:from>
    <xdr:to>
      <xdr:col>26</xdr:col>
      <xdr:colOff>101600</xdr:colOff>
      <xdr:row>19</xdr:row>
      <xdr:rowOff>3054</xdr:rowOff>
    </xdr:to>
    <xdr:sp macro="" textlink="">
      <xdr:nvSpPr>
        <xdr:cNvPr id="71" name="楕円 70"/>
        <xdr:cNvSpPr/>
      </xdr:nvSpPr>
      <xdr:spPr bwMode="auto">
        <a:xfrm>
          <a:off x="4953000" y="320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159281</xdr:rowOff>
    </xdr:from>
    <xdr:ext cx="736600" cy="259045"/>
    <xdr:sp macro="" textlink="">
      <xdr:nvSpPr>
        <xdr:cNvPr id="72" name="テキスト ボックス 71"/>
        <xdr:cNvSpPr txBox="1"/>
      </xdr:nvSpPr>
      <xdr:spPr>
        <a:xfrm>
          <a:off x="4622800" y="329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106318</xdr:rowOff>
    </xdr:from>
    <xdr:to>
      <xdr:col>22</xdr:col>
      <xdr:colOff>165100</xdr:colOff>
      <xdr:row>19</xdr:row>
      <xdr:rowOff>36468</xdr:rowOff>
    </xdr:to>
    <xdr:sp macro="" textlink="">
      <xdr:nvSpPr>
        <xdr:cNvPr id="73" name="楕円 72"/>
        <xdr:cNvSpPr/>
      </xdr:nvSpPr>
      <xdr:spPr bwMode="auto">
        <a:xfrm>
          <a:off x="4254500" y="324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21245</xdr:rowOff>
    </xdr:from>
    <xdr:ext cx="762000" cy="259045"/>
    <xdr:sp macro="" textlink="">
      <xdr:nvSpPr>
        <xdr:cNvPr id="74" name="テキスト ボックス 73"/>
        <xdr:cNvSpPr txBox="1"/>
      </xdr:nvSpPr>
      <xdr:spPr>
        <a:xfrm>
          <a:off x="3924300" y="33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94679</xdr:rowOff>
    </xdr:from>
    <xdr:to>
      <xdr:col>19</xdr:col>
      <xdr:colOff>38100</xdr:colOff>
      <xdr:row>19</xdr:row>
      <xdr:rowOff>24829</xdr:rowOff>
    </xdr:to>
    <xdr:sp macro="" textlink="">
      <xdr:nvSpPr>
        <xdr:cNvPr id="75" name="楕円 74"/>
        <xdr:cNvSpPr/>
      </xdr:nvSpPr>
      <xdr:spPr bwMode="auto">
        <a:xfrm>
          <a:off x="3556000" y="32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9605</xdr:rowOff>
    </xdr:from>
    <xdr:ext cx="762000" cy="259045"/>
    <xdr:sp macro="" textlink="">
      <xdr:nvSpPr>
        <xdr:cNvPr id="76" name="テキスト ボックス 75"/>
        <xdr:cNvSpPr txBox="1"/>
      </xdr:nvSpPr>
      <xdr:spPr>
        <a:xfrm>
          <a:off x="3225800" y="331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85630</xdr:rowOff>
    </xdr:from>
    <xdr:to>
      <xdr:col>15</xdr:col>
      <xdr:colOff>101600</xdr:colOff>
      <xdr:row>19</xdr:row>
      <xdr:rowOff>15780</xdr:rowOff>
    </xdr:to>
    <xdr:sp macro="" textlink="">
      <xdr:nvSpPr>
        <xdr:cNvPr id="77" name="楕円 76"/>
        <xdr:cNvSpPr/>
      </xdr:nvSpPr>
      <xdr:spPr bwMode="auto">
        <a:xfrm>
          <a:off x="2857500" y="321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557</xdr:rowOff>
    </xdr:from>
    <xdr:ext cx="762000" cy="259045"/>
    <xdr:sp macro="" textlink="">
      <xdr:nvSpPr>
        <xdr:cNvPr id="78" name="テキスト ボックス 77"/>
        <xdr:cNvSpPr txBox="1"/>
      </xdr:nvSpPr>
      <xdr:spPr>
        <a:xfrm>
          <a:off x="2527300" y="33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191732</xdr:rowOff>
    </xdr:from>
    <xdr:to>
      <xdr:col>29</xdr:col>
      <xdr:colOff>127000</xdr:colOff>
      <xdr:row>35</xdr:row>
      <xdr:rowOff>221450</xdr:rowOff>
    </xdr:to>
    <xdr:cxnSp macro="">
      <xdr:nvCxnSpPr>
        <xdr:cNvPr id="111" name="直線コネクタ 110"/>
        <xdr:cNvCxnSpPr/>
      </xdr:nvCxnSpPr>
      <xdr:spPr bwMode="auto">
        <a:xfrm flipV="1">
          <a:off x="5003800" y="6802082"/>
          <a:ext cx="6477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221450</xdr:rowOff>
    </xdr:from>
    <xdr:to>
      <xdr:col>26</xdr:col>
      <xdr:colOff>50800</xdr:colOff>
      <xdr:row>35</xdr:row>
      <xdr:rowOff>238805</xdr:rowOff>
    </xdr:to>
    <xdr:cxnSp macro="">
      <xdr:nvCxnSpPr>
        <xdr:cNvPr id="114" name="直線コネクタ 113"/>
        <xdr:cNvCxnSpPr/>
      </xdr:nvCxnSpPr>
      <xdr:spPr bwMode="auto">
        <a:xfrm flipV="1">
          <a:off x="4305300" y="6831800"/>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238805</xdr:rowOff>
    </xdr:from>
    <xdr:to>
      <xdr:col>22</xdr:col>
      <xdr:colOff>114300</xdr:colOff>
      <xdr:row>35</xdr:row>
      <xdr:rowOff>250749</xdr:rowOff>
    </xdr:to>
    <xdr:cxnSp macro="">
      <xdr:nvCxnSpPr>
        <xdr:cNvPr id="117" name="直線コネクタ 116"/>
        <xdr:cNvCxnSpPr/>
      </xdr:nvCxnSpPr>
      <xdr:spPr bwMode="auto">
        <a:xfrm flipV="1">
          <a:off x="3606800" y="6849155"/>
          <a:ext cx="698500" cy="1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201085</xdr:rowOff>
    </xdr:from>
    <xdr:to>
      <xdr:col>18</xdr:col>
      <xdr:colOff>177800</xdr:colOff>
      <xdr:row>35</xdr:row>
      <xdr:rowOff>250749</xdr:rowOff>
    </xdr:to>
    <xdr:cxnSp macro="">
      <xdr:nvCxnSpPr>
        <xdr:cNvPr id="120" name="直線コネクタ 119"/>
        <xdr:cNvCxnSpPr/>
      </xdr:nvCxnSpPr>
      <xdr:spPr bwMode="auto">
        <a:xfrm>
          <a:off x="2908300" y="6811435"/>
          <a:ext cx="698500" cy="4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195338</xdr:rowOff>
    </xdr:from>
    <xdr:to>
      <xdr:col>15</xdr:col>
      <xdr:colOff>101600</xdr:colOff>
      <xdr:row>35</xdr:row>
      <xdr:rowOff>296938</xdr:rowOff>
    </xdr:to>
    <xdr:sp macro="" textlink="">
      <xdr:nvSpPr>
        <xdr:cNvPr id="123" name="フローチャート: 判断 122"/>
        <xdr:cNvSpPr/>
      </xdr:nvSpPr>
      <xdr:spPr bwMode="auto">
        <a:xfrm>
          <a:off x="2857500" y="680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281715</xdr:rowOff>
    </xdr:from>
    <xdr:ext cx="762000" cy="259045"/>
    <xdr:sp macro="" textlink="">
      <xdr:nvSpPr>
        <xdr:cNvPr id="124" name="テキスト ボックス 123"/>
        <xdr:cNvSpPr txBox="1"/>
      </xdr:nvSpPr>
      <xdr:spPr>
        <a:xfrm>
          <a:off x="2527300" y="689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140932</xdr:rowOff>
    </xdr:from>
    <xdr:to>
      <xdr:col>29</xdr:col>
      <xdr:colOff>177800</xdr:colOff>
      <xdr:row>35</xdr:row>
      <xdr:rowOff>242532</xdr:rowOff>
    </xdr:to>
    <xdr:sp macro="" textlink="">
      <xdr:nvSpPr>
        <xdr:cNvPr id="130" name="楕円 129"/>
        <xdr:cNvSpPr/>
      </xdr:nvSpPr>
      <xdr:spPr bwMode="auto">
        <a:xfrm>
          <a:off x="5600700" y="675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113009</xdr:rowOff>
    </xdr:from>
    <xdr:ext cx="762000" cy="259045"/>
    <xdr:sp macro="" textlink="">
      <xdr:nvSpPr>
        <xdr:cNvPr id="131" name="人口1人当たり決算額の推移該当値テキスト445"/>
        <xdr:cNvSpPr txBox="1"/>
      </xdr:nvSpPr>
      <xdr:spPr>
        <a:xfrm>
          <a:off x="5740400" y="672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170650</xdr:rowOff>
    </xdr:from>
    <xdr:to>
      <xdr:col>26</xdr:col>
      <xdr:colOff>101600</xdr:colOff>
      <xdr:row>35</xdr:row>
      <xdr:rowOff>272250</xdr:rowOff>
    </xdr:to>
    <xdr:sp macro="" textlink="">
      <xdr:nvSpPr>
        <xdr:cNvPr id="132" name="楕円 131"/>
        <xdr:cNvSpPr/>
      </xdr:nvSpPr>
      <xdr:spPr bwMode="auto">
        <a:xfrm>
          <a:off x="4953000" y="678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257027</xdr:rowOff>
    </xdr:from>
    <xdr:ext cx="736600" cy="259045"/>
    <xdr:sp macro="" textlink="">
      <xdr:nvSpPr>
        <xdr:cNvPr id="133" name="テキスト ボックス 132"/>
        <xdr:cNvSpPr txBox="1"/>
      </xdr:nvSpPr>
      <xdr:spPr>
        <a:xfrm>
          <a:off x="4622800" y="68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188005</xdr:rowOff>
    </xdr:from>
    <xdr:to>
      <xdr:col>22</xdr:col>
      <xdr:colOff>165100</xdr:colOff>
      <xdr:row>35</xdr:row>
      <xdr:rowOff>289605</xdr:rowOff>
    </xdr:to>
    <xdr:sp macro="" textlink="">
      <xdr:nvSpPr>
        <xdr:cNvPr id="134" name="楕円 133"/>
        <xdr:cNvSpPr/>
      </xdr:nvSpPr>
      <xdr:spPr bwMode="auto">
        <a:xfrm>
          <a:off x="4254500" y="679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274382</xdr:rowOff>
    </xdr:from>
    <xdr:ext cx="762000" cy="259045"/>
    <xdr:sp macro="" textlink="">
      <xdr:nvSpPr>
        <xdr:cNvPr id="135" name="テキスト ボックス 134"/>
        <xdr:cNvSpPr txBox="1"/>
      </xdr:nvSpPr>
      <xdr:spPr>
        <a:xfrm>
          <a:off x="3924300" y="688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199949</xdr:rowOff>
    </xdr:from>
    <xdr:to>
      <xdr:col>19</xdr:col>
      <xdr:colOff>38100</xdr:colOff>
      <xdr:row>35</xdr:row>
      <xdr:rowOff>301549</xdr:rowOff>
    </xdr:to>
    <xdr:sp macro="" textlink="">
      <xdr:nvSpPr>
        <xdr:cNvPr id="136" name="楕円 135"/>
        <xdr:cNvSpPr/>
      </xdr:nvSpPr>
      <xdr:spPr bwMode="auto">
        <a:xfrm>
          <a:off x="3556000" y="68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286326</xdr:rowOff>
    </xdr:from>
    <xdr:ext cx="762000" cy="259045"/>
    <xdr:sp macro="" textlink="">
      <xdr:nvSpPr>
        <xdr:cNvPr id="137" name="テキスト ボックス 136"/>
        <xdr:cNvSpPr txBox="1"/>
      </xdr:nvSpPr>
      <xdr:spPr>
        <a:xfrm>
          <a:off x="3225800" y="689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150285</xdr:rowOff>
    </xdr:from>
    <xdr:to>
      <xdr:col>15</xdr:col>
      <xdr:colOff>101600</xdr:colOff>
      <xdr:row>35</xdr:row>
      <xdr:rowOff>251885</xdr:rowOff>
    </xdr:to>
    <xdr:sp macro="" textlink="">
      <xdr:nvSpPr>
        <xdr:cNvPr id="138" name="楕円 137"/>
        <xdr:cNvSpPr/>
      </xdr:nvSpPr>
      <xdr:spPr bwMode="auto">
        <a:xfrm>
          <a:off x="2857500" y="676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262062</xdr:rowOff>
    </xdr:from>
    <xdr:ext cx="762000" cy="259045"/>
    <xdr:sp macro="" textlink="">
      <xdr:nvSpPr>
        <xdr:cNvPr id="139" name="テキスト ボックス 138"/>
        <xdr:cNvSpPr txBox="1"/>
      </xdr:nvSpPr>
      <xdr:spPr>
        <a:xfrm>
          <a:off x="2527300" y="65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49,130
46,567
207.60
23,536,141
22,337,401
835,776
13,003,411
22,329,993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150575</xdr:rowOff>
    </xdr:from>
    <xdr:to>
      <xdr:col>24</xdr:col>
      <xdr:colOff>63500</xdr:colOff>
      <xdr:row>38</xdr:row>
      <xdr:rowOff>6442</xdr:rowOff>
    </xdr:to>
    <xdr:cxnSp macro="">
      <xdr:nvCxnSpPr>
        <xdr:cNvPr id="63" name="直線コネクタ 62"/>
        <xdr:cNvCxnSpPr/>
      </xdr:nvCxnSpPr>
      <xdr:spPr>
        <a:xfrm flipV="1">
          <a:off x="3797300" y="6494225"/>
          <a:ext cx="8382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6442</xdr:rowOff>
    </xdr:from>
    <xdr:to>
      <xdr:col>19</xdr:col>
      <xdr:colOff>177800</xdr:colOff>
      <xdr:row>38</xdr:row>
      <xdr:rowOff>25433</xdr:rowOff>
    </xdr:to>
    <xdr:cxnSp macro="">
      <xdr:nvCxnSpPr>
        <xdr:cNvPr id="66" name="直線コネクタ 65"/>
        <xdr:cNvCxnSpPr/>
      </xdr:nvCxnSpPr>
      <xdr:spPr>
        <a:xfrm flipV="1">
          <a:off x="2908300" y="652154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2360</xdr:rowOff>
    </xdr:from>
    <xdr:to>
      <xdr:col>15</xdr:col>
      <xdr:colOff>50800</xdr:colOff>
      <xdr:row>38</xdr:row>
      <xdr:rowOff>25433</xdr:rowOff>
    </xdr:to>
    <xdr:cxnSp macro="">
      <xdr:nvCxnSpPr>
        <xdr:cNvPr id="69" name="直線コネクタ 68"/>
        <xdr:cNvCxnSpPr/>
      </xdr:nvCxnSpPr>
      <xdr:spPr>
        <a:xfrm>
          <a:off x="2019300" y="6517460"/>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152257</xdr:rowOff>
    </xdr:from>
    <xdr:to>
      <xdr:col>10</xdr:col>
      <xdr:colOff>114300</xdr:colOff>
      <xdr:row>38</xdr:row>
      <xdr:rowOff>2360</xdr:rowOff>
    </xdr:to>
    <xdr:cxnSp macro="">
      <xdr:nvCxnSpPr>
        <xdr:cNvPr id="72" name="直線コネクタ 71"/>
        <xdr:cNvCxnSpPr/>
      </xdr:nvCxnSpPr>
      <xdr:spPr>
        <a:xfrm>
          <a:off x="1130300" y="6495907"/>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135143</xdr:rowOff>
    </xdr:from>
    <xdr:to>
      <xdr:col>6</xdr:col>
      <xdr:colOff>38100</xdr:colOff>
      <xdr:row>37</xdr:row>
      <xdr:rowOff>65293</xdr:rowOff>
    </xdr:to>
    <xdr:sp macro="" textlink="">
      <xdr:nvSpPr>
        <xdr:cNvPr id="75" name="フローチャート: 判断 74"/>
        <xdr:cNvSpPr/>
      </xdr:nvSpPr>
      <xdr:spPr>
        <a:xfrm>
          <a:off x="1079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81820</xdr:rowOff>
    </xdr:from>
    <xdr:ext cx="534377" cy="259045"/>
    <xdr:sp macro="" textlink="">
      <xdr:nvSpPr>
        <xdr:cNvPr id="76" name="テキスト ボックス 75"/>
        <xdr:cNvSpPr txBox="1"/>
      </xdr:nvSpPr>
      <xdr:spPr>
        <a:xfrm>
          <a:off x="863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99775</xdr:rowOff>
    </xdr:from>
    <xdr:to>
      <xdr:col>24</xdr:col>
      <xdr:colOff>114300</xdr:colOff>
      <xdr:row>38</xdr:row>
      <xdr:rowOff>29925</xdr:rowOff>
    </xdr:to>
    <xdr:sp macro="" textlink="">
      <xdr:nvSpPr>
        <xdr:cNvPr id="82" name="楕円 81"/>
        <xdr:cNvSpPr/>
      </xdr:nvSpPr>
      <xdr:spPr>
        <a:xfrm>
          <a:off x="4584700" y="644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14702</xdr:rowOff>
    </xdr:from>
    <xdr:ext cx="534377" cy="259045"/>
    <xdr:sp macro="" textlink="">
      <xdr:nvSpPr>
        <xdr:cNvPr id="83" name="人件費該当値テキスト"/>
        <xdr:cNvSpPr txBox="1"/>
      </xdr:nvSpPr>
      <xdr:spPr>
        <a:xfrm>
          <a:off x="4686300" y="635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127093</xdr:rowOff>
    </xdr:from>
    <xdr:to>
      <xdr:col>20</xdr:col>
      <xdr:colOff>38100</xdr:colOff>
      <xdr:row>38</xdr:row>
      <xdr:rowOff>57243</xdr:rowOff>
    </xdr:to>
    <xdr:sp macro="" textlink="">
      <xdr:nvSpPr>
        <xdr:cNvPr id="84" name="楕円 83"/>
        <xdr:cNvSpPr/>
      </xdr:nvSpPr>
      <xdr:spPr>
        <a:xfrm>
          <a:off x="3746500" y="6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48369</xdr:rowOff>
    </xdr:from>
    <xdr:ext cx="534377" cy="259045"/>
    <xdr:sp macro="" textlink="">
      <xdr:nvSpPr>
        <xdr:cNvPr id="85" name="テキスト ボックス 84"/>
        <xdr:cNvSpPr txBox="1"/>
      </xdr:nvSpPr>
      <xdr:spPr>
        <a:xfrm>
          <a:off x="3530111" y="65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146083</xdr:rowOff>
    </xdr:from>
    <xdr:to>
      <xdr:col>15</xdr:col>
      <xdr:colOff>101600</xdr:colOff>
      <xdr:row>38</xdr:row>
      <xdr:rowOff>76233</xdr:rowOff>
    </xdr:to>
    <xdr:sp macro="" textlink="">
      <xdr:nvSpPr>
        <xdr:cNvPr id="86" name="楕円 85"/>
        <xdr:cNvSpPr/>
      </xdr:nvSpPr>
      <xdr:spPr>
        <a:xfrm>
          <a:off x="2857500" y="6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67360</xdr:rowOff>
    </xdr:from>
    <xdr:ext cx="534377" cy="259045"/>
    <xdr:sp macro="" textlink="">
      <xdr:nvSpPr>
        <xdr:cNvPr id="87" name="テキスト ボックス 86"/>
        <xdr:cNvSpPr txBox="1"/>
      </xdr:nvSpPr>
      <xdr:spPr>
        <a:xfrm>
          <a:off x="2641111" y="65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123010</xdr:rowOff>
    </xdr:from>
    <xdr:to>
      <xdr:col>10</xdr:col>
      <xdr:colOff>165100</xdr:colOff>
      <xdr:row>38</xdr:row>
      <xdr:rowOff>53160</xdr:rowOff>
    </xdr:to>
    <xdr:sp macro="" textlink="">
      <xdr:nvSpPr>
        <xdr:cNvPr id="88" name="楕円 87"/>
        <xdr:cNvSpPr/>
      </xdr:nvSpPr>
      <xdr:spPr>
        <a:xfrm>
          <a:off x="1968500" y="64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44287</xdr:rowOff>
    </xdr:from>
    <xdr:ext cx="534377" cy="259045"/>
    <xdr:sp macro="" textlink="">
      <xdr:nvSpPr>
        <xdr:cNvPr id="89" name="テキスト ボックス 88"/>
        <xdr:cNvSpPr txBox="1"/>
      </xdr:nvSpPr>
      <xdr:spPr>
        <a:xfrm>
          <a:off x="1752111" y="65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101457</xdr:rowOff>
    </xdr:from>
    <xdr:to>
      <xdr:col>6</xdr:col>
      <xdr:colOff>38100</xdr:colOff>
      <xdr:row>38</xdr:row>
      <xdr:rowOff>31607</xdr:rowOff>
    </xdr:to>
    <xdr:sp macro="" textlink="">
      <xdr:nvSpPr>
        <xdr:cNvPr id="90" name="楕円 89"/>
        <xdr:cNvSpPr/>
      </xdr:nvSpPr>
      <xdr:spPr>
        <a:xfrm>
          <a:off x="1079500" y="6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22734</xdr:rowOff>
    </xdr:from>
    <xdr:ext cx="534377" cy="259045"/>
    <xdr:sp macro="" textlink="">
      <xdr:nvSpPr>
        <xdr:cNvPr id="91" name="テキスト ボックス 90"/>
        <xdr:cNvSpPr txBox="1"/>
      </xdr:nvSpPr>
      <xdr:spPr>
        <a:xfrm>
          <a:off x="863111" y="65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67501</xdr:rowOff>
    </xdr:from>
    <xdr:to>
      <xdr:col>24</xdr:col>
      <xdr:colOff>63500</xdr:colOff>
      <xdr:row>58</xdr:row>
      <xdr:rowOff>79302</xdr:rowOff>
    </xdr:to>
    <xdr:cxnSp macro="">
      <xdr:nvCxnSpPr>
        <xdr:cNvPr id="125" name="直線コネクタ 124"/>
        <xdr:cNvCxnSpPr/>
      </xdr:nvCxnSpPr>
      <xdr:spPr>
        <a:xfrm flipV="1">
          <a:off x="3797300" y="10011601"/>
          <a:ext cx="8382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79293</xdr:rowOff>
    </xdr:from>
    <xdr:to>
      <xdr:col>19</xdr:col>
      <xdr:colOff>177800</xdr:colOff>
      <xdr:row>58</xdr:row>
      <xdr:rowOff>79302</xdr:rowOff>
    </xdr:to>
    <xdr:cxnSp macro="">
      <xdr:nvCxnSpPr>
        <xdr:cNvPr id="128" name="直線コネクタ 127"/>
        <xdr:cNvCxnSpPr/>
      </xdr:nvCxnSpPr>
      <xdr:spPr>
        <a:xfrm>
          <a:off x="2908300" y="1002339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79293</xdr:rowOff>
    </xdr:from>
    <xdr:to>
      <xdr:col>15</xdr:col>
      <xdr:colOff>50800</xdr:colOff>
      <xdr:row>58</xdr:row>
      <xdr:rowOff>106172</xdr:rowOff>
    </xdr:to>
    <xdr:cxnSp macro="">
      <xdr:nvCxnSpPr>
        <xdr:cNvPr id="131" name="直線コネクタ 130"/>
        <xdr:cNvCxnSpPr/>
      </xdr:nvCxnSpPr>
      <xdr:spPr>
        <a:xfrm flipV="1">
          <a:off x="2019300" y="10023393"/>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106172</xdr:rowOff>
    </xdr:from>
    <xdr:to>
      <xdr:col>10</xdr:col>
      <xdr:colOff>114300</xdr:colOff>
      <xdr:row>58</xdr:row>
      <xdr:rowOff>118421</xdr:rowOff>
    </xdr:to>
    <xdr:cxnSp macro="">
      <xdr:nvCxnSpPr>
        <xdr:cNvPr id="134" name="直線コネクタ 133"/>
        <xdr:cNvCxnSpPr/>
      </xdr:nvCxnSpPr>
      <xdr:spPr>
        <a:xfrm flipV="1">
          <a:off x="1130300" y="10050272"/>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62135</xdr:rowOff>
    </xdr:from>
    <xdr:to>
      <xdr:col>6</xdr:col>
      <xdr:colOff>38100</xdr:colOff>
      <xdr:row>57</xdr:row>
      <xdr:rowOff>163735</xdr:rowOff>
    </xdr:to>
    <xdr:sp macro="" textlink="">
      <xdr:nvSpPr>
        <xdr:cNvPr id="137" name="フローチャート: 判断 136"/>
        <xdr:cNvSpPr/>
      </xdr:nvSpPr>
      <xdr:spPr>
        <a:xfrm>
          <a:off x="1079500" y="98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8812</xdr:rowOff>
    </xdr:from>
    <xdr:ext cx="534377" cy="259045"/>
    <xdr:sp macro="" textlink="">
      <xdr:nvSpPr>
        <xdr:cNvPr id="138" name="テキスト ボックス 137"/>
        <xdr:cNvSpPr txBox="1"/>
      </xdr:nvSpPr>
      <xdr:spPr>
        <a:xfrm>
          <a:off x="863111" y="96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16701</xdr:rowOff>
    </xdr:from>
    <xdr:to>
      <xdr:col>24</xdr:col>
      <xdr:colOff>114300</xdr:colOff>
      <xdr:row>58</xdr:row>
      <xdr:rowOff>118301</xdr:rowOff>
    </xdr:to>
    <xdr:sp macro="" textlink="">
      <xdr:nvSpPr>
        <xdr:cNvPr id="144" name="楕円 143"/>
        <xdr:cNvSpPr/>
      </xdr:nvSpPr>
      <xdr:spPr>
        <a:xfrm>
          <a:off x="4584700" y="99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103078</xdr:rowOff>
    </xdr:from>
    <xdr:ext cx="534377" cy="259045"/>
    <xdr:sp macro="" textlink="">
      <xdr:nvSpPr>
        <xdr:cNvPr id="145" name="物件費該当値テキスト"/>
        <xdr:cNvSpPr txBox="1"/>
      </xdr:nvSpPr>
      <xdr:spPr>
        <a:xfrm>
          <a:off x="4686300" y="98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28502</xdr:rowOff>
    </xdr:from>
    <xdr:to>
      <xdr:col>20</xdr:col>
      <xdr:colOff>38100</xdr:colOff>
      <xdr:row>58</xdr:row>
      <xdr:rowOff>130102</xdr:rowOff>
    </xdr:to>
    <xdr:sp macro="" textlink="">
      <xdr:nvSpPr>
        <xdr:cNvPr id="146" name="楕円 145"/>
        <xdr:cNvSpPr/>
      </xdr:nvSpPr>
      <xdr:spPr>
        <a:xfrm>
          <a:off x="3746500" y="99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121229</xdr:rowOff>
    </xdr:from>
    <xdr:ext cx="534377" cy="259045"/>
    <xdr:sp macro="" textlink="">
      <xdr:nvSpPr>
        <xdr:cNvPr id="147" name="テキスト ボックス 146"/>
        <xdr:cNvSpPr txBox="1"/>
      </xdr:nvSpPr>
      <xdr:spPr>
        <a:xfrm>
          <a:off x="3530111" y="1006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28493</xdr:rowOff>
    </xdr:from>
    <xdr:to>
      <xdr:col>15</xdr:col>
      <xdr:colOff>101600</xdr:colOff>
      <xdr:row>58</xdr:row>
      <xdr:rowOff>130093</xdr:rowOff>
    </xdr:to>
    <xdr:sp macro="" textlink="">
      <xdr:nvSpPr>
        <xdr:cNvPr id="148" name="楕円 147"/>
        <xdr:cNvSpPr/>
      </xdr:nvSpPr>
      <xdr:spPr>
        <a:xfrm>
          <a:off x="2857500" y="99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121220</xdr:rowOff>
    </xdr:from>
    <xdr:ext cx="534377" cy="259045"/>
    <xdr:sp macro="" textlink="">
      <xdr:nvSpPr>
        <xdr:cNvPr id="149" name="テキスト ボックス 148"/>
        <xdr:cNvSpPr txBox="1"/>
      </xdr:nvSpPr>
      <xdr:spPr>
        <a:xfrm>
          <a:off x="2641111" y="100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55372</xdr:rowOff>
    </xdr:from>
    <xdr:to>
      <xdr:col>10</xdr:col>
      <xdr:colOff>165100</xdr:colOff>
      <xdr:row>58</xdr:row>
      <xdr:rowOff>156972</xdr:rowOff>
    </xdr:to>
    <xdr:sp macro="" textlink="">
      <xdr:nvSpPr>
        <xdr:cNvPr id="150" name="楕円 149"/>
        <xdr:cNvSpPr/>
      </xdr:nvSpPr>
      <xdr:spPr>
        <a:xfrm>
          <a:off x="1968500" y="99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148099</xdr:rowOff>
    </xdr:from>
    <xdr:ext cx="534377" cy="259045"/>
    <xdr:sp macro="" textlink="">
      <xdr:nvSpPr>
        <xdr:cNvPr id="151" name="テキスト ボックス 150"/>
        <xdr:cNvSpPr txBox="1"/>
      </xdr:nvSpPr>
      <xdr:spPr>
        <a:xfrm>
          <a:off x="1752111" y="100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67621</xdr:rowOff>
    </xdr:from>
    <xdr:to>
      <xdr:col>6</xdr:col>
      <xdr:colOff>38100</xdr:colOff>
      <xdr:row>58</xdr:row>
      <xdr:rowOff>169221</xdr:rowOff>
    </xdr:to>
    <xdr:sp macro="" textlink="">
      <xdr:nvSpPr>
        <xdr:cNvPr id="152" name="楕円 151"/>
        <xdr:cNvSpPr/>
      </xdr:nvSpPr>
      <xdr:spPr>
        <a:xfrm>
          <a:off x="1079500" y="100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160348</xdr:rowOff>
    </xdr:from>
    <xdr:ext cx="534377" cy="259045"/>
    <xdr:sp macro="" textlink="">
      <xdr:nvSpPr>
        <xdr:cNvPr id="153" name="テキスト ボックス 152"/>
        <xdr:cNvSpPr txBox="1"/>
      </xdr:nvSpPr>
      <xdr:spPr>
        <a:xfrm>
          <a:off x="863111" y="101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132110</xdr:rowOff>
    </xdr:from>
    <xdr:to>
      <xdr:col>24</xdr:col>
      <xdr:colOff>63500</xdr:colOff>
      <xdr:row>77</xdr:row>
      <xdr:rowOff>140500</xdr:rowOff>
    </xdr:to>
    <xdr:cxnSp macro="">
      <xdr:nvCxnSpPr>
        <xdr:cNvPr id="180" name="直線コネクタ 179"/>
        <xdr:cNvCxnSpPr/>
      </xdr:nvCxnSpPr>
      <xdr:spPr>
        <a:xfrm>
          <a:off x="3797300" y="13333760"/>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132110</xdr:rowOff>
    </xdr:from>
    <xdr:to>
      <xdr:col>19</xdr:col>
      <xdr:colOff>177800</xdr:colOff>
      <xdr:row>77</xdr:row>
      <xdr:rowOff>139585</xdr:rowOff>
    </xdr:to>
    <xdr:cxnSp macro="">
      <xdr:nvCxnSpPr>
        <xdr:cNvPr id="183" name="直線コネクタ 182"/>
        <xdr:cNvCxnSpPr/>
      </xdr:nvCxnSpPr>
      <xdr:spPr>
        <a:xfrm flipV="1">
          <a:off x="2908300" y="1333376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139585</xdr:rowOff>
    </xdr:from>
    <xdr:to>
      <xdr:col>15</xdr:col>
      <xdr:colOff>50800</xdr:colOff>
      <xdr:row>78</xdr:row>
      <xdr:rowOff>19022</xdr:rowOff>
    </xdr:to>
    <xdr:cxnSp macro="">
      <xdr:nvCxnSpPr>
        <xdr:cNvPr id="186" name="直線コネクタ 185"/>
        <xdr:cNvCxnSpPr/>
      </xdr:nvCxnSpPr>
      <xdr:spPr>
        <a:xfrm flipV="1">
          <a:off x="2019300" y="13341235"/>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145597</xdr:rowOff>
    </xdr:from>
    <xdr:to>
      <xdr:col>10</xdr:col>
      <xdr:colOff>114300</xdr:colOff>
      <xdr:row>78</xdr:row>
      <xdr:rowOff>19022</xdr:rowOff>
    </xdr:to>
    <xdr:cxnSp macro="">
      <xdr:nvCxnSpPr>
        <xdr:cNvPr id="189" name="直線コネクタ 188"/>
        <xdr:cNvCxnSpPr/>
      </xdr:nvCxnSpPr>
      <xdr:spPr>
        <a:xfrm>
          <a:off x="1130300" y="13347247"/>
          <a:ext cx="8890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140357</xdr:rowOff>
    </xdr:from>
    <xdr:to>
      <xdr:col>6</xdr:col>
      <xdr:colOff>38100</xdr:colOff>
      <xdr:row>78</xdr:row>
      <xdr:rowOff>70507</xdr:rowOff>
    </xdr:to>
    <xdr:sp macro="" textlink="">
      <xdr:nvSpPr>
        <xdr:cNvPr id="192" name="フローチャート: 判断 191"/>
        <xdr:cNvSpPr/>
      </xdr:nvSpPr>
      <xdr:spPr>
        <a:xfrm>
          <a:off x="1079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61634</xdr:rowOff>
    </xdr:from>
    <xdr:ext cx="469744" cy="259045"/>
    <xdr:sp macro="" textlink="">
      <xdr:nvSpPr>
        <xdr:cNvPr id="193" name="テキスト ボックス 192"/>
        <xdr:cNvSpPr txBox="1"/>
      </xdr:nvSpPr>
      <xdr:spPr>
        <a:xfrm>
          <a:off x="895428" y="1343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89700</xdr:rowOff>
    </xdr:from>
    <xdr:to>
      <xdr:col>24</xdr:col>
      <xdr:colOff>114300</xdr:colOff>
      <xdr:row>78</xdr:row>
      <xdr:rowOff>19850</xdr:rowOff>
    </xdr:to>
    <xdr:sp macro="" textlink="">
      <xdr:nvSpPr>
        <xdr:cNvPr id="199" name="楕円 198"/>
        <xdr:cNvSpPr/>
      </xdr:nvSpPr>
      <xdr:spPr>
        <a:xfrm>
          <a:off x="4584700" y="132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112577</xdr:rowOff>
    </xdr:from>
    <xdr:ext cx="469744" cy="259045"/>
    <xdr:sp macro="" textlink="">
      <xdr:nvSpPr>
        <xdr:cNvPr id="200" name="維持補修費該当値テキスト"/>
        <xdr:cNvSpPr txBox="1"/>
      </xdr:nvSpPr>
      <xdr:spPr>
        <a:xfrm>
          <a:off x="4686300" y="131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81310</xdr:rowOff>
    </xdr:from>
    <xdr:to>
      <xdr:col>20</xdr:col>
      <xdr:colOff>38100</xdr:colOff>
      <xdr:row>78</xdr:row>
      <xdr:rowOff>11460</xdr:rowOff>
    </xdr:to>
    <xdr:sp macro="" textlink="">
      <xdr:nvSpPr>
        <xdr:cNvPr id="201" name="楕円 200"/>
        <xdr:cNvSpPr/>
      </xdr:nvSpPr>
      <xdr:spPr>
        <a:xfrm>
          <a:off x="3746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2587</xdr:rowOff>
    </xdr:from>
    <xdr:ext cx="469744" cy="259045"/>
    <xdr:sp macro="" textlink="">
      <xdr:nvSpPr>
        <xdr:cNvPr id="202" name="テキスト ボックス 201"/>
        <xdr:cNvSpPr txBox="1"/>
      </xdr:nvSpPr>
      <xdr:spPr>
        <a:xfrm>
          <a:off x="3562428" y="133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88785</xdr:rowOff>
    </xdr:from>
    <xdr:to>
      <xdr:col>15</xdr:col>
      <xdr:colOff>101600</xdr:colOff>
      <xdr:row>78</xdr:row>
      <xdr:rowOff>18935</xdr:rowOff>
    </xdr:to>
    <xdr:sp macro="" textlink="">
      <xdr:nvSpPr>
        <xdr:cNvPr id="203" name="楕円 202"/>
        <xdr:cNvSpPr/>
      </xdr:nvSpPr>
      <xdr:spPr>
        <a:xfrm>
          <a:off x="28575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10062</xdr:rowOff>
    </xdr:from>
    <xdr:ext cx="469744" cy="259045"/>
    <xdr:sp macro="" textlink="">
      <xdr:nvSpPr>
        <xdr:cNvPr id="204" name="テキスト ボックス 203"/>
        <xdr:cNvSpPr txBox="1"/>
      </xdr:nvSpPr>
      <xdr:spPr>
        <a:xfrm>
          <a:off x="2673428" y="13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139672</xdr:rowOff>
    </xdr:from>
    <xdr:to>
      <xdr:col>10</xdr:col>
      <xdr:colOff>165100</xdr:colOff>
      <xdr:row>78</xdr:row>
      <xdr:rowOff>69822</xdr:rowOff>
    </xdr:to>
    <xdr:sp macro="" textlink="">
      <xdr:nvSpPr>
        <xdr:cNvPr id="205" name="楕円 204"/>
        <xdr:cNvSpPr/>
      </xdr:nvSpPr>
      <xdr:spPr>
        <a:xfrm>
          <a:off x="1968500" y="133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60949</xdr:rowOff>
    </xdr:from>
    <xdr:ext cx="469744" cy="259045"/>
    <xdr:sp macro="" textlink="">
      <xdr:nvSpPr>
        <xdr:cNvPr id="206" name="テキスト ボックス 205"/>
        <xdr:cNvSpPr txBox="1"/>
      </xdr:nvSpPr>
      <xdr:spPr>
        <a:xfrm>
          <a:off x="1784428" y="134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94797</xdr:rowOff>
    </xdr:from>
    <xdr:to>
      <xdr:col>6</xdr:col>
      <xdr:colOff>38100</xdr:colOff>
      <xdr:row>78</xdr:row>
      <xdr:rowOff>24947</xdr:rowOff>
    </xdr:to>
    <xdr:sp macro="" textlink="">
      <xdr:nvSpPr>
        <xdr:cNvPr id="207" name="楕円 206"/>
        <xdr:cNvSpPr/>
      </xdr:nvSpPr>
      <xdr:spPr>
        <a:xfrm>
          <a:off x="1079500" y="132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41474</xdr:rowOff>
    </xdr:from>
    <xdr:ext cx="469744" cy="259045"/>
    <xdr:sp macro="" textlink="">
      <xdr:nvSpPr>
        <xdr:cNvPr id="208" name="テキスト ボックス 207"/>
        <xdr:cNvSpPr txBox="1"/>
      </xdr:nvSpPr>
      <xdr:spPr>
        <a:xfrm>
          <a:off x="895428" y="1307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8483</xdr:rowOff>
    </xdr:from>
    <xdr:to>
      <xdr:col>24</xdr:col>
      <xdr:colOff>63500</xdr:colOff>
      <xdr:row>97</xdr:row>
      <xdr:rowOff>40160</xdr:rowOff>
    </xdr:to>
    <xdr:cxnSp macro="">
      <xdr:nvCxnSpPr>
        <xdr:cNvPr id="240" name="直線コネクタ 239"/>
        <xdr:cNvCxnSpPr/>
      </xdr:nvCxnSpPr>
      <xdr:spPr>
        <a:xfrm>
          <a:off x="3797300" y="16639133"/>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8483</xdr:rowOff>
    </xdr:from>
    <xdr:to>
      <xdr:col>19</xdr:col>
      <xdr:colOff>177800</xdr:colOff>
      <xdr:row>97</xdr:row>
      <xdr:rowOff>71562</xdr:rowOff>
    </xdr:to>
    <xdr:cxnSp macro="">
      <xdr:nvCxnSpPr>
        <xdr:cNvPr id="243" name="直線コネクタ 242"/>
        <xdr:cNvCxnSpPr/>
      </xdr:nvCxnSpPr>
      <xdr:spPr>
        <a:xfrm flipV="1">
          <a:off x="2908300" y="16639133"/>
          <a:ext cx="889000" cy="6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71562</xdr:rowOff>
    </xdr:from>
    <xdr:to>
      <xdr:col>15</xdr:col>
      <xdr:colOff>50800</xdr:colOff>
      <xdr:row>97</xdr:row>
      <xdr:rowOff>146884</xdr:rowOff>
    </xdr:to>
    <xdr:cxnSp macro="">
      <xdr:nvCxnSpPr>
        <xdr:cNvPr id="246" name="直線コネクタ 245"/>
        <xdr:cNvCxnSpPr/>
      </xdr:nvCxnSpPr>
      <xdr:spPr>
        <a:xfrm flipV="1">
          <a:off x="2019300" y="16702212"/>
          <a:ext cx="889000" cy="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146884</xdr:rowOff>
    </xdr:from>
    <xdr:to>
      <xdr:col>10</xdr:col>
      <xdr:colOff>114300</xdr:colOff>
      <xdr:row>98</xdr:row>
      <xdr:rowOff>18329</xdr:rowOff>
    </xdr:to>
    <xdr:cxnSp macro="">
      <xdr:nvCxnSpPr>
        <xdr:cNvPr id="249" name="直線コネクタ 248"/>
        <xdr:cNvCxnSpPr/>
      </xdr:nvCxnSpPr>
      <xdr:spPr>
        <a:xfrm flipV="1">
          <a:off x="1130300" y="16777534"/>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72326</xdr:rowOff>
    </xdr:from>
    <xdr:to>
      <xdr:col>6</xdr:col>
      <xdr:colOff>38100</xdr:colOff>
      <xdr:row>99</xdr:row>
      <xdr:rowOff>2476</xdr:rowOff>
    </xdr:to>
    <xdr:sp macro="" textlink="">
      <xdr:nvSpPr>
        <xdr:cNvPr id="252" name="フローチャート: 判断 251"/>
        <xdr:cNvSpPr/>
      </xdr:nvSpPr>
      <xdr:spPr>
        <a:xfrm>
          <a:off x="1079500" y="168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165053</xdr:rowOff>
    </xdr:from>
    <xdr:ext cx="534377" cy="259045"/>
    <xdr:sp macro="" textlink="">
      <xdr:nvSpPr>
        <xdr:cNvPr id="253" name="テキスト ボックス 252"/>
        <xdr:cNvSpPr txBox="1"/>
      </xdr:nvSpPr>
      <xdr:spPr>
        <a:xfrm>
          <a:off x="863111" y="1696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160810</xdr:rowOff>
    </xdr:from>
    <xdr:to>
      <xdr:col>24</xdr:col>
      <xdr:colOff>114300</xdr:colOff>
      <xdr:row>97</xdr:row>
      <xdr:rowOff>90960</xdr:rowOff>
    </xdr:to>
    <xdr:sp macro="" textlink="">
      <xdr:nvSpPr>
        <xdr:cNvPr id="259" name="楕円 258"/>
        <xdr:cNvSpPr/>
      </xdr:nvSpPr>
      <xdr:spPr>
        <a:xfrm>
          <a:off x="4584700" y="166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139237</xdr:rowOff>
    </xdr:from>
    <xdr:ext cx="534377" cy="259045"/>
    <xdr:sp macro="" textlink="">
      <xdr:nvSpPr>
        <xdr:cNvPr id="260" name="扶助費該当値テキスト"/>
        <xdr:cNvSpPr txBox="1"/>
      </xdr:nvSpPr>
      <xdr:spPr>
        <a:xfrm>
          <a:off x="4686300" y="165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129133</xdr:rowOff>
    </xdr:from>
    <xdr:to>
      <xdr:col>20</xdr:col>
      <xdr:colOff>38100</xdr:colOff>
      <xdr:row>97</xdr:row>
      <xdr:rowOff>59283</xdr:rowOff>
    </xdr:to>
    <xdr:sp macro="" textlink="">
      <xdr:nvSpPr>
        <xdr:cNvPr id="261" name="楕円 260"/>
        <xdr:cNvSpPr/>
      </xdr:nvSpPr>
      <xdr:spPr>
        <a:xfrm>
          <a:off x="3746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75810</xdr:rowOff>
    </xdr:from>
    <xdr:ext cx="534377" cy="259045"/>
    <xdr:sp macro="" textlink="">
      <xdr:nvSpPr>
        <xdr:cNvPr id="262" name="テキスト ボックス 261"/>
        <xdr:cNvSpPr txBox="1"/>
      </xdr:nvSpPr>
      <xdr:spPr>
        <a:xfrm>
          <a:off x="3530111" y="163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20762</xdr:rowOff>
    </xdr:from>
    <xdr:to>
      <xdr:col>15</xdr:col>
      <xdr:colOff>101600</xdr:colOff>
      <xdr:row>97</xdr:row>
      <xdr:rowOff>122362</xdr:rowOff>
    </xdr:to>
    <xdr:sp macro="" textlink="">
      <xdr:nvSpPr>
        <xdr:cNvPr id="263" name="楕円 262"/>
        <xdr:cNvSpPr/>
      </xdr:nvSpPr>
      <xdr:spPr>
        <a:xfrm>
          <a:off x="2857500" y="166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113489</xdr:rowOff>
    </xdr:from>
    <xdr:ext cx="534377" cy="259045"/>
    <xdr:sp macro="" textlink="">
      <xdr:nvSpPr>
        <xdr:cNvPr id="264" name="テキスト ボックス 263"/>
        <xdr:cNvSpPr txBox="1"/>
      </xdr:nvSpPr>
      <xdr:spPr>
        <a:xfrm>
          <a:off x="2641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96084</xdr:rowOff>
    </xdr:from>
    <xdr:to>
      <xdr:col>10</xdr:col>
      <xdr:colOff>165100</xdr:colOff>
      <xdr:row>98</xdr:row>
      <xdr:rowOff>26234</xdr:rowOff>
    </xdr:to>
    <xdr:sp macro="" textlink="">
      <xdr:nvSpPr>
        <xdr:cNvPr id="265" name="楕円 264"/>
        <xdr:cNvSpPr/>
      </xdr:nvSpPr>
      <xdr:spPr>
        <a:xfrm>
          <a:off x="1968500" y="167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17361</xdr:rowOff>
    </xdr:from>
    <xdr:ext cx="534377" cy="259045"/>
    <xdr:sp macro="" textlink="">
      <xdr:nvSpPr>
        <xdr:cNvPr id="266" name="テキスト ボックス 265"/>
        <xdr:cNvSpPr txBox="1"/>
      </xdr:nvSpPr>
      <xdr:spPr>
        <a:xfrm>
          <a:off x="1752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138979</xdr:rowOff>
    </xdr:from>
    <xdr:to>
      <xdr:col>6</xdr:col>
      <xdr:colOff>38100</xdr:colOff>
      <xdr:row>98</xdr:row>
      <xdr:rowOff>69129</xdr:rowOff>
    </xdr:to>
    <xdr:sp macro="" textlink="">
      <xdr:nvSpPr>
        <xdr:cNvPr id="267" name="楕円 266"/>
        <xdr:cNvSpPr/>
      </xdr:nvSpPr>
      <xdr:spPr>
        <a:xfrm>
          <a:off x="1079500" y="167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85656</xdr:rowOff>
    </xdr:from>
    <xdr:ext cx="534377" cy="259045"/>
    <xdr:sp macro="" textlink="">
      <xdr:nvSpPr>
        <xdr:cNvPr id="268" name="テキスト ボックス 267"/>
        <xdr:cNvSpPr txBox="1"/>
      </xdr:nvSpPr>
      <xdr:spPr>
        <a:xfrm>
          <a:off x="863111" y="165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11504</xdr:rowOff>
    </xdr:from>
    <xdr:to>
      <xdr:col>55</xdr:col>
      <xdr:colOff>0</xdr:colOff>
      <xdr:row>37</xdr:row>
      <xdr:rowOff>15603</xdr:rowOff>
    </xdr:to>
    <xdr:cxnSp macro="">
      <xdr:nvCxnSpPr>
        <xdr:cNvPr id="300" name="直線コネクタ 299"/>
        <xdr:cNvCxnSpPr/>
      </xdr:nvCxnSpPr>
      <xdr:spPr>
        <a:xfrm>
          <a:off x="9639300" y="6355154"/>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11504</xdr:rowOff>
    </xdr:from>
    <xdr:to>
      <xdr:col>50</xdr:col>
      <xdr:colOff>114300</xdr:colOff>
      <xdr:row>37</xdr:row>
      <xdr:rowOff>28649</xdr:rowOff>
    </xdr:to>
    <xdr:cxnSp macro="">
      <xdr:nvCxnSpPr>
        <xdr:cNvPr id="303" name="直線コネクタ 302"/>
        <xdr:cNvCxnSpPr/>
      </xdr:nvCxnSpPr>
      <xdr:spPr>
        <a:xfrm flipV="1">
          <a:off x="8750300" y="635515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129903</xdr:rowOff>
    </xdr:from>
    <xdr:to>
      <xdr:col>45</xdr:col>
      <xdr:colOff>177800</xdr:colOff>
      <xdr:row>37</xdr:row>
      <xdr:rowOff>28649</xdr:rowOff>
    </xdr:to>
    <xdr:cxnSp macro="">
      <xdr:nvCxnSpPr>
        <xdr:cNvPr id="306" name="直線コネクタ 305"/>
        <xdr:cNvCxnSpPr/>
      </xdr:nvCxnSpPr>
      <xdr:spPr>
        <a:xfrm>
          <a:off x="7861300" y="6302103"/>
          <a:ext cx="889000" cy="7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129903</xdr:rowOff>
    </xdr:from>
    <xdr:to>
      <xdr:col>41</xdr:col>
      <xdr:colOff>50800</xdr:colOff>
      <xdr:row>37</xdr:row>
      <xdr:rowOff>54775</xdr:rowOff>
    </xdr:to>
    <xdr:cxnSp macro="">
      <xdr:nvCxnSpPr>
        <xdr:cNvPr id="309" name="直線コネクタ 308"/>
        <xdr:cNvCxnSpPr/>
      </xdr:nvCxnSpPr>
      <xdr:spPr>
        <a:xfrm flipV="1">
          <a:off x="6972300" y="6302103"/>
          <a:ext cx="889000" cy="9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86957</xdr:rowOff>
    </xdr:from>
    <xdr:to>
      <xdr:col>36</xdr:col>
      <xdr:colOff>165100</xdr:colOff>
      <xdr:row>37</xdr:row>
      <xdr:rowOff>17107</xdr:rowOff>
    </xdr:to>
    <xdr:sp macro="" textlink="">
      <xdr:nvSpPr>
        <xdr:cNvPr id="312" name="フローチャート: 判断 311"/>
        <xdr:cNvSpPr/>
      </xdr:nvSpPr>
      <xdr:spPr>
        <a:xfrm>
          <a:off x="6921500" y="62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33634</xdr:rowOff>
    </xdr:from>
    <xdr:ext cx="534377" cy="259045"/>
    <xdr:sp macro="" textlink="">
      <xdr:nvSpPr>
        <xdr:cNvPr id="313" name="テキスト ボックス 312"/>
        <xdr:cNvSpPr txBox="1"/>
      </xdr:nvSpPr>
      <xdr:spPr>
        <a:xfrm>
          <a:off x="6705111" y="60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136253</xdr:rowOff>
    </xdr:from>
    <xdr:to>
      <xdr:col>55</xdr:col>
      <xdr:colOff>50800</xdr:colOff>
      <xdr:row>37</xdr:row>
      <xdr:rowOff>66403</xdr:rowOff>
    </xdr:to>
    <xdr:sp macro="" textlink="">
      <xdr:nvSpPr>
        <xdr:cNvPr id="319" name="楕円 318"/>
        <xdr:cNvSpPr/>
      </xdr:nvSpPr>
      <xdr:spPr>
        <a:xfrm>
          <a:off x="104267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114680</xdr:rowOff>
    </xdr:from>
    <xdr:ext cx="534377" cy="259045"/>
    <xdr:sp macro="" textlink="">
      <xdr:nvSpPr>
        <xdr:cNvPr id="320" name="補助費等該当値テキスト"/>
        <xdr:cNvSpPr txBox="1"/>
      </xdr:nvSpPr>
      <xdr:spPr>
        <a:xfrm>
          <a:off x="10528300" y="62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132154</xdr:rowOff>
    </xdr:from>
    <xdr:to>
      <xdr:col>50</xdr:col>
      <xdr:colOff>165100</xdr:colOff>
      <xdr:row>37</xdr:row>
      <xdr:rowOff>62304</xdr:rowOff>
    </xdr:to>
    <xdr:sp macro="" textlink="">
      <xdr:nvSpPr>
        <xdr:cNvPr id="321" name="楕円 320"/>
        <xdr:cNvSpPr/>
      </xdr:nvSpPr>
      <xdr:spPr>
        <a:xfrm>
          <a:off x="9588500" y="63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53431</xdr:rowOff>
    </xdr:from>
    <xdr:ext cx="534377" cy="259045"/>
    <xdr:sp macro="" textlink="">
      <xdr:nvSpPr>
        <xdr:cNvPr id="322" name="テキスト ボックス 321"/>
        <xdr:cNvSpPr txBox="1"/>
      </xdr:nvSpPr>
      <xdr:spPr>
        <a:xfrm>
          <a:off x="9372111" y="63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149299</xdr:rowOff>
    </xdr:from>
    <xdr:to>
      <xdr:col>46</xdr:col>
      <xdr:colOff>38100</xdr:colOff>
      <xdr:row>37</xdr:row>
      <xdr:rowOff>79449</xdr:rowOff>
    </xdr:to>
    <xdr:sp macro="" textlink="">
      <xdr:nvSpPr>
        <xdr:cNvPr id="323" name="楕円 322"/>
        <xdr:cNvSpPr/>
      </xdr:nvSpPr>
      <xdr:spPr>
        <a:xfrm>
          <a:off x="8699500" y="63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70576</xdr:rowOff>
    </xdr:from>
    <xdr:ext cx="534377" cy="259045"/>
    <xdr:sp macro="" textlink="">
      <xdr:nvSpPr>
        <xdr:cNvPr id="324" name="テキスト ボックス 323"/>
        <xdr:cNvSpPr txBox="1"/>
      </xdr:nvSpPr>
      <xdr:spPr>
        <a:xfrm>
          <a:off x="8483111" y="64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79103</xdr:rowOff>
    </xdr:from>
    <xdr:to>
      <xdr:col>41</xdr:col>
      <xdr:colOff>101600</xdr:colOff>
      <xdr:row>37</xdr:row>
      <xdr:rowOff>9253</xdr:rowOff>
    </xdr:to>
    <xdr:sp macro="" textlink="">
      <xdr:nvSpPr>
        <xdr:cNvPr id="325" name="楕円 324"/>
        <xdr:cNvSpPr/>
      </xdr:nvSpPr>
      <xdr:spPr>
        <a:xfrm>
          <a:off x="7810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380</xdr:rowOff>
    </xdr:from>
    <xdr:ext cx="534377" cy="259045"/>
    <xdr:sp macro="" textlink="">
      <xdr:nvSpPr>
        <xdr:cNvPr id="326" name="テキスト ボックス 325"/>
        <xdr:cNvSpPr txBox="1"/>
      </xdr:nvSpPr>
      <xdr:spPr>
        <a:xfrm>
          <a:off x="7594111" y="63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xdr:rowOff>
    </xdr:from>
    <xdr:to>
      <xdr:col>36</xdr:col>
      <xdr:colOff>165100</xdr:colOff>
      <xdr:row>37</xdr:row>
      <xdr:rowOff>105575</xdr:rowOff>
    </xdr:to>
    <xdr:sp macro="" textlink="">
      <xdr:nvSpPr>
        <xdr:cNvPr id="327" name="楕円 326"/>
        <xdr:cNvSpPr/>
      </xdr:nvSpPr>
      <xdr:spPr>
        <a:xfrm>
          <a:off x="6921500" y="6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96702</xdr:rowOff>
    </xdr:from>
    <xdr:ext cx="534377" cy="259045"/>
    <xdr:sp macro="" textlink="">
      <xdr:nvSpPr>
        <xdr:cNvPr id="328" name="テキスト ボックス 327"/>
        <xdr:cNvSpPr txBox="1"/>
      </xdr:nvSpPr>
      <xdr:spPr>
        <a:xfrm>
          <a:off x="6705111" y="64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149298</xdr:rowOff>
    </xdr:from>
    <xdr:to>
      <xdr:col>55</xdr:col>
      <xdr:colOff>0</xdr:colOff>
      <xdr:row>57</xdr:row>
      <xdr:rowOff>158720</xdr:rowOff>
    </xdr:to>
    <xdr:cxnSp macro="">
      <xdr:nvCxnSpPr>
        <xdr:cNvPr id="353" name="直線コネクタ 352"/>
        <xdr:cNvCxnSpPr/>
      </xdr:nvCxnSpPr>
      <xdr:spPr>
        <a:xfrm flipV="1">
          <a:off x="9639300" y="9921948"/>
          <a:ext cx="8382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158720</xdr:rowOff>
    </xdr:from>
    <xdr:to>
      <xdr:col>50</xdr:col>
      <xdr:colOff>114300</xdr:colOff>
      <xdr:row>57</xdr:row>
      <xdr:rowOff>165367</xdr:rowOff>
    </xdr:to>
    <xdr:cxnSp macro="">
      <xdr:nvCxnSpPr>
        <xdr:cNvPr id="356" name="直線コネクタ 355"/>
        <xdr:cNvCxnSpPr/>
      </xdr:nvCxnSpPr>
      <xdr:spPr>
        <a:xfrm flipV="1">
          <a:off x="8750300" y="9931370"/>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143242</xdr:rowOff>
    </xdr:from>
    <xdr:to>
      <xdr:col>45</xdr:col>
      <xdr:colOff>177800</xdr:colOff>
      <xdr:row>57</xdr:row>
      <xdr:rowOff>165367</xdr:rowOff>
    </xdr:to>
    <xdr:cxnSp macro="">
      <xdr:nvCxnSpPr>
        <xdr:cNvPr id="359" name="直線コネクタ 358"/>
        <xdr:cNvCxnSpPr/>
      </xdr:nvCxnSpPr>
      <xdr:spPr>
        <a:xfrm>
          <a:off x="7861300" y="9915892"/>
          <a:ext cx="8890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141920</xdr:rowOff>
    </xdr:from>
    <xdr:to>
      <xdr:col>41</xdr:col>
      <xdr:colOff>50800</xdr:colOff>
      <xdr:row>57</xdr:row>
      <xdr:rowOff>143242</xdr:rowOff>
    </xdr:to>
    <xdr:cxnSp macro="">
      <xdr:nvCxnSpPr>
        <xdr:cNvPr id="362" name="直線コネクタ 361"/>
        <xdr:cNvCxnSpPr/>
      </xdr:nvCxnSpPr>
      <xdr:spPr>
        <a:xfrm>
          <a:off x="6972300" y="9914570"/>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108338</xdr:rowOff>
    </xdr:from>
    <xdr:to>
      <xdr:col>36</xdr:col>
      <xdr:colOff>165100</xdr:colOff>
      <xdr:row>58</xdr:row>
      <xdr:rowOff>38488</xdr:rowOff>
    </xdr:to>
    <xdr:sp macro="" textlink="">
      <xdr:nvSpPr>
        <xdr:cNvPr id="365" name="フローチャート: 判断 364"/>
        <xdr:cNvSpPr/>
      </xdr:nvSpPr>
      <xdr:spPr>
        <a:xfrm>
          <a:off x="6921500" y="98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29615</xdr:rowOff>
    </xdr:from>
    <xdr:ext cx="534377" cy="259045"/>
    <xdr:sp macro="" textlink="">
      <xdr:nvSpPr>
        <xdr:cNvPr id="366" name="テキスト ボックス 365"/>
        <xdr:cNvSpPr txBox="1"/>
      </xdr:nvSpPr>
      <xdr:spPr>
        <a:xfrm>
          <a:off x="6705111" y="99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98498</xdr:rowOff>
    </xdr:from>
    <xdr:to>
      <xdr:col>55</xdr:col>
      <xdr:colOff>50800</xdr:colOff>
      <xdr:row>58</xdr:row>
      <xdr:rowOff>28648</xdr:rowOff>
    </xdr:to>
    <xdr:sp macro="" textlink="">
      <xdr:nvSpPr>
        <xdr:cNvPr id="372" name="楕円 371"/>
        <xdr:cNvSpPr/>
      </xdr:nvSpPr>
      <xdr:spPr>
        <a:xfrm>
          <a:off x="10426700" y="98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107920</xdr:rowOff>
    </xdr:from>
    <xdr:to>
      <xdr:col>50</xdr:col>
      <xdr:colOff>165100</xdr:colOff>
      <xdr:row>58</xdr:row>
      <xdr:rowOff>38070</xdr:rowOff>
    </xdr:to>
    <xdr:sp macro="" textlink="">
      <xdr:nvSpPr>
        <xdr:cNvPr id="374" name="楕円 373"/>
        <xdr:cNvSpPr/>
      </xdr:nvSpPr>
      <xdr:spPr>
        <a:xfrm>
          <a:off x="9588500" y="98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29197</xdr:rowOff>
    </xdr:from>
    <xdr:ext cx="534377" cy="259045"/>
    <xdr:sp macro="" textlink="">
      <xdr:nvSpPr>
        <xdr:cNvPr id="375" name="テキスト ボックス 374"/>
        <xdr:cNvSpPr txBox="1"/>
      </xdr:nvSpPr>
      <xdr:spPr>
        <a:xfrm>
          <a:off x="9372111" y="99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114567</xdr:rowOff>
    </xdr:from>
    <xdr:to>
      <xdr:col>46</xdr:col>
      <xdr:colOff>38100</xdr:colOff>
      <xdr:row>58</xdr:row>
      <xdr:rowOff>44717</xdr:rowOff>
    </xdr:to>
    <xdr:sp macro="" textlink="">
      <xdr:nvSpPr>
        <xdr:cNvPr id="376" name="楕円 375"/>
        <xdr:cNvSpPr/>
      </xdr:nvSpPr>
      <xdr:spPr>
        <a:xfrm>
          <a:off x="8699500" y="98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35844</xdr:rowOff>
    </xdr:from>
    <xdr:ext cx="534377" cy="259045"/>
    <xdr:sp macro="" textlink="">
      <xdr:nvSpPr>
        <xdr:cNvPr id="377" name="テキスト ボックス 376"/>
        <xdr:cNvSpPr txBox="1"/>
      </xdr:nvSpPr>
      <xdr:spPr>
        <a:xfrm>
          <a:off x="8483111" y="99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92442</xdr:rowOff>
    </xdr:from>
    <xdr:to>
      <xdr:col>41</xdr:col>
      <xdr:colOff>101600</xdr:colOff>
      <xdr:row>58</xdr:row>
      <xdr:rowOff>22592</xdr:rowOff>
    </xdr:to>
    <xdr:sp macro="" textlink="">
      <xdr:nvSpPr>
        <xdr:cNvPr id="378" name="楕円 377"/>
        <xdr:cNvSpPr/>
      </xdr:nvSpPr>
      <xdr:spPr>
        <a:xfrm>
          <a:off x="7810500" y="98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39119</xdr:rowOff>
    </xdr:from>
    <xdr:ext cx="534377" cy="259045"/>
    <xdr:sp macro="" textlink="">
      <xdr:nvSpPr>
        <xdr:cNvPr id="379" name="テキスト ボックス 378"/>
        <xdr:cNvSpPr txBox="1"/>
      </xdr:nvSpPr>
      <xdr:spPr>
        <a:xfrm>
          <a:off x="7594111" y="96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91120</xdr:rowOff>
    </xdr:from>
    <xdr:to>
      <xdr:col>36</xdr:col>
      <xdr:colOff>165100</xdr:colOff>
      <xdr:row>58</xdr:row>
      <xdr:rowOff>21270</xdr:rowOff>
    </xdr:to>
    <xdr:sp macro="" textlink="">
      <xdr:nvSpPr>
        <xdr:cNvPr id="380" name="楕円 379"/>
        <xdr:cNvSpPr/>
      </xdr:nvSpPr>
      <xdr:spPr>
        <a:xfrm>
          <a:off x="6921500" y="98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37797</xdr:rowOff>
    </xdr:from>
    <xdr:ext cx="534377" cy="259045"/>
    <xdr:sp macro="" textlink="">
      <xdr:nvSpPr>
        <xdr:cNvPr id="381" name="テキスト ボックス 380"/>
        <xdr:cNvSpPr txBox="1"/>
      </xdr:nvSpPr>
      <xdr:spPr>
        <a:xfrm>
          <a:off x="6705111" y="963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15456</xdr:rowOff>
    </xdr:from>
    <xdr:to>
      <xdr:col>55</xdr:col>
      <xdr:colOff>0</xdr:colOff>
      <xdr:row>78</xdr:row>
      <xdr:rowOff>16909</xdr:rowOff>
    </xdr:to>
    <xdr:cxnSp macro="">
      <xdr:nvCxnSpPr>
        <xdr:cNvPr id="406" name="直線コネクタ 405"/>
        <xdr:cNvCxnSpPr/>
      </xdr:nvCxnSpPr>
      <xdr:spPr>
        <a:xfrm flipV="1">
          <a:off x="9639300" y="13388556"/>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11778</xdr:rowOff>
    </xdr:from>
    <xdr:to>
      <xdr:col>50</xdr:col>
      <xdr:colOff>114300</xdr:colOff>
      <xdr:row>78</xdr:row>
      <xdr:rowOff>16909</xdr:rowOff>
    </xdr:to>
    <xdr:cxnSp macro="">
      <xdr:nvCxnSpPr>
        <xdr:cNvPr id="409" name="直線コネクタ 408"/>
        <xdr:cNvCxnSpPr/>
      </xdr:nvCxnSpPr>
      <xdr:spPr>
        <a:xfrm>
          <a:off x="8750300" y="13384878"/>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164658</xdr:rowOff>
    </xdr:from>
    <xdr:to>
      <xdr:col>45</xdr:col>
      <xdr:colOff>177800</xdr:colOff>
      <xdr:row>78</xdr:row>
      <xdr:rowOff>11778</xdr:rowOff>
    </xdr:to>
    <xdr:cxnSp macro="">
      <xdr:nvCxnSpPr>
        <xdr:cNvPr id="412" name="直線コネクタ 411"/>
        <xdr:cNvCxnSpPr/>
      </xdr:nvCxnSpPr>
      <xdr:spPr>
        <a:xfrm>
          <a:off x="7861300" y="13366308"/>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159533</xdr:rowOff>
    </xdr:from>
    <xdr:to>
      <xdr:col>41</xdr:col>
      <xdr:colOff>50800</xdr:colOff>
      <xdr:row>77</xdr:row>
      <xdr:rowOff>164658</xdr:rowOff>
    </xdr:to>
    <xdr:cxnSp macro="">
      <xdr:nvCxnSpPr>
        <xdr:cNvPr id="415" name="直線コネクタ 414"/>
        <xdr:cNvCxnSpPr/>
      </xdr:nvCxnSpPr>
      <xdr:spPr>
        <a:xfrm>
          <a:off x="6972300" y="13361183"/>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130532</xdr:rowOff>
    </xdr:from>
    <xdr:to>
      <xdr:col>36</xdr:col>
      <xdr:colOff>165100</xdr:colOff>
      <xdr:row>78</xdr:row>
      <xdr:rowOff>60682</xdr:rowOff>
    </xdr:to>
    <xdr:sp macro="" textlink="">
      <xdr:nvSpPr>
        <xdr:cNvPr id="418" name="フローチャート: 判断 417"/>
        <xdr:cNvSpPr/>
      </xdr:nvSpPr>
      <xdr:spPr>
        <a:xfrm>
          <a:off x="6921500" y="1333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51809</xdr:rowOff>
    </xdr:from>
    <xdr:ext cx="534377" cy="259045"/>
    <xdr:sp macro="" textlink="">
      <xdr:nvSpPr>
        <xdr:cNvPr id="419" name="テキスト ボックス 418"/>
        <xdr:cNvSpPr txBox="1"/>
      </xdr:nvSpPr>
      <xdr:spPr>
        <a:xfrm>
          <a:off x="6705111" y="134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136106</xdr:rowOff>
    </xdr:from>
    <xdr:to>
      <xdr:col>55</xdr:col>
      <xdr:colOff>50800</xdr:colOff>
      <xdr:row>78</xdr:row>
      <xdr:rowOff>66256</xdr:rowOff>
    </xdr:to>
    <xdr:sp macro="" textlink="">
      <xdr:nvSpPr>
        <xdr:cNvPr id="425" name="楕円 424"/>
        <xdr:cNvSpPr/>
      </xdr:nvSpPr>
      <xdr:spPr>
        <a:xfrm>
          <a:off x="104267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113428</xdr:rowOff>
    </xdr:from>
    <xdr:ext cx="534377" cy="259045"/>
    <xdr:sp macro="" textlink="">
      <xdr:nvSpPr>
        <xdr:cNvPr id="426" name="普通建設事業費 （ うち新規整備　）該当値テキスト"/>
        <xdr:cNvSpPr txBox="1"/>
      </xdr:nvSpPr>
      <xdr:spPr>
        <a:xfrm>
          <a:off x="10528300" y="13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137559</xdr:rowOff>
    </xdr:from>
    <xdr:to>
      <xdr:col>50</xdr:col>
      <xdr:colOff>165100</xdr:colOff>
      <xdr:row>78</xdr:row>
      <xdr:rowOff>67709</xdr:rowOff>
    </xdr:to>
    <xdr:sp macro="" textlink="">
      <xdr:nvSpPr>
        <xdr:cNvPr id="427" name="楕円 426"/>
        <xdr:cNvSpPr/>
      </xdr:nvSpPr>
      <xdr:spPr>
        <a:xfrm>
          <a:off x="9588500" y="133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58836</xdr:rowOff>
    </xdr:from>
    <xdr:ext cx="534377" cy="259045"/>
    <xdr:sp macro="" textlink="">
      <xdr:nvSpPr>
        <xdr:cNvPr id="428" name="テキスト ボックス 427"/>
        <xdr:cNvSpPr txBox="1"/>
      </xdr:nvSpPr>
      <xdr:spPr>
        <a:xfrm>
          <a:off x="9372111" y="134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132428</xdr:rowOff>
    </xdr:from>
    <xdr:to>
      <xdr:col>46</xdr:col>
      <xdr:colOff>38100</xdr:colOff>
      <xdr:row>78</xdr:row>
      <xdr:rowOff>62578</xdr:rowOff>
    </xdr:to>
    <xdr:sp macro="" textlink="">
      <xdr:nvSpPr>
        <xdr:cNvPr id="429" name="楕円 428"/>
        <xdr:cNvSpPr/>
      </xdr:nvSpPr>
      <xdr:spPr>
        <a:xfrm>
          <a:off x="8699500" y="133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53705</xdr:rowOff>
    </xdr:from>
    <xdr:ext cx="534377" cy="259045"/>
    <xdr:sp macro="" textlink="">
      <xdr:nvSpPr>
        <xdr:cNvPr id="430" name="テキスト ボックス 429"/>
        <xdr:cNvSpPr txBox="1"/>
      </xdr:nvSpPr>
      <xdr:spPr>
        <a:xfrm>
          <a:off x="8483111" y="134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113858</xdr:rowOff>
    </xdr:from>
    <xdr:to>
      <xdr:col>41</xdr:col>
      <xdr:colOff>101600</xdr:colOff>
      <xdr:row>78</xdr:row>
      <xdr:rowOff>44008</xdr:rowOff>
    </xdr:to>
    <xdr:sp macro="" textlink="">
      <xdr:nvSpPr>
        <xdr:cNvPr id="431" name="楕円 430"/>
        <xdr:cNvSpPr/>
      </xdr:nvSpPr>
      <xdr:spPr>
        <a:xfrm>
          <a:off x="7810500" y="133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60535</xdr:rowOff>
    </xdr:from>
    <xdr:ext cx="534377" cy="259045"/>
    <xdr:sp macro="" textlink="">
      <xdr:nvSpPr>
        <xdr:cNvPr id="432" name="テキスト ボックス 431"/>
        <xdr:cNvSpPr txBox="1"/>
      </xdr:nvSpPr>
      <xdr:spPr>
        <a:xfrm>
          <a:off x="7594111" y="130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108733</xdr:rowOff>
    </xdr:from>
    <xdr:to>
      <xdr:col>36</xdr:col>
      <xdr:colOff>165100</xdr:colOff>
      <xdr:row>78</xdr:row>
      <xdr:rowOff>38883</xdr:rowOff>
    </xdr:to>
    <xdr:sp macro="" textlink="">
      <xdr:nvSpPr>
        <xdr:cNvPr id="433" name="楕円 432"/>
        <xdr:cNvSpPr/>
      </xdr:nvSpPr>
      <xdr:spPr>
        <a:xfrm>
          <a:off x="6921500" y="1331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55410</xdr:rowOff>
    </xdr:from>
    <xdr:ext cx="534377" cy="259045"/>
    <xdr:sp macro="" textlink="">
      <xdr:nvSpPr>
        <xdr:cNvPr id="434" name="テキスト ボックス 433"/>
        <xdr:cNvSpPr txBox="1"/>
      </xdr:nvSpPr>
      <xdr:spPr>
        <a:xfrm>
          <a:off x="6705111" y="1308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166523</xdr:rowOff>
    </xdr:from>
    <xdr:to>
      <xdr:col>55</xdr:col>
      <xdr:colOff>0</xdr:colOff>
      <xdr:row>96</xdr:row>
      <xdr:rowOff>112018</xdr:rowOff>
    </xdr:to>
    <xdr:cxnSp macro="">
      <xdr:nvCxnSpPr>
        <xdr:cNvPr id="465" name="直線コネクタ 464"/>
        <xdr:cNvCxnSpPr/>
      </xdr:nvCxnSpPr>
      <xdr:spPr>
        <a:xfrm flipV="1">
          <a:off x="9639300" y="16454273"/>
          <a:ext cx="8382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112018</xdr:rowOff>
    </xdr:from>
    <xdr:to>
      <xdr:col>50</xdr:col>
      <xdr:colOff>114300</xdr:colOff>
      <xdr:row>98</xdr:row>
      <xdr:rowOff>57372</xdr:rowOff>
    </xdr:to>
    <xdr:cxnSp macro="">
      <xdr:nvCxnSpPr>
        <xdr:cNvPr id="468" name="直線コネクタ 467"/>
        <xdr:cNvCxnSpPr/>
      </xdr:nvCxnSpPr>
      <xdr:spPr>
        <a:xfrm flipV="1">
          <a:off x="8750300" y="16571218"/>
          <a:ext cx="889000" cy="28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20425</xdr:rowOff>
    </xdr:from>
    <xdr:to>
      <xdr:col>45</xdr:col>
      <xdr:colOff>177800</xdr:colOff>
      <xdr:row>98</xdr:row>
      <xdr:rowOff>57372</xdr:rowOff>
    </xdr:to>
    <xdr:cxnSp macro="">
      <xdr:nvCxnSpPr>
        <xdr:cNvPr id="471" name="直線コネクタ 470"/>
        <xdr:cNvCxnSpPr/>
      </xdr:nvCxnSpPr>
      <xdr:spPr>
        <a:xfrm>
          <a:off x="7861300" y="16822525"/>
          <a:ext cx="8890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20425</xdr:rowOff>
    </xdr:from>
    <xdr:to>
      <xdr:col>41</xdr:col>
      <xdr:colOff>50800</xdr:colOff>
      <xdr:row>98</xdr:row>
      <xdr:rowOff>105029</xdr:rowOff>
    </xdr:to>
    <xdr:cxnSp macro="">
      <xdr:nvCxnSpPr>
        <xdr:cNvPr id="474" name="直線コネクタ 473"/>
        <xdr:cNvCxnSpPr/>
      </xdr:nvCxnSpPr>
      <xdr:spPr>
        <a:xfrm flipV="1">
          <a:off x="6972300" y="16822525"/>
          <a:ext cx="889000" cy="8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83969</xdr:rowOff>
    </xdr:from>
    <xdr:to>
      <xdr:col>36</xdr:col>
      <xdr:colOff>165100</xdr:colOff>
      <xdr:row>98</xdr:row>
      <xdr:rowOff>14119</xdr:rowOff>
    </xdr:to>
    <xdr:sp macro="" textlink="">
      <xdr:nvSpPr>
        <xdr:cNvPr id="477" name="フローチャート: 判断 476"/>
        <xdr:cNvSpPr/>
      </xdr:nvSpPr>
      <xdr:spPr>
        <a:xfrm>
          <a:off x="6921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30646</xdr:rowOff>
    </xdr:from>
    <xdr:ext cx="534377" cy="259045"/>
    <xdr:sp macro="" textlink="">
      <xdr:nvSpPr>
        <xdr:cNvPr id="478" name="テキスト ボックス 477"/>
        <xdr:cNvSpPr txBox="1"/>
      </xdr:nvSpPr>
      <xdr:spPr>
        <a:xfrm>
          <a:off x="6705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115723</xdr:rowOff>
    </xdr:from>
    <xdr:to>
      <xdr:col>55</xdr:col>
      <xdr:colOff>50800</xdr:colOff>
      <xdr:row>96</xdr:row>
      <xdr:rowOff>45873</xdr:rowOff>
    </xdr:to>
    <xdr:sp macro="" textlink="">
      <xdr:nvSpPr>
        <xdr:cNvPr id="484" name="楕円 483"/>
        <xdr:cNvSpPr/>
      </xdr:nvSpPr>
      <xdr:spPr>
        <a:xfrm>
          <a:off x="10426700" y="164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138600</xdr:rowOff>
    </xdr:from>
    <xdr:ext cx="534377" cy="259045"/>
    <xdr:sp macro="" textlink="">
      <xdr:nvSpPr>
        <xdr:cNvPr id="485" name="普通建設事業費 （ うち更新整備　）該当値テキスト"/>
        <xdr:cNvSpPr txBox="1"/>
      </xdr:nvSpPr>
      <xdr:spPr>
        <a:xfrm>
          <a:off x="10528300" y="162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61218</xdr:rowOff>
    </xdr:from>
    <xdr:to>
      <xdr:col>50</xdr:col>
      <xdr:colOff>165100</xdr:colOff>
      <xdr:row>96</xdr:row>
      <xdr:rowOff>162818</xdr:rowOff>
    </xdr:to>
    <xdr:sp macro="" textlink="">
      <xdr:nvSpPr>
        <xdr:cNvPr id="486" name="楕円 485"/>
        <xdr:cNvSpPr/>
      </xdr:nvSpPr>
      <xdr:spPr>
        <a:xfrm>
          <a:off x="9588500" y="16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7895</xdr:rowOff>
    </xdr:from>
    <xdr:ext cx="534377" cy="259045"/>
    <xdr:sp macro="" textlink="">
      <xdr:nvSpPr>
        <xdr:cNvPr id="487" name="テキスト ボックス 486"/>
        <xdr:cNvSpPr txBox="1"/>
      </xdr:nvSpPr>
      <xdr:spPr>
        <a:xfrm>
          <a:off x="9372111" y="162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6572</xdr:rowOff>
    </xdr:from>
    <xdr:to>
      <xdr:col>46</xdr:col>
      <xdr:colOff>38100</xdr:colOff>
      <xdr:row>98</xdr:row>
      <xdr:rowOff>108172</xdr:rowOff>
    </xdr:to>
    <xdr:sp macro="" textlink="">
      <xdr:nvSpPr>
        <xdr:cNvPr id="488" name="楕円 487"/>
        <xdr:cNvSpPr/>
      </xdr:nvSpPr>
      <xdr:spPr>
        <a:xfrm>
          <a:off x="8699500" y="168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99299</xdr:rowOff>
    </xdr:from>
    <xdr:ext cx="534377" cy="259045"/>
    <xdr:sp macro="" textlink="">
      <xdr:nvSpPr>
        <xdr:cNvPr id="489" name="テキスト ボックス 488"/>
        <xdr:cNvSpPr txBox="1"/>
      </xdr:nvSpPr>
      <xdr:spPr>
        <a:xfrm>
          <a:off x="8483111" y="169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141075</xdr:rowOff>
    </xdr:from>
    <xdr:to>
      <xdr:col>41</xdr:col>
      <xdr:colOff>101600</xdr:colOff>
      <xdr:row>98</xdr:row>
      <xdr:rowOff>71225</xdr:rowOff>
    </xdr:to>
    <xdr:sp macro="" textlink="">
      <xdr:nvSpPr>
        <xdr:cNvPr id="490" name="楕円 489"/>
        <xdr:cNvSpPr/>
      </xdr:nvSpPr>
      <xdr:spPr>
        <a:xfrm>
          <a:off x="7810500" y="167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62352</xdr:rowOff>
    </xdr:from>
    <xdr:ext cx="534377" cy="259045"/>
    <xdr:sp macro="" textlink="">
      <xdr:nvSpPr>
        <xdr:cNvPr id="491" name="テキスト ボックス 490"/>
        <xdr:cNvSpPr txBox="1"/>
      </xdr:nvSpPr>
      <xdr:spPr>
        <a:xfrm>
          <a:off x="7594111" y="168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54229</xdr:rowOff>
    </xdr:from>
    <xdr:to>
      <xdr:col>36</xdr:col>
      <xdr:colOff>165100</xdr:colOff>
      <xdr:row>98</xdr:row>
      <xdr:rowOff>155829</xdr:rowOff>
    </xdr:to>
    <xdr:sp macro="" textlink="">
      <xdr:nvSpPr>
        <xdr:cNvPr id="492" name="楕円 491"/>
        <xdr:cNvSpPr/>
      </xdr:nvSpPr>
      <xdr:spPr>
        <a:xfrm>
          <a:off x="6921500" y="168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146956</xdr:rowOff>
    </xdr:from>
    <xdr:ext cx="534377" cy="259045"/>
    <xdr:sp macro="" textlink="">
      <xdr:nvSpPr>
        <xdr:cNvPr id="493" name="テキスト ボックス 492"/>
        <xdr:cNvSpPr txBox="1"/>
      </xdr:nvSpPr>
      <xdr:spPr>
        <a:xfrm>
          <a:off x="6705111" y="169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134682</xdr:rowOff>
    </xdr:from>
    <xdr:to>
      <xdr:col>76</xdr:col>
      <xdr:colOff>114300</xdr:colOff>
      <xdr:row>38</xdr:row>
      <xdr:rowOff>139700</xdr:rowOff>
    </xdr:to>
    <xdr:cxnSp macro="">
      <xdr:nvCxnSpPr>
        <xdr:cNvPr id="526" name="直線コネクタ 525"/>
        <xdr:cNvCxnSpPr/>
      </xdr:nvCxnSpPr>
      <xdr:spPr>
        <a:xfrm>
          <a:off x="13703300" y="6649782"/>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126923</xdr:rowOff>
    </xdr:from>
    <xdr:to>
      <xdr:col>71</xdr:col>
      <xdr:colOff>177800</xdr:colOff>
      <xdr:row>38</xdr:row>
      <xdr:rowOff>134682</xdr:rowOff>
    </xdr:to>
    <xdr:cxnSp macro="">
      <xdr:nvCxnSpPr>
        <xdr:cNvPr id="529" name="直線コネクタ 528"/>
        <xdr:cNvCxnSpPr/>
      </xdr:nvCxnSpPr>
      <xdr:spPr>
        <a:xfrm>
          <a:off x="12814300" y="6642023"/>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79111</xdr:rowOff>
    </xdr:from>
    <xdr:to>
      <xdr:col>67</xdr:col>
      <xdr:colOff>101600</xdr:colOff>
      <xdr:row>39</xdr:row>
      <xdr:rowOff>9261</xdr:rowOff>
    </xdr:to>
    <xdr:sp macro="" textlink="">
      <xdr:nvSpPr>
        <xdr:cNvPr id="532" name="フローチャート: 判断 531"/>
        <xdr:cNvSpPr/>
      </xdr:nvSpPr>
      <xdr:spPr>
        <a:xfrm>
          <a:off x="12763500" y="659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388</xdr:rowOff>
    </xdr:from>
    <xdr:ext cx="469744" cy="259045"/>
    <xdr:sp macro="" textlink="">
      <xdr:nvSpPr>
        <xdr:cNvPr id="533" name="テキスト ボックス 532"/>
        <xdr:cNvSpPr txBox="1"/>
      </xdr:nvSpPr>
      <xdr:spPr>
        <a:xfrm>
          <a:off x="12579428" y="668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249299" cy="259045"/>
    <xdr:sp macro="" textlink="">
      <xdr:nvSpPr>
        <xdr:cNvPr id="540" name="災害復旧事業費該当値テキスト"/>
        <xdr:cNvSpPr txBox="1"/>
      </xdr:nvSpPr>
      <xdr:spPr>
        <a:xfrm>
          <a:off x="16370300" y="657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83882</xdr:rowOff>
    </xdr:from>
    <xdr:to>
      <xdr:col>72</xdr:col>
      <xdr:colOff>38100</xdr:colOff>
      <xdr:row>39</xdr:row>
      <xdr:rowOff>14032</xdr:rowOff>
    </xdr:to>
    <xdr:sp macro="" textlink="">
      <xdr:nvSpPr>
        <xdr:cNvPr id="545" name="楕円 544"/>
        <xdr:cNvSpPr/>
      </xdr:nvSpPr>
      <xdr:spPr>
        <a:xfrm>
          <a:off x="13652500" y="65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5159</xdr:rowOff>
    </xdr:from>
    <xdr:ext cx="469744" cy="259045"/>
    <xdr:sp macro="" textlink="">
      <xdr:nvSpPr>
        <xdr:cNvPr id="546" name="テキスト ボックス 545"/>
        <xdr:cNvSpPr txBox="1"/>
      </xdr:nvSpPr>
      <xdr:spPr>
        <a:xfrm>
          <a:off x="13468428" y="66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76123</xdr:rowOff>
    </xdr:from>
    <xdr:to>
      <xdr:col>67</xdr:col>
      <xdr:colOff>101600</xdr:colOff>
      <xdr:row>39</xdr:row>
      <xdr:rowOff>6273</xdr:rowOff>
    </xdr:to>
    <xdr:sp macro="" textlink="">
      <xdr:nvSpPr>
        <xdr:cNvPr id="547" name="楕円 546"/>
        <xdr:cNvSpPr/>
      </xdr:nvSpPr>
      <xdr:spPr>
        <a:xfrm>
          <a:off x="12763500" y="65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22801</xdr:rowOff>
    </xdr:from>
    <xdr:ext cx="469744" cy="259045"/>
    <xdr:sp macro="" textlink="">
      <xdr:nvSpPr>
        <xdr:cNvPr id="548" name="テキスト ボックス 547"/>
        <xdr:cNvSpPr txBox="1"/>
      </xdr:nvSpPr>
      <xdr:spPr>
        <a:xfrm>
          <a:off x="12579428" y="63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85511</xdr:rowOff>
    </xdr:from>
    <xdr:to>
      <xdr:col>85</xdr:col>
      <xdr:colOff>127000</xdr:colOff>
      <xdr:row>76</xdr:row>
      <xdr:rowOff>107097</xdr:rowOff>
    </xdr:to>
    <xdr:cxnSp macro="">
      <xdr:nvCxnSpPr>
        <xdr:cNvPr id="628" name="直線コネクタ 627"/>
        <xdr:cNvCxnSpPr/>
      </xdr:nvCxnSpPr>
      <xdr:spPr>
        <a:xfrm>
          <a:off x="15481300" y="13115711"/>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85511</xdr:rowOff>
    </xdr:from>
    <xdr:to>
      <xdr:col>81</xdr:col>
      <xdr:colOff>50800</xdr:colOff>
      <xdr:row>76</xdr:row>
      <xdr:rowOff>139156</xdr:rowOff>
    </xdr:to>
    <xdr:cxnSp macro="">
      <xdr:nvCxnSpPr>
        <xdr:cNvPr id="631" name="直線コネクタ 630"/>
        <xdr:cNvCxnSpPr/>
      </xdr:nvCxnSpPr>
      <xdr:spPr>
        <a:xfrm flipV="1">
          <a:off x="14592300" y="13115711"/>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139156</xdr:rowOff>
    </xdr:from>
    <xdr:to>
      <xdr:col>76</xdr:col>
      <xdr:colOff>114300</xdr:colOff>
      <xdr:row>76</xdr:row>
      <xdr:rowOff>147244</xdr:rowOff>
    </xdr:to>
    <xdr:cxnSp macro="">
      <xdr:nvCxnSpPr>
        <xdr:cNvPr id="634" name="直線コネクタ 633"/>
        <xdr:cNvCxnSpPr/>
      </xdr:nvCxnSpPr>
      <xdr:spPr>
        <a:xfrm flipV="1">
          <a:off x="13703300" y="1316935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138579</xdr:rowOff>
    </xdr:from>
    <xdr:to>
      <xdr:col>71</xdr:col>
      <xdr:colOff>177800</xdr:colOff>
      <xdr:row>76</xdr:row>
      <xdr:rowOff>147244</xdr:rowOff>
    </xdr:to>
    <xdr:cxnSp macro="">
      <xdr:nvCxnSpPr>
        <xdr:cNvPr id="637" name="直線コネクタ 636"/>
        <xdr:cNvCxnSpPr/>
      </xdr:nvCxnSpPr>
      <xdr:spPr>
        <a:xfrm>
          <a:off x="12814300" y="13168779"/>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60314</xdr:rowOff>
    </xdr:from>
    <xdr:to>
      <xdr:col>67</xdr:col>
      <xdr:colOff>101600</xdr:colOff>
      <xdr:row>76</xdr:row>
      <xdr:rowOff>161914</xdr:rowOff>
    </xdr:to>
    <xdr:sp macro="" textlink="">
      <xdr:nvSpPr>
        <xdr:cNvPr id="640" name="フローチャート: 判断 639"/>
        <xdr:cNvSpPr/>
      </xdr:nvSpPr>
      <xdr:spPr>
        <a:xfrm>
          <a:off x="12763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6991</xdr:rowOff>
    </xdr:from>
    <xdr:ext cx="534377" cy="259045"/>
    <xdr:sp macro="" textlink="">
      <xdr:nvSpPr>
        <xdr:cNvPr id="641" name="テキスト ボックス 640"/>
        <xdr:cNvSpPr txBox="1"/>
      </xdr:nvSpPr>
      <xdr:spPr>
        <a:xfrm>
          <a:off x="12547111" y="12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56297</xdr:rowOff>
    </xdr:from>
    <xdr:to>
      <xdr:col>85</xdr:col>
      <xdr:colOff>177800</xdr:colOff>
      <xdr:row>76</xdr:row>
      <xdr:rowOff>157897</xdr:rowOff>
    </xdr:to>
    <xdr:sp macro="" textlink="">
      <xdr:nvSpPr>
        <xdr:cNvPr id="647" name="楕円 646"/>
        <xdr:cNvSpPr/>
      </xdr:nvSpPr>
      <xdr:spPr>
        <a:xfrm>
          <a:off x="16268700" y="130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34724</xdr:rowOff>
    </xdr:from>
    <xdr:ext cx="534377" cy="259045"/>
    <xdr:sp macro="" textlink="">
      <xdr:nvSpPr>
        <xdr:cNvPr id="648" name="公債費該当値テキスト"/>
        <xdr:cNvSpPr txBox="1"/>
      </xdr:nvSpPr>
      <xdr:spPr>
        <a:xfrm>
          <a:off x="16370300" y="1306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34711</xdr:rowOff>
    </xdr:from>
    <xdr:to>
      <xdr:col>81</xdr:col>
      <xdr:colOff>101600</xdr:colOff>
      <xdr:row>76</xdr:row>
      <xdr:rowOff>136311</xdr:rowOff>
    </xdr:to>
    <xdr:sp macro="" textlink="">
      <xdr:nvSpPr>
        <xdr:cNvPr id="649" name="楕円 648"/>
        <xdr:cNvSpPr/>
      </xdr:nvSpPr>
      <xdr:spPr>
        <a:xfrm>
          <a:off x="15430500" y="130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127438</xdr:rowOff>
    </xdr:from>
    <xdr:ext cx="534377" cy="259045"/>
    <xdr:sp macro="" textlink="">
      <xdr:nvSpPr>
        <xdr:cNvPr id="650" name="テキスト ボックス 649"/>
        <xdr:cNvSpPr txBox="1"/>
      </xdr:nvSpPr>
      <xdr:spPr>
        <a:xfrm>
          <a:off x="15214111" y="131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88356</xdr:rowOff>
    </xdr:from>
    <xdr:to>
      <xdr:col>76</xdr:col>
      <xdr:colOff>165100</xdr:colOff>
      <xdr:row>77</xdr:row>
      <xdr:rowOff>18506</xdr:rowOff>
    </xdr:to>
    <xdr:sp macro="" textlink="">
      <xdr:nvSpPr>
        <xdr:cNvPr id="651" name="楕円 650"/>
        <xdr:cNvSpPr/>
      </xdr:nvSpPr>
      <xdr:spPr>
        <a:xfrm>
          <a:off x="14541500" y="131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9633</xdr:rowOff>
    </xdr:from>
    <xdr:ext cx="534377" cy="259045"/>
    <xdr:sp macro="" textlink="">
      <xdr:nvSpPr>
        <xdr:cNvPr id="652" name="テキスト ボックス 651"/>
        <xdr:cNvSpPr txBox="1"/>
      </xdr:nvSpPr>
      <xdr:spPr>
        <a:xfrm>
          <a:off x="14325111" y="132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96444</xdr:rowOff>
    </xdr:from>
    <xdr:to>
      <xdr:col>72</xdr:col>
      <xdr:colOff>38100</xdr:colOff>
      <xdr:row>77</xdr:row>
      <xdr:rowOff>26594</xdr:rowOff>
    </xdr:to>
    <xdr:sp macro="" textlink="">
      <xdr:nvSpPr>
        <xdr:cNvPr id="653" name="楕円 652"/>
        <xdr:cNvSpPr/>
      </xdr:nvSpPr>
      <xdr:spPr>
        <a:xfrm>
          <a:off x="13652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17721</xdr:rowOff>
    </xdr:from>
    <xdr:ext cx="534377" cy="259045"/>
    <xdr:sp macro="" textlink="">
      <xdr:nvSpPr>
        <xdr:cNvPr id="654" name="テキスト ボックス 653"/>
        <xdr:cNvSpPr txBox="1"/>
      </xdr:nvSpPr>
      <xdr:spPr>
        <a:xfrm>
          <a:off x="13436111" y="13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87779</xdr:rowOff>
    </xdr:from>
    <xdr:to>
      <xdr:col>67</xdr:col>
      <xdr:colOff>101600</xdr:colOff>
      <xdr:row>77</xdr:row>
      <xdr:rowOff>17929</xdr:rowOff>
    </xdr:to>
    <xdr:sp macro="" textlink="">
      <xdr:nvSpPr>
        <xdr:cNvPr id="655" name="楕円 654"/>
        <xdr:cNvSpPr/>
      </xdr:nvSpPr>
      <xdr:spPr>
        <a:xfrm>
          <a:off x="12763500" y="131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9056</xdr:rowOff>
    </xdr:from>
    <xdr:ext cx="534377" cy="259045"/>
    <xdr:sp macro="" textlink="">
      <xdr:nvSpPr>
        <xdr:cNvPr id="656" name="テキスト ボックス 655"/>
        <xdr:cNvSpPr txBox="1"/>
      </xdr:nvSpPr>
      <xdr:spPr>
        <a:xfrm>
          <a:off x="12547111" y="132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90157</xdr:rowOff>
    </xdr:from>
    <xdr:to>
      <xdr:col>85</xdr:col>
      <xdr:colOff>127000</xdr:colOff>
      <xdr:row>98</xdr:row>
      <xdr:rowOff>92506</xdr:rowOff>
    </xdr:to>
    <xdr:cxnSp macro="">
      <xdr:nvCxnSpPr>
        <xdr:cNvPr id="683" name="直線コネクタ 682"/>
        <xdr:cNvCxnSpPr/>
      </xdr:nvCxnSpPr>
      <xdr:spPr>
        <a:xfrm flipV="1">
          <a:off x="15481300" y="16892257"/>
          <a:ext cx="8382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92506</xdr:rowOff>
    </xdr:from>
    <xdr:to>
      <xdr:col>81</xdr:col>
      <xdr:colOff>50800</xdr:colOff>
      <xdr:row>98</xdr:row>
      <xdr:rowOff>93201</xdr:rowOff>
    </xdr:to>
    <xdr:cxnSp macro="">
      <xdr:nvCxnSpPr>
        <xdr:cNvPr id="686" name="直線コネクタ 685"/>
        <xdr:cNvCxnSpPr/>
      </xdr:nvCxnSpPr>
      <xdr:spPr>
        <a:xfrm flipV="1">
          <a:off x="14592300" y="16894606"/>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83953</xdr:rowOff>
    </xdr:from>
    <xdr:to>
      <xdr:col>76</xdr:col>
      <xdr:colOff>114300</xdr:colOff>
      <xdr:row>98</xdr:row>
      <xdr:rowOff>93201</xdr:rowOff>
    </xdr:to>
    <xdr:cxnSp macro="">
      <xdr:nvCxnSpPr>
        <xdr:cNvPr id="689" name="直線コネクタ 688"/>
        <xdr:cNvCxnSpPr/>
      </xdr:nvCxnSpPr>
      <xdr:spPr>
        <a:xfrm>
          <a:off x="13703300" y="16886053"/>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79235</xdr:rowOff>
    </xdr:from>
    <xdr:to>
      <xdr:col>71</xdr:col>
      <xdr:colOff>177800</xdr:colOff>
      <xdr:row>98</xdr:row>
      <xdr:rowOff>83953</xdr:rowOff>
    </xdr:to>
    <xdr:cxnSp macro="">
      <xdr:nvCxnSpPr>
        <xdr:cNvPr id="692" name="直線コネクタ 691"/>
        <xdr:cNvCxnSpPr/>
      </xdr:nvCxnSpPr>
      <xdr:spPr>
        <a:xfrm>
          <a:off x="12814300" y="16881335"/>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46890</xdr:rowOff>
    </xdr:from>
    <xdr:to>
      <xdr:col>67</xdr:col>
      <xdr:colOff>101600</xdr:colOff>
      <xdr:row>98</xdr:row>
      <xdr:rowOff>148490</xdr:rowOff>
    </xdr:to>
    <xdr:sp macro="" textlink="">
      <xdr:nvSpPr>
        <xdr:cNvPr id="695" name="フローチャート: 判断 694"/>
        <xdr:cNvSpPr/>
      </xdr:nvSpPr>
      <xdr:spPr>
        <a:xfrm>
          <a:off x="12763500" y="1684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139617</xdr:rowOff>
    </xdr:from>
    <xdr:ext cx="534377" cy="259045"/>
    <xdr:sp macro="" textlink="">
      <xdr:nvSpPr>
        <xdr:cNvPr id="696" name="テキスト ボックス 695"/>
        <xdr:cNvSpPr txBox="1"/>
      </xdr:nvSpPr>
      <xdr:spPr>
        <a:xfrm>
          <a:off x="12547111" y="169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39357</xdr:rowOff>
    </xdr:from>
    <xdr:to>
      <xdr:col>85</xdr:col>
      <xdr:colOff>177800</xdr:colOff>
      <xdr:row>98</xdr:row>
      <xdr:rowOff>140957</xdr:rowOff>
    </xdr:to>
    <xdr:sp macro="" textlink="">
      <xdr:nvSpPr>
        <xdr:cNvPr id="702" name="楕円 701"/>
        <xdr:cNvSpPr/>
      </xdr:nvSpPr>
      <xdr:spPr>
        <a:xfrm>
          <a:off x="16268700" y="168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9083</xdr:rowOff>
    </xdr:from>
    <xdr:ext cx="534377" cy="259045"/>
    <xdr:sp macro="" textlink="">
      <xdr:nvSpPr>
        <xdr:cNvPr id="703" name="積立金該当値テキスト"/>
        <xdr:cNvSpPr txBox="1"/>
      </xdr:nvSpPr>
      <xdr:spPr>
        <a:xfrm>
          <a:off x="16370300" y="168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41706</xdr:rowOff>
    </xdr:from>
    <xdr:to>
      <xdr:col>81</xdr:col>
      <xdr:colOff>101600</xdr:colOff>
      <xdr:row>98</xdr:row>
      <xdr:rowOff>143306</xdr:rowOff>
    </xdr:to>
    <xdr:sp macro="" textlink="">
      <xdr:nvSpPr>
        <xdr:cNvPr id="704" name="楕円 703"/>
        <xdr:cNvSpPr/>
      </xdr:nvSpPr>
      <xdr:spPr>
        <a:xfrm>
          <a:off x="15430500" y="168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134433</xdr:rowOff>
    </xdr:from>
    <xdr:ext cx="534377" cy="259045"/>
    <xdr:sp macro="" textlink="">
      <xdr:nvSpPr>
        <xdr:cNvPr id="705" name="テキスト ボックス 704"/>
        <xdr:cNvSpPr txBox="1"/>
      </xdr:nvSpPr>
      <xdr:spPr>
        <a:xfrm>
          <a:off x="15214111" y="169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42401</xdr:rowOff>
    </xdr:from>
    <xdr:to>
      <xdr:col>76</xdr:col>
      <xdr:colOff>165100</xdr:colOff>
      <xdr:row>98</xdr:row>
      <xdr:rowOff>144001</xdr:rowOff>
    </xdr:to>
    <xdr:sp macro="" textlink="">
      <xdr:nvSpPr>
        <xdr:cNvPr id="706" name="楕円 705"/>
        <xdr:cNvSpPr/>
      </xdr:nvSpPr>
      <xdr:spPr>
        <a:xfrm>
          <a:off x="14541500" y="168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135128</xdr:rowOff>
    </xdr:from>
    <xdr:ext cx="534377" cy="259045"/>
    <xdr:sp macro="" textlink="">
      <xdr:nvSpPr>
        <xdr:cNvPr id="707" name="テキスト ボックス 706"/>
        <xdr:cNvSpPr txBox="1"/>
      </xdr:nvSpPr>
      <xdr:spPr>
        <a:xfrm>
          <a:off x="14325111" y="169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33153</xdr:rowOff>
    </xdr:from>
    <xdr:to>
      <xdr:col>72</xdr:col>
      <xdr:colOff>38100</xdr:colOff>
      <xdr:row>98</xdr:row>
      <xdr:rowOff>134753</xdr:rowOff>
    </xdr:to>
    <xdr:sp macro="" textlink="">
      <xdr:nvSpPr>
        <xdr:cNvPr id="708" name="楕円 707"/>
        <xdr:cNvSpPr/>
      </xdr:nvSpPr>
      <xdr:spPr>
        <a:xfrm>
          <a:off x="13652500" y="168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151280</xdr:rowOff>
    </xdr:from>
    <xdr:ext cx="534377" cy="259045"/>
    <xdr:sp macro="" textlink="">
      <xdr:nvSpPr>
        <xdr:cNvPr id="709" name="テキスト ボックス 708"/>
        <xdr:cNvSpPr txBox="1"/>
      </xdr:nvSpPr>
      <xdr:spPr>
        <a:xfrm>
          <a:off x="13436111" y="1661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28435</xdr:rowOff>
    </xdr:from>
    <xdr:to>
      <xdr:col>67</xdr:col>
      <xdr:colOff>101600</xdr:colOff>
      <xdr:row>98</xdr:row>
      <xdr:rowOff>130035</xdr:rowOff>
    </xdr:to>
    <xdr:sp macro="" textlink="">
      <xdr:nvSpPr>
        <xdr:cNvPr id="710" name="楕円 709"/>
        <xdr:cNvSpPr/>
      </xdr:nvSpPr>
      <xdr:spPr>
        <a:xfrm>
          <a:off x="12763500" y="168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146562</xdr:rowOff>
    </xdr:from>
    <xdr:ext cx="534377" cy="259045"/>
    <xdr:sp macro="" textlink="">
      <xdr:nvSpPr>
        <xdr:cNvPr id="711" name="テキスト ボックス 710"/>
        <xdr:cNvSpPr txBox="1"/>
      </xdr:nvSpPr>
      <xdr:spPr>
        <a:xfrm>
          <a:off x="12547111" y="1660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131973</xdr:rowOff>
    </xdr:from>
    <xdr:to>
      <xdr:col>116</xdr:col>
      <xdr:colOff>63500</xdr:colOff>
      <xdr:row>38</xdr:row>
      <xdr:rowOff>139700</xdr:rowOff>
    </xdr:to>
    <xdr:cxnSp macro="">
      <xdr:nvCxnSpPr>
        <xdr:cNvPr id="738" name="直線コネクタ 737"/>
        <xdr:cNvCxnSpPr/>
      </xdr:nvCxnSpPr>
      <xdr:spPr>
        <a:xfrm flipV="1">
          <a:off x="21323300" y="6647073"/>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139060</xdr:rowOff>
    </xdr:from>
    <xdr:to>
      <xdr:col>111</xdr:col>
      <xdr:colOff>177800</xdr:colOff>
      <xdr:row>38</xdr:row>
      <xdr:rowOff>139700</xdr:rowOff>
    </xdr:to>
    <xdr:cxnSp macro="">
      <xdr:nvCxnSpPr>
        <xdr:cNvPr id="741" name="直線コネクタ 740"/>
        <xdr:cNvCxnSpPr/>
      </xdr:nvCxnSpPr>
      <xdr:spPr>
        <a:xfrm>
          <a:off x="20434300" y="665416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139060</xdr:rowOff>
    </xdr:from>
    <xdr:to>
      <xdr:col>107</xdr:col>
      <xdr:colOff>50800</xdr:colOff>
      <xdr:row>38</xdr:row>
      <xdr:rowOff>139151</xdr:rowOff>
    </xdr:to>
    <xdr:cxnSp macro="">
      <xdr:nvCxnSpPr>
        <xdr:cNvPr id="744" name="直線コネクタ 743"/>
        <xdr:cNvCxnSpPr/>
      </xdr:nvCxnSpPr>
      <xdr:spPr>
        <a:xfrm flipV="1">
          <a:off x="19545300" y="665416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139151</xdr:rowOff>
    </xdr:to>
    <xdr:cxnSp macro="">
      <xdr:nvCxnSpPr>
        <xdr:cNvPr id="747" name="直線コネクタ 746"/>
        <xdr:cNvCxnSpPr/>
      </xdr:nvCxnSpPr>
      <xdr:spPr>
        <a:xfrm>
          <a:off x="18656300" y="6653429"/>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0" name="フローチャート: 判断 749"/>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1" name="テキスト ボックス 750"/>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81173</xdr:rowOff>
    </xdr:from>
    <xdr:to>
      <xdr:col>116</xdr:col>
      <xdr:colOff>114300</xdr:colOff>
      <xdr:row>39</xdr:row>
      <xdr:rowOff>11323</xdr:rowOff>
    </xdr:to>
    <xdr:sp macro="" textlink="">
      <xdr:nvSpPr>
        <xdr:cNvPr id="757" name="楕円 756"/>
        <xdr:cNvSpPr/>
      </xdr:nvSpPr>
      <xdr:spPr>
        <a:xfrm>
          <a:off x="221107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167550</xdr:rowOff>
    </xdr:from>
    <xdr:ext cx="378565" cy="259045"/>
    <xdr:sp macro="" textlink="">
      <xdr:nvSpPr>
        <xdr:cNvPr id="758" name="投資及び出資金該当値テキスト"/>
        <xdr:cNvSpPr txBox="1"/>
      </xdr:nvSpPr>
      <xdr:spPr>
        <a:xfrm>
          <a:off x="22212300" y="651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88260</xdr:rowOff>
    </xdr:from>
    <xdr:to>
      <xdr:col>107</xdr:col>
      <xdr:colOff>101600</xdr:colOff>
      <xdr:row>39</xdr:row>
      <xdr:rowOff>18410</xdr:rowOff>
    </xdr:to>
    <xdr:sp macro="" textlink="">
      <xdr:nvSpPr>
        <xdr:cNvPr id="761" name="楕円 760"/>
        <xdr:cNvSpPr/>
      </xdr:nvSpPr>
      <xdr:spPr>
        <a:xfrm>
          <a:off x="20383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9537</xdr:rowOff>
    </xdr:from>
    <xdr:ext cx="313932" cy="259045"/>
    <xdr:sp macro="" textlink="">
      <xdr:nvSpPr>
        <xdr:cNvPr id="762" name="テキスト ボックス 761"/>
        <xdr:cNvSpPr txBox="1"/>
      </xdr:nvSpPr>
      <xdr:spPr>
        <a:xfrm>
          <a:off x="20277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63" name="楕円 762"/>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9628</xdr:rowOff>
    </xdr:from>
    <xdr:ext cx="313932" cy="259045"/>
    <xdr:sp macro="" textlink="">
      <xdr:nvSpPr>
        <xdr:cNvPr id="764" name="テキスト ボックス 763"/>
        <xdr:cNvSpPr txBox="1"/>
      </xdr:nvSpPr>
      <xdr:spPr>
        <a:xfrm>
          <a:off x="19388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65" name="楕円 764"/>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66" name="テキスト ボックス 765"/>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122966</xdr:rowOff>
    </xdr:from>
    <xdr:to>
      <xdr:col>116</xdr:col>
      <xdr:colOff>63500</xdr:colOff>
      <xdr:row>58</xdr:row>
      <xdr:rowOff>123149</xdr:rowOff>
    </xdr:to>
    <xdr:cxnSp macro="">
      <xdr:nvCxnSpPr>
        <xdr:cNvPr id="793" name="直線コネクタ 792"/>
        <xdr:cNvCxnSpPr/>
      </xdr:nvCxnSpPr>
      <xdr:spPr>
        <a:xfrm flipV="1">
          <a:off x="21323300" y="1006706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123149</xdr:rowOff>
    </xdr:from>
    <xdr:to>
      <xdr:col>111</xdr:col>
      <xdr:colOff>177800</xdr:colOff>
      <xdr:row>58</xdr:row>
      <xdr:rowOff>123241</xdr:rowOff>
    </xdr:to>
    <xdr:cxnSp macro="">
      <xdr:nvCxnSpPr>
        <xdr:cNvPr id="796" name="直線コネクタ 795"/>
        <xdr:cNvCxnSpPr/>
      </xdr:nvCxnSpPr>
      <xdr:spPr>
        <a:xfrm flipV="1">
          <a:off x="20434300" y="1006724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123241</xdr:rowOff>
    </xdr:from>
    <xdr:to>
      <xdr:col>107</xdr:col>
      <xdr:colOff>50800</xdr:colOff>
      <xdr:row>58</xdr:row>
      <xdr:rowOff>123423</xdr:rowOff>
    </xdr:to>
    <xdr:cxnSp macro="">
      <xdr:nvCxnSpPr>
        <xdr:cNvPr id="799" name="直線コネクタ 798"/>
        <xdr:cNvCxnSpPr/>
      </xdr:nvCxnSpPr>
      <xdr:spPr>
        <a:xfrm flipV="1">
          <a:off x="19545300" y="10067341"/>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117754</xdr:rowOff>
    </xdr:from>
    <xdr:to>
      <xdr:col>102</xdr:col>
      <xdr:colOff>114300</xdr:colOff>
      <xdr:row>58</xdr:row>
      <xdr:rowOff>123423</xdr:rowOff>
    </xdr:to>
    <xdr:cxnSp macro="">
      <xdr:nvCxnSpPr>
        <xdr:cNvPr id="802" name="直線コネクタ 801"/>
        <xdr:cNvCxnSpPr/>
      </xdr:nvCxnSpPr>
      <xdr:spPr>
        <a:xfrm>
          <a:off x="18656300" y="1006185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103896</xdr:rowOff>
    </xdr:from>
    <xdr:to>
      <xdr:col>98</xdr:col>
      <xdr:colOff>38100</xdr:colOff>
      <xdr:row>56</xdr:row>
      <xdr:rowOff>34046</xdr:rowOff>
    </xdr:to>
    <xdr:sp macro="" textlink="">
      <xdr:nvSpPr>
        <xdr:cNvPr id="805" name="フローチャート: 判断 804"/>
        <xdr:cNvSpPr/>
      </xdr:nvSpPr>
      <xdr:spPr>
        <a:xfrm>
          <a:off x="18605500" y="953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50573</xdr:rowOff>
    </xdr:from>
    <xdr:ext cx="469744" cy="259045"/>
    <xdr:sp macro="" textlink="">
      <xdr:nvSpPr>
        <xdr:cNvPr id="806" name="テキスト ボックス 805"/>
        <xdr:cNvSpPr txBox="1"/>
      </xdr:nvSpPr>
      <xdr:spPr>
        <a:xfrm>
          <a:off x="18421428" y="93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72166</xdr:rowOff>
    </xdr:from>
    <xdr:to>
      <xdr:col>116</xdr:col>
      <xdr:colOff>114300</xdr:colOff>
      <xdr:row>59</xdr:row>
      <xdr:rowOff>2316</xdr:rowOff>
    </xdr:to>
    <xdr:sp macro="" textlink="">
      <xdr:nvSpPr>
        <xdr:cNvPr id="812" name="楕円 811"/>
        <xdr:cNvSpPr/>
      </xdr:nvSpPr>
      <xdr:spPr>
        <a:xfrm>
          <a:off x="22110700" y="100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158543</xdr:rowOff>
    </xdr:from>
    <xdr:ext cx="378565" cy="259045"/>
    <xdr:sp macro="" textlink="">
      <xdr:nvSpPr>
        <xdr:cNvPr id="813" name="貸付金該当値テキスト"/>
        <xdr:cNvSpPr txBox="1"/>
      </xdr:nvSpPr>
      <xdr:spPr>
        <a:xfrm>
          <a:off x="22212300" y="9931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72349</xdr:rowOff>
    </xdr:from>
    <xdr:to>
      <xdr:col>112</xdr:col>
      <xdr:colOff>38100</xdr:colOff>
      <xdr:row>59</xdr:row>
      <xdr:rowOff>2499</xdr:rowOff>
    </xdr:to>
    <xdr:sp macro="" textlink="">
      <xdr:nvSpPr>
        <xdr:cNvPr id="814" name="楕円 813"/>
        <xdr:cNvSpPr/>
      </xdr:nvSpPr>
      <xdr:spPr>
        <a:xfrm>
          <a:off x="212725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165076</xdr:rowOff>
    </xdr:from>
    <xdr:ext cx="378565" cy="259045"/>
    <xdr:sp macro="" textlink="">
      <xdr:nvSpPr>
        <xdr:cNvPr id="815" name="テキスト ボックス 814"/>
        <xdr:cNvSpPr txBox="1"/>
      </xdr:nvSpPr>
      <xdr:spPr>
        <a:xfrm>
          <a:off x="21134017" y="1010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72441</xdr:rowOff>
    </xdr:from>
    <xdr:to>
      <xdr:col>107</xdr:col>
      <xdr:colOff>101600</xdr:colOff>
      <xdr:row>59</xdr:row>
      <xdr:rowOff>2591</xdr:rowOff>
    </xdr:to>
    <xdr:sp macro="" textlink="">
      <xdr:nvSpPr>
        <xdr:cNvPr id="816" name="楕円 815"/>
        <xdr:cNvSpPr/>
      </xdr:nvSpPr>
      <xdr:spPr>
        <a:xfrm>
          <a:off x="203835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165168</xdr:rowOff>
    </xdr:from>
    <xdr:ext cx="378565" cy="259045"/>
    <xdr:sp macro="" textlink="">
      <xdr:nvSpPr>
        <xdr:cNvPr id="817" name="テキスト ボックス 816"/>
        <xdr:cNvSpPr txBox="1"/>
      </xdr:nvSpPr>
      <xdr:spPr>
        <a:xfrm>
          <a:off x="20245017" y="1010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72623</xdr:rowOff>
    </xdr:from>
    <xdr:to>
      <xdr:col>102</xdr:col>
      <xdr:colOff>165100</xdr:colOff>
      <xdr:row>59</xdr:row>
      <xdr:rowOff>2773</xdr:rowOff>
    </xdr:to>
    <xdr:sp macro="" textlink="">
      <xdr:nvSpPr>
        <xdr:cNvPr id="818" name="楕円 817"/>
        <xdr:cNvSpPr/>
      </xdr:nvSpPr>
      <xdr:spPr>
        <a:xfrm>
          <a:off x="19494500" y="100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165350</xdr:rowOff>
    </xdr:from>
    <xdr:ext cx="378565" cy="259045"/>
    <xdr:sp macro="" textlink="">
      <xdr:nvSpPr>
        <xdr:cNvPr id="819" name="テキスト ボックス 818"/>
        <xdr:cNvSpPr txBox="1"/>
      </xdr:nvSpPr>
      <xdr:spPr>
        <a:xfrm>
          <a:off x="19356017" y="1010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66954</xdr:rowOff>
    </xdr:from>
    <xdr:to>
      <xdr:col>98</xdr:col>
      <xdr:colOff>38100</xdr:colOff>
      <xdr:row>58</xdr:row>
      <xdr:rowOff>168554</xdr:rowOff>
    </xdr:to>
    <xdr:sp macro="" textlink="">
      <xdr:nvSpPr>
        <xdr:cNvPr id="820" name="楕円 819"/>
        <xdr:cNvSpPr/>
      </xdr:nvSpPr>
      <xdr:spPr>
        <a:xfrm>
          <a:off x="18605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159681</xdr:rowOff>
    </xdr:from>
    <xdr:ext cx="378565" cy="259045"/>
    <xdr:sp macro="" textlink="">
      <xdr:nvSpPr>
        <xdr:cNvPr id="821" name="テキスト ボックス 820"/>
        <xdr:cNvSpPr txBox="1"/>
      </xdr:nvSpPr>
      <xdr:spPr>
        <a:xfrm>
          <a:off x="18467017" y="1010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132861</xdr:rowOff>
    </xdr:from>
    <xdr:to>
      <xdr:col>116</xdr:col>
      <xdr:colOff>63500</xdr:colOff>
      <xdr:row>76</xdr:row>
      <xdr:rowOff>77749</xdr:rowOff>
    </xdr:to>
    <xdr:cxnSp macro="">
      <xdr:nvCxnSpPr>
        <xdr:cNvPr id="851" name="直線コネクタ 850"/>
        <xdr:cNvCxnSpPr/>
      </xdr:nvCxnSpPr>
      <xdr:spPr>
        <a:xfrm flipV="1">
          <a:off x="21323300" y="12991611"/>
          <a:ext cx="838200" cy="1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25915</xdr:rowOff>
    </xdr:from>
    <xdr:to>
      <xdr:col>111</xdr:col>
      <xdr:colOff>177800</xdr:colOff>
      <xdr:row>76</xdr:row>
      <xdr:rowOff>77749</xdr:rowOff>
    </xdr:to>
    <xdr:cxnSp macro="">
      <xdr:nvCxnSpPr>
        <xdr:cNvPr id="854" name="直線コネクタ 853"/>
        <xdr:cNvCxnSpPr/>
      </xdr:nvCxnSpPr>
      <xdr:spPr>
        <a:xfrm>
          <a:off x="20434300" y="13056115"/>
          <a:ext cx="889000" cy="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25915</xdr:rowOff>
    </xdr:from>
    <xdr:to>
      <xdr:col>107</xdr:col>
      <xdr:colOff>50800</xdr:colOff>
      <xdr:row>76</xdr:row>
      <xdr:rowOff>68224</xdr:rowOff>
    </xdr:to>
    <xdr:cxnSp macro="">
      <xdr:nvCxnSpPr>
        <xdr:cNvPr id="857" name="直線コネクタ 856"/>
        <xdr:cNvCxnSpPr/>
      </xdr:nvCxnSpPr>
      <xdr:spPr>
        <a:xfrm flipV="1">
          <a:off x="19545300" y="13056115"/>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19495</xdr:rowOff>
    </xdr:from>
    <xdr:to>
      <xdr:col>102</xdr:col>
      <xdr:colOff>114300</xdr:colOff>
      <xdr:row>76</xdr:row>
      <xdr:rowOff>68224</xdr:rowOff>
    </xdr:to>
    <xdr:cxnSp macro="">
      <xdr:nvCxnSpPr>
        <xdr:cNvPr id="860" name="直線コネクタ 859"/>
        <xdr:cNvCxnSpPr/>
      </xdr:nvCxnSpPr>
      <xdr:spPr>
        <a:xfrm>
          <a:off x="18656300" y="13049695"/>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63" name="フローチャート: 判断 862"/>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4842</xdr:rowOff>
    </xdr:from>
    <xdr:ext cx="534377" cy="259045"/>
    <xdr:sp macro="" textlink="">
      <xdr:nvSpPr>
        <xdr:cNvPr id="864" name="テキスト ボックス 863"/>
        <xdr:cNvSpPr txBox="1"/>
      </xdr:nvSpPr>
      <xdr:spPr>
        <a:xfrm>
          <a:off x="18389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82061</xdr:rowOff>
    </xdr:from>
    <xdr:to>
      <xdr:col>116</xdr:col>
      <xdr:colOff>114300</xdr:colOff>
      <xdr:row>76</xdr:row>
      <xdr:rowOff>12210</xdr:rowOff>
    </xdr:to>
    <xdr:sp macro="" textlink="">
      <xdr:nvSpPr>
        <xdr:cNvPr id="870" name="楕円 869"/>
        <xdr:cNvSpPr/>
      </xdr:nvSpPr>
      <xdr:spPr>
        <a:xfrm>
          <a:off x="22110700" y="12940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60488</xdr:rowOff>
    </xdr:from>
    <xdr:ext cx="534377" cy="259045"/>
    <xdr:sp macro="" textlink="">
      <xdr:nvSpPr>
        <xdr:cNvPr id="871" name="繰出金該当値テキスト"/>
        <xdr:cNvSpPr txBox="1"/>
      </xdr:nvSpPr>
      <xdr:spPr>
        <a:xfrm>
          <a:off x="22212300" y="129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26949</xdr:rowOff>
    </xdr:from>
    <xdr:to>
      <xdr:col>112</xdr:col>
      <xdr:colOff>38100</xdr:colOff>
      <xdr:row>76</xdr:row>
      <xdr:rowOff>128549</xdr:rowOff>
    </xdr:to>
    <xdr:sp macro="" textlink="">
      <xdr:nvSpPr>
        <xdr:cNvPr id="872" name="楕円 871"/>
        <xdr:cNvSpPr/>
      </xdr:nvSpPr>
      <xdr:spPr>
        <a:xfrm>
          <a:off x="21272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119676</xdr:rowOff>
    </xdr:from>
    <xdr:ext cx="534377" cy="259045"/>
    <xdr:sp macro="" textlink="">
      <xdr:nvSpPr>
        <xdr:cNvPr id="873" name="テキスト ボックス 872"/>
        <xdr:cNvSpPr txBox="1"/>
      </xdr:nvSpPr>
      <xdr:spPr>
        <a:xfrm>
          <a:off x="21056111" y="131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146565</xdr:rowOff>
    </xdr:from>
    <xdr:to>
      <xdr:col>107</xdr:col>
      <xdr:colOff>101600</xdr:colOff>
      <xdr:row>76</xdr:row>
      <xdr:rowOff>76715</xdr:rowOff>
    </xdr:to>
    <xdr:sp macro="" textlink="">
      <xdr:nvSpPr>
        <xdr:cNvPr id="874" name="楕円 873"/>
        <xdr:cNvSpPr/>
      </xdr:nvSpPr>
      <xdr:spPr>
        <a:xfrm>
          <a:off x="20383500" y="130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67842</xdr:rowOff>
    </xdr:from>
    <xdr:ext cx="534377" cy="259045"/>
    <xdr:sp macro="" textlink="">
      <xdr:nvSpPr>
        <xdr:cNvPr id="875" name="テキスト ボックス 874"/>
        <xdr:cNvSpPr txBox="1"/>
      </xdr:nvSpPr>
      <xdr:spPr>
        <a:xfrm>
          <a:off x="20167111" y="130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17424</xdr:rowOff>
    </xdr:from>
    <xdr:to>
      <xdr:col>102</xdr:col>
      <xdr:colOff>165100</xdr:colOff>
      <xdr:row>76</xdr:row>
      <xdr:rowOff>119024</xdr:rowOff>
    </xdr:to>
    <xdr:sp macro="" textlink="">
      <xdr:nvSpPr>
        <xdr:cNvPr id="876" name="楕円 875"/>
        <xdr:cNvSpPr/>
      </xdr:nvSpPr>
      <xdr:spPr>
        <a:xfrm>
          <a:off x="19494500" y="130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110151</xdr:rowOff>
    </xdr:from>
    <xdr:ext cx="534377" cy="259045"/>
    <xdr:sp macro="" textlink="">
      <xdr:nvSpPr>
        <xdr:cNvPr id="877" name="テキスト ボックス 876"/>
        <xdr:cNvSpPr txBox="1"/>
      </xdr:nvSpPr>
      <xdr:spPr>
        <a:xfrm>
          <a:off x="19278111" y="131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140144</xdr:rowOff>
    </xdr:from>
    <xdr:to>
      <xdr:col>98</xdr:col>
      <xdr:colOff>38100</xdr:colOff>
      <xdr:row>76</xdr:row>
      <xdr:rowOff>70293</xdr:rowOff>
    </xdr:to>
    <xdr:sp macro="" textlink="">
      <xdr:nvSpPr>
        <xdr:cNvPr id="878" name="楕円 877"/>
        <xdr:cNvSpPr/>
      </xdr:nvSpPr>
      <xdr:spPr>
        <a:xfrm>
          <a:off x="18605500" y="129988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86821</xdr:rowOff>
    </xdr:from>
    <xdr:ext cx="534377" cy="259045"/>
    <xdr:sp macro="" textlink="">
      <xdr:nvSpPr>
        <xdr:cNvPr id="879" name="テキスト ボックス 878"/>
        <xdr:cNvSpPr txBox="1"/>
      </xdr:nvSpPr>
      <xdr:spPr>
        <a:xfrm>
          <a:off x="18389111" y="12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鉾田市においては、概ね類似団体平均を下回っているが、普通建設事業費（うち更新整備）と維持補修費については、類似団体平均を上回っている。普通建設事業費（うち更新整備）については、現在鉾田市公立学校施設再編計画に基づき、小学校の統廃合を進めており、新小学校の建設費用が要因となっている。これまで鉾田市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校の小学校があったが、児童数の減少や建物の老朽化に伴い、中学校区に合わせて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校へと集約する予定である。すでに１校は完成し、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さらにもう１校の建設が完了した。そのため、普通建設事業費は年々上昇しており、今後２校の建設も控えていることから上昇傾向となる見込みである。また、近年、道路資産の老朽化に伴い修繕費用が発生している。これにより土木費の道路橋りょう費が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維持補修費については、公共施設の老朽化に伴う維持補修費の上昇が要因となっている。特にごみ処理施設については、耐用年数が限界に近付いている状況である。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維持補修費全体では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類似団体と比較し大きく上回っているわけではないものの、衛生費のうち清掃費が類似団体を大きく上回っている状況である。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鉾田市では現在個別施設計画の策定を行っており、老朽化した施設の統廃合を行い、経常的に発生している維持補修費の縮減を図っていく。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49,130
46,567
207.60
23,536,141
22,337,401
835,776
13,003,411
22,329,993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126936</xdr:rowOff>
    </xdr:from>
    <xdr:to>
      <xdr:col>24</xdr:col>
      <xdr:colOff>63500</xdr:colOff>
      <xdr:row>37</xdr:row>
      <xdr:rowOff>169799</xdr:rowOff>
    </xdr:to>
    <xdr:cxnSp macro="">
      <xdr:nvCxnSpPr>
        <xdr:cNvPr id="61" name="直線コネクタ 60"/>
        <xdr:cNvCxnSpPr/>
      </xdr:nvCxnSpPr>
      <xdr:spPr>
        <a:xfrm flipV="1">
          <a:off x="3797300" y="6470586"/>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169799</xdr:rowOff>
    </xdr:from>
    <xdr:to>
      <xdr:col>19</xdr:col>
      <xdr:colOff>177800</xdr:colOff>
      <xdr:row>38</xdr:row>
      <xdr:rowOff>9779</xdr:rowOff>
    </xdr:to>
    <xdr:cxnSp macro="">
      <xdr:nvCxnSpPr>
        <xdr:cNvPr id="64" name="直線コネクタ 63"/>
        <xdr:cNvCxnSpPr/>
      </xdr:nvCxnSpPr>
      <xdr:spPr>
        <a:xfrm flipV="1">
          <a:off x="2908300" y="65134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117030</xdr:rowOff>
    </xdr:from>
    <xdr:to>
      <xdr:col>15</xdr:col>
      <xdr:colOff>50800</xdr:colOff>
      <xdr:row>38</xdr:row>
      <xdr:rowOff>9779</xdr:rowOff>
    </xdr:to>
    <xdr:cxnSp macro="">
      <xdr:nvCxnSpPr>
        <xdr:cNvPr id="67" name="直線コネクタ 66"/>
        <xdr:cNvCxnSpPr/>
      </xdr:nvCxnSpPr>
      <xdr:spPr>
        <a:xfrm>
          <a:off x="2019300" y="646068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117030</xdr:rowOff>
    </xdr:from>
    <xdr:to>
      <xdr:col>10</xdr:col>
      <xdr:colOff>114300</xdr:colOff>
      <xdr:row>37</xdr:row>
      <xdr:rowOff>120650</xdr:rowOff>
    </xdr:to>
    <xdr:cxnSp macro="">
      <xdr:nvCxnSpPr>
        <xdr:cNvPr id="70" name="直線コネクタ 69"/>
        <xdr:cNvCxnSpPr/>
      </xdr:nvCxnSpPr>
      <xdr:spPr>
        <a:xfrm flipV="1">
          <a:off x="1130300" y="64606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28892</xdr:rowOff>
    </xdr:from>
    <xdr:to>
      <xdr:col>6</xdr:col>
      <xdr:colOff>38100</xdr:colOff>
      <xdr:row>37</xdr:row>
      <xdr:rowOff>130492</xdr:rowOff>
    </xdr:to>
    <xdr:sp macro="" textlink="">
      <xdr:nvSpPr>
        <xdr:cNvPr id="73" name="フローチャート: 判断 72"/>
        <xdr:cNvSpPr/>
      </xdr:nvSpPr>
      <xdr:spPr>
        <a:xfrm>
          <a:off x="1079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147019</xdr:rowOff>
    </xdr:from>
    <xdr:ext cx="469744" cy="259045"/>
    <xdr:sp macro="" textlink="">
      <xdr:nvSpPr>
        <xdr:cNvPr id="74" name="テキスト ボックス 73"/>
        <xdr:cNvSpPr txBox="1"/>
      </xdr:nvSpPr>
      <xdr:spPr>
        <a:xfrm>
          <a:off x="895428"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76136</xdr:rowOff>
    </xdr:from>
    <xdr:to>
      <xdr:col>24</xdr:col>
      <xdr:colOff>114300</xdr:colOff>
      <xdr:row>38</xdr:row>
      <xdr:rowOff>6286</xdr:rowOff>
    </xdr:to>
    <xdr:sp macro="" textlink="">
      <xdr:nvSpPr>
        <xdr:cNvPr id="80" name="楕円 79"/>
        <xdr:cNvSpPr/>
      </xdr:nvSpPr>
      <xdr:spPr>
        <a:xfrm>
          <a:off x="45847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162513</xdr:rowOff>
    </xdr:from>
    <xdr:ext cx="469744" cy="259045"/>
    <xdr:sp macro="" textlink="">
      <xdr:nvSpPr>
        <xdr:cNvPr id="81" name="議会費該当値テキスト"/>
        <xdr:cNvSpPr txBox="1"/>
      </xdr:nvSpPr>
      <xdr:spPr>
        <a:xfrm>
          <a:off x="4686300" y="63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118999</xdr:rowOff>
    </xdr:from>
    <xdr:to>
      <xdr:col>20</xdr:col>
      <xdr:colOff>38100</xdr:colOff>
      <xdr:row>38</xdr:row>
      <xdr:rowOff>49149</xdr:rowOff>
    </xdr:to>
    <xdr:sp macro="" textlink="">
      <xdr:nvSpPr>
        <xdr:cNvPr id="82" name="楕円 81"/>
        <xdr:cNvSpPr/>
      </xdr:nvSpPr>
      <xdr:spPr>
        <a:xfrm>
          <a:off x="3746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40276</xdr:rowOff>
    </xdr:from>
    <xdr:ext cx="469744" cy="259045"/>
    <xdr:sp macro="" textlink="">
      <xdr:nvSpPr>
        <xdr:cNvPr id="83" name="テキスト ボックス 82"/>
        <xdr:cNvSpPr txBox="1"/>
      </xdr:nvSpPr>
      <xdr:spPr>
        <a:xfrm>
          <a:off x="3562428"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130429</xdr:rowOff>
    </xdr:from>
    <xdr:to>
      <xdr:col>15</xdr:col>
      <xdr:colOff>101600</xdr:colOff>
      <xdr:row>38</xdr:row>
      <xdr:rowOff>60579</xdr:rowOff>
    </xdr:to>
    <xdr:sp macro="" textlink="">
      <xdr:nvSpPr>
        <xdr:cNvPr id="84" name="楕円 83"/>
        <xdr:cNvSpPr/>
      </xdr:nvSpPr>
      <xdr:spPr>
        <a:xfrm>
          <a:off x="2857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51706</xdr:rowOff>
    </xdr:from>
    <xdr:ext cx="469744" cy="259045"/>
    <xdr:sp macro="" textlink="">
      <xdr:nvSpPr>
        <xdr:cNvPr id="85" name="テキスト ボックス 84"/>
        <xdr:cNvSpPr txBox="1"/>
      </xdr:nvSpPr>
      <xdr:spPr>
        <a:xfrm>
          <a:off x="2673428" y="65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66230</xdr:rowOff>
    </xdr:from>
    <xdr:to>
      <xdr:col>10</xdr:col>
      <xdr:colOff>165100</xdr:colOff>
      <xdr:row>37</xdr:row>
      <xdr:rowOff>167830</xdr:rowOff>
    </xdr:to>
    <xdr:sp macro="" textlink="">
      <xdr:nvSpPr>
        <xdr:cNvPr id="86" name="楕円 85"/>
        <xdr:cNvSpPr/>
      </xdr:nvSpPr>
      <xdr:spPr>
        <a:xfrm>
          <a:off x="19685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158958</xdr:rowOff>
    </xdr:from>
    <xdr:ext cx="469744" cy="259045"/>
    <xdr:sp macro="" textlink="">
      <xdr:nvSpPr>
        <xdr:cNvPr id="87" name="テキスト ボックス 86"/>
        <xdr:cNvSpPr txBox="1"/>
      </xdr:nvSpPr>
      <xdr:spPr>
        <a:xfrm>
          <a:off x="1784428" y="65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69850</xdr:rowOff>
    </xdr:from>
    <xdr:to>
      <xdr:col>6</xdr:col>
      <xdr:colOff>38100</xdr:colOff>
      <xdr:row>38</xdr:row>
      <xdr:rowOff>0</xdr:rowOff>
    </xdr:to>
    <xdr:sp macro="" textlink="">
      <xdr:nvSpPr>
        <xdr:cNvPr id="88" name="楕円 87"/>
        <xdr:cNvSpPr/>
      </xdr:nvSpPr>
      <xdr:spPr>
        <a:xfrm>
          <a:off x="107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162577</xdr:rowOff>
    </xdr:from>
    <xdr:ext cx="469744" cy="259045"/>
    <xdr:sp macro="" textlink="">
      <xdr:nvSpPr>
        <xdr:cNvPr id="89" name="テキスト ボックス 88"/>
        <xdr:cNvSpPr txBox="1"/>
      </xdr:nvSpPr>
      <xdr:spPr>
        <a:xfrm>
          <a:off x="895428"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110858</xdr:rowOff>
    </xdr:from>
    <xdr:to>
      <xdr:col>24</xdr:col>
      <xdr:colOff>63500</xdr:colOff>
      <xdr:row>58</xdr:row>
      <xdr:rowOff>115015</xdr:rowOff>
    </xdr:to>
    <xdr:cxnSp macro="">
      <xdr:nvCxnSpPr>
        <xdr:cNvPr id="118" name="直線コネクタ 117"/>
        <xdr:cNvCxnSpPr/>
      </xdr:nvCxnSpPr>
      <xdr:spPr>
        <a:xfrm flipV="1">
          <a:off x="3797300" y="10054958"/>
          <a:ext cx="8382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97487</xdr:rowOff>
    </xdr:from>
    <xdr:to>
      <xdr:col>19</xdr:col>
      <xdr:colOff>177800</xdr:colOff>
      <xdr:row>58</xdr:row>
      <xdr:rowOff>115015</xdr:rowOff>
    </xdr:to>
    <xdr:cxnSp macro="">
      <xdr:nvCxnSpPr>
        <xdr:cNvPr id="121" name="直線コネクタ 120"/>
        <xdr:cNvCxnSpPr/>
      </xdr:nvCxnSpPr>
      <xdr:spPr>
        <a:xfrm>
          <a:off x="2908300" y="10041587"/>
          <a:ext cx="8890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97487</xdr:rowOff>
    </xdr:from>
    <xdr:to>
      <xdr:col>15</xdr:col>
      <xdr:colOff>50800</xdr:colOff>
      <xdr:row>58</xdr:row>
      <xdr:rowOff>109005</xdr:rowOff>
    </xdr:to>
    <xdr:cxnSp macro="">
      <xdr:nvCxnSpPr>
        <xdr:cNvPr id="124" name="直線コネクタ 123"/>
        <xdr:cNvCxnSpPr/>
      </xdr:nvCxnSpPr>
      <xdr:spPr>
        <a:xfrm flipV="1">
          <a:off x="2019300" y="10041587"/>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93060</xdr:rowOff>
    </xdr:from>
    <xdr:to>
      <xdr:col>10</xdr:col>
      <xdr:colOff>114300</xdr:colOff>
      <xdr:row>58</xdr:row>
      <xdr:rowOff>109005</xdr:rowOff>
    </xdr:to>
    <xdr:cxnSp macro="">
      <xdr:nvCxnSpPr>
        <xdr:cNvPr id="127" name="直線コネクタ 126"/>
        <xdr:cNvCxnSpPr/>
      </xdr:nvCxnSpPr>
      <xdr:spPr>
        <a:xfrm>
          <a:off x="1130300" y="10037160"/>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44807</xdr:rowOff>
    </xdr:from>
    <xdr:to>
      <xdr:col>6</xdr:col>
      <xdr:colOff>38100</xdr:colOff>
      <xdr:row>58</xdr:row>
      <xdr:rowOff>146407</xdr:rowOff>
    </xdr:to>
    <xdr:sp macro="" textlink="">
      <xdr:nvSpPr>
        <xdr:cNvPr id="130" name="フローチャート: 判断 129"/>
        <xdr:cNvSpPr/>
      </xdr:nvSpPr>
      <xdr:spPr>
        <a:xfrm>
          <a:off x="1079500" y="99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137534</xdr:rowOff>
    </xdr:from>
    <xdr:ext cx="534377" cy="259045"/>
    <xdr:sp macro="" textlink="">
      <xdr:nvSpPr>
        <xdr:cNvPr id="131" name="テキスト ボックス 130"/>
        <xdr:cNvSpPr txBox="1"/>
      </xdr:nvSpPr>
      <xdr:spPr>
        <a:xfrm>
          <a:off x="863111" y="100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60058</xdr:rowOff>
    </xdr:from>
    <xdr:to>
      <xdr:col>24</xdr:col>
      <xdr:colOff>114300</xdr:colOff>
      <xdr:row>58</xdr:row>
      <xdr:rowOff>161658</xdr:rowOff>
    </xdr:to>
    <xdr:sp macro="" textlink="">
      <xdr:nvSpPr>
        <xdr:cNvPr id="137" name="楕円 136"/>
        <xdr:cNvSpPr/>
      </xdr:nvSpPr>
      <xdr:spPr>
        <a:xfrm>
          <a:off x="4584700" y="100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64215</xdr:rowOff>
    </xdr:from>
    <xdr:to>
      <xdr:col>20</xdr:col>
      <xdr:colOff>38100</xdr:colOff>
      <xdr:row>58</xdr:row>
      <xdr:rowOff>165815</xdr:rowOff>
    </xdr:to>
    <xdr:sp macro="" textlink="">
      <xdr:nvSpPr>
        <xdr:cNvPr id="139" name="楕円 138"/>
        <xdr:cNvSpPr/>
      </xdr:nvSpPr>
      <xdr:spPr>
        <a:xfrm>
          <a:off x="3746500" y="100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156942</xdr:rowOff>
    </xdr:from>
    <xdr:ext cx="534377" cy="259045"/>
    <xdr:sp macro="" textlink="">
      <xdr:nvSpPr>
        <xdr:cNvPr id="140" name="テキスト ボックス 139"/>
        <xdr:cNvSpPr txBox="1"/>
      </xdr:nvSpPr>
      <xdr:spPr>
        <a:xfrm>
          <a:off x="3530111" y="10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46687</xdr:rowOff>
    </xdr:from>
    <xdr:to>
      <xdr:col>15</xdr:col>
      <xdr:colOff>101600</xdr:colOff>
      <xdr:row>58</xdr:row>
      <xdr:rowOff>148287</xdr:rowOff>
    </xdr:to>
    <xdr:sp macro="" textlink="">
      <xdr:nvSpPr>
        <xdr:cNvPr id="141" name="楕円 140"/>
        <xdr:cNvSpPr/>
      </xdr:nvSpPr>
      <xdr:spPr>
        <a:xfrm>
          <a:off x="2857500" y="99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139414</xdr:rowOff>
    </xdr:from>
    <xdr:ext cx="534377" cy="259045"/>
    <xdr:sp macro="" textlink="">
      <xdr:nvSpPr>
        <xdr:cNvPr id="142" name="テキスト ボックス 141"/>
        <xdr:cNvSpPr txBox="1"/>
      </xdr:nvSpPr>
      <xdr:spPr>
        <a:xfrm>
          <a:off x="2641111" y="100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58205</xdr:rowOff>
    </xdr:from>
    <xdr:to>
      <xdr:col>10</xdr:col>
      <xdr:colOff>165100</xdr:colOff>
      <xdr:row>58</xdr:row>
      <xdr:rowOff>159805</xdr:rowOff>
    </xdr:to>
    <xdr:sp macro="" textlink="">
      <xdr:nvSpPr>
        <xdr:cNvPr id="143" name="楕円 142"/>
        <xdr:cNvSpPr/>
      </xdr:nvSpPr>
      <xdr:spPr>
        <a:xfrm>
          <a:off x="1968500" y="100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150932</xdr:rowOff>
    </xdr:from>
    <xdr:ext cx="534377" cy="259045"/>
    <xdr:sp macro="" textlink="">
      <xdr:nvSpPr>
        <xdr:cNvPr id="144" name="テキスト ボックス 143"/>
        <xdr:cNvSpPr txBox="1"/>
      </xdr:nvSpPr>
      <xdr:spPr>
        <a:xfrm>
          <a:off x="1752111" y="10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42260</xdr:rowOff>
    </xdr:from>
    <xdr:to>
      <xdr:col>6</xdr:col>
      <xdr:colOff>38100</xdr:colOff>
      <xdr:row>58</xdr:row>
      <xdr:rowOff>143860</xdr:rowOff>
    </xdr:to>
    <xdr:sp macro="" textlink="">
      <xdr:nvSpPr>
        <xdr:cNvPr id="145" name="楕円 144"/>
        <xdr:cNvSpPr/>
      </xdr:nvSpPr>
      <xdr:spPr>
        <a:xfrm>
          <a:off x="1079500" y="99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160387</xdr:rowOff>
    </xdr:from>
    <xdr:ext cx="534377" cy="259045"/>
    <xdr:sp macro="" textlink="">
      <xdr:nvSpPr>
        <xdr:cNvPr id="146" name="テキスト ボックス 145"/>
        <xdr:cNvSpPr txBox="1"/>
      </xdr:nvSpPr>
      <xdr:spPr>
        <a:xfrm>
          <a:off x="863111" y="97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14390</xdr:rowOff>
    </xdr:from>
    <xdr:to>
      <xdr:col>24</xdr:col>
      <xdr:colOff>63500</xdr:colOff>
      <xdr:row>77</xdr:row>
      <xdr:rowOff>92087</xdr:rowOff>
    </xdr:to>
    <xdr:cxnSp macro="">
      <xdr:nvCxnSpPr>
        <xdr:cNvPr id="176" name="直線コネクタ 175"/>
        <xdr:cNvCxnSpPr/>
      </xdr:nvCxnSpPr>
      <xdr:spPr>
        <a:xfrm flipV="1">
          <a:off x="3797300" y="13216040"/>
          <a:ext cx="8382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92087</xdr:rowOff>
    </xdr:from>
    <xdr:to>
      <xdr:col>19</xdr:col>
      <xdr:colOff>177800</xdr:colOff>
      <xdr:row>77</xdr:row>
      <xdr:rowOff>133629</xdr:rowOff>
    </xdr:to>
    <xdr:cxnSp macro="">
      <xdr:nvCxnSpPr>
        <xdr:cNvPr id="179" name="直線コネクタ 178"/>
        <xdr:cNvCxnSpPr/>
      </xdr:nvCxnSpPr>
      <xdr:spPr>
        <a:xfrm flipV="1">
          <a:off x="2908300" y="13293737"/>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133629</xdr:rowOff>
    </xdr:from>
    <xdr:to>
      <xdr:col>15</xdr:col>
      <xdr:colOff>50800</xdr:colOff>
      <xdr:row>78</xdr:row>
      <xdr:rowOff>17690</xdr:rowOff>
    </xdr:to>
    <xdr:cxnSp macro="">
      <xdr:nvCxnSpPr>
        <xdr:cNvPr id="182" name="直線コネクタ 181"/>
        <xdr:cNvCxnSpPr/>
      </xdr:nvCxnSpPr>
      <xdr:spPr>
        <a:xfrm flipV="1">
          <a:off x="2019300" y="13335279"/>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169977</xdr:rowOff>
    </xdr:from>
    <xdr:to>
      <xdr:col>10</xdr:col>
      <xdr:colOff>114300</xdr:colOff>
      <xdr:row>78</xdr:row>
      <xdr:rowOff>17690</xdr:rowOff>
    </xdr:to>
    <xdr:cxnSp macro="">
      <xdr:nvCxnSpPr>
        <xdr:cNvPr id="185" name="直線コネクタ 184"/>
        <xdr:cNvCxnSpPr/>
      </xdr:nvCxnSpPr>
      <xdr:spPr>
        <a:xfrm>
          <a:off x="1130300" y="13371627"/>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100546</xdr:rowOff>
    </xdr:from>
    <xdr:to>
      <xdr:col>6</xdr:col>
      <xdr:colOff>38100</xdr:colOff>
      <xdr:row>78</xdr:row>
      <xdr:rowOff>30696</xdr:rowOff>
    </xdr:to>
    <xdr:sp macro="" textlink="">
      <xdr:nvSpPr>
        <xdr:cNvPr id="188" name="フローチャート: 判断 187"/>
        <xdr:cNvSpPr/>
      </xdr:nvSpPr>
      <xdr:spPr>
        <a:xfrm>
          <a:off x="1079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47223</xdr:rowOff>
    </xdr:from>
    <xdr:ext cx="599010" cy="259045"/>
    <xdr:sp macro="" textlink="">
      <xdr:nvSpPr>
        <xdr:cNvPr id="189" name="テキスト ボックス 188"/>
        <xdr:cNvSpPr txBox="1"/>
      </xdr:nvSpPr>
      <xdr:spPr>
        <a:xfrm>
          <a:off x="830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135040</xdr:rowOff>
    </xdr:from>
    <xdr:to>
      <xdr:col>24</xdr:col>
      <xdr:colOff>114300</xdr:colOff>
      <xdr:row>77</xdr:row>
      <xdr:rowOff>65190</xdr:rowOff>
    </xdr:to>
    <xdr:sp macro="" textlink="">
      <xdr:nvSpPr>
        <xdr:cNvPr id="195" name="楕円 194"/>
        <xdr:cNvSpPr/>
      </xdr:nvSpPr>
      <xdr:spPr>
        <a:xfrm>
          <a:off x="4584700" y="131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113467</xdr:rowOff>
    </xdr:from>
    <xdr:ext cx="599010" cy="259045"/>
    <xdr:sp macro="" textlink="">
      <xdr:nvSpPr>
        <xdr:cNvPr id="196" name="民生費該当値テキスト"/>
        <xdr:cNvSpPr txBox="1"/>
      </xdr:nvSpPr>
      <xdr:spPr>
        <a:xfrm>
          <a:off x="4686300" y="1314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41287</xdr:rowOff>
    </xdr:from>
    <xdr:to>
      <xdr:col>20</xdr:col>
      <xdr:colOff>38100</xdr:colOff>
      <xdr:row>77</xdr:row>
      <xdr:rowOff>142887</xdr:rowOff>
    </xdr:to>
    <xdr:sp macro="" textlink="">
      <xdr:nvSpPr>
        <xdr:cNvPr id="197" name="楕円 196"/>
        <xdr:cNvSpPr/>
      </xdr:nvSpPr>
      <xdr:spPr>
        <a:xfrm>
          <a:off x="3746500" y="132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134014</xdr:rowOff>
    </xdr:from>
    <xdr:ext cx="599010" cy="259045"/>
    <xdr:sp macro="" textlink="">
      <xdr:nvSpPr>
        <xdr:cNvPr id="198" name="テキスト ボックス 197"/>
        <xdr:cNvSpPr txBox="1"/>
      </xdr:nvSpPr>
      <xdr:spPr>
        <a:xfrm>
          <a:off x="3497795" y="1333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82829</xdr:rowOff>
    </xdr:from>
    <xdr:to>
      <xdr:col>15</xdr:col>
      <xdr:colOff>101600</xdr:colOff>
      <xdr:row>78</xdr:row>
      <xdr:rowOff>12979</xdr:rowOff>
    </xdr:to>
    <xdr:sp macro="" textlink="">
      <xdr:nvSpPr>
        <xdr:cNvPr id="199" name="楕円 198"/>
        <xdr:cNvSpPr/>
      </xdr:nvSpPr>
      <xdr:spPr>
        <a:xfrm>
          <a:off x="2857500" y="132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4106</xdr:rowOff>
    </xdr:from>
    <xdr:ext cx="599010" cy="259045"/>
    <xdr:sp macro="" textlink="">
      <xdr:nvSpPr>
        <xdr:cNvPr id="200" name="テキスト ボックス 199"/>
        <xdr:cNvSpPr txBox="1"/>
      </xdr:nvSpPr>
      <xdr:spPr>
        <a:xfrm>
          <a:off x="2608795" y="133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138340</xdr:rowOff>
    </xdr:from>
    <xdr:to>
      <xdr:col>10</xdr:col>
      <xdr:colOff>165100</xdr:colOff>
      <xdr:row>78</xdr:row>
      <xdr:rowOff>68490</xdr:rowOff>
    </xdr:to>
    <xdr:sp macro="" textlink="">
      <xdr:nvSpPr>
        <xdr:cNvPr id="201" name="楕円 200"/>
        <xdr:cNvSpPr/>
      </xdr:nvSpPr>
      <xdr:spPr>
        <a:xfrm>
          <a:off x="1968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59617</xdr:rowOff>
    </xdr:from>
    <xdr:ext cx="599010" cy="259045"/>
    <xdr:sp macro="" textlink="">
      <xdr:nvSpPr>
        <xdr:cNvPr id="202" name="テキスト ボックス 201"/>
        <xdr:cNvSpPr txBox="1"/>
      </xdr:nvSpPr>
      <xdr:spPr>
        <a:xfrm>
          <a:off x="1719795"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119177</xdr:rowOff>
    </xdr:from>
    <xdr:to>
      <xdr:col>6</xdr:col>
      <xdr:colOff>38100</xdr:colOff>
      <xdr:row>78</xdr:row>
      <xdr:rowOff>49327</xdr:rowOff>
    </xdr:to>
    <xdr:sp macro="" textlink="">
      <xdr:nvSpPr>
        <xdr:cNvPr id="203" name="楕円 202"/>
        <xdr:cNvSpPr/>
      </xdr:nvSpPr>
      <xdr:spPr>
        <a:xfrm>
          <a:off x="1079500" y="133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40454</xdr:rowOff>
    </xdr:from>
    <xdr:ext cx="599010" cy="259045"/>
    <xdr:sp macro="" textlink="">
      <xdr:nvSpPr>
        <xdr:cNvPr id="204" name="テキスト ボックス 203"/>
        <xdr:cNvSpPr txBox="1"/>
      </xdr:nvSpPr>
      <xdr:spPr>
        <a:xfrm>
          <a:off x="830795" y="1341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82860</xdr:rowOff>
    </xdr:from>
    <xdr:to>
      <xdr:col>24</xdr:col>
      <xdr:colOff>63500</xdr:colOff>
      <xdr:row>97</xdr:row>
      <xdr:rowOff>134328</xdr:rowOff>
    </xdr:to>
    <xdr:cxnSp macro="">
      <xdr:nvCxnSpPr>
        <xdr:cNvPr id="236" name="直線コネクタ 235"/>
        <xdr:cNvCxnSpPr/>
      </xdr:nvCxnSpPr>
      <xdr:spPr>
        <a:xfrm flipV="1">
          <a:off x="3797300" y="16713510"/>
          <a:ext cx="8382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132139</xdr:rowOff>
    </xdr:from>
    <xdr:to>
      <xdr:col>19</xdr:col>
      <xdr:colOff>177800</xdr:colOff>
      <xdr:row>97</xdr:row>
      <xdr:rowOff>134328</xdr:rowOff>
    </xdr:to>
    <xdr:cxnSp macro="">
      <xdr:nvCxnSpPr>
        <xdr:cNvPr id="239" name="直線コネクタ 238"/>
        <xdr:cNvCxnSpPr/>
      </xdr:nvCxnSpPr>
      <xdr:spPr>
        <a:xfrm>
          <a:off x="2908300" y="16762789"/>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132139</xdr:rowOff>
    </xdr:from>
    <xdr:to>
      <xdr:col>15</xdr:col>
      <xdr:colOff>50800</xdr:colOff>
      <xdr:row>97</xdr:row>
      <xdr:rowOff>136958</xdr:rowOff>
    </xdr:to>
    <xdr:cxnSp macro="">
      <xdr:nvCxnSpPr>
        <xdr:cNvPr id="242" name="直線コネクタ 241"/>
        <xdr:cNvCxnSpPr/>
      </xdr:nvCxnSpPr>
      <xdr:spPr>
        <a:xfrm flipV="1">
          <a:off x="2019300" y="1676278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135961</xdr:rowOff>
    </xdr:from>
    <xdr:to>
      <xdr:col>10</xdr:col>
      <xdr:colOff>114300</xdr:colOff>
      <xdr:row>97</xdr:row>
      <xdr:rowOff>136958</xdr:rowOff>
    </xdr:to>
    <xdr:cxnSp macro="">
      <xdr:nvCxnSpPr>
        <xdr:cNvPr id="245" name="直線コネクタ 244"/>
        <xdr:cNvCxnSpPr/>
      </xdr:nvCxnSpPr>
      <xdr:spPr>
        <a:xfrm>
          <a:off x="1130300" y="16766611"/>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103040</xdr:rowOff>
    </xdr:from>
    <xdr:to>
      <xdr:col>6</xdr:col>
      <xdr:colOff>38100</xdr:colOff>
      <xdr:row>98</xdr:row>
      <xdr:rowOff>33190</xdr:rowOff>
    </xdr:to>
    <xdr:sp macro="" textlink="">
      <xdr:nvSpPr>
        <xdr:cNvPr id="248" name="フローチャート: 判断 247"/>
        <xdr:cNvSpPr/>
      </xdr:nvSpPr>
      <xdr:spPr>
        <a:xfrm>
          <a:off x="1079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24317</xdr:rowOff>
    </xdr:from>
    <xdr:ext cx="534377" cy="259045"/>
    <xdr:sp macro="" textlink="">
      <xdr:nvSpPr>
        <xdr:cNvPr id="249" name="テキスト ボックス 248"/>
        <xdr:cNvSpPr txBox="1"/>
      </xdr:nvSpPr>
      <xdr:spPr>
        <a:xfrm>
          <a:off x="863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32060</xdr:rowOff>
    </xdr:from>
    <xdr:to>
      <xdr:col>24</xdr:col>
      <xdr:colOff>114300</xdr:colOff>
      <xdr:row>97</xdr:row>
      <xdr:rowOff>133660</xdr:rowOff>
    </xdr:to>
    <xdr:sp macro="" textlink="">
      <xdr:nvSpPr>
        <xdr:cNvPr id="255" name="楕円 254"/>
        <xdr:cNvSpPr/>
      </xdr:nvSpPr>
      <xdr:spPr>
        <a:xfrm>
          <a:off x="4584700" y="166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10487</xdr:rowOff>
    </xdr:from>
    <xdr:ext cx="534377" cy="259045"/>
    <xdr:sp macro="" textlink="">
      <xdr:nvSpPr>
        <xdr:cNvPr id="256" name="衛生費該当値テキスト"/>
        <xdr:cNvSpPr txBox="1"/>
      </xdr:nvSpPr>
      <xdr:spPr>
        <a:xfrm>
          <a:off x="4686300" y="166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83528</xdr:rowOff>
    </xdr:from>
    <xdr:to>
      <xdr:col>20</xdr:col>
      <xdr:colOff>38100</xdr:colOff>
      <xdr:row>98</xdr:row>
      <xdr:rowOff>13678</xdr:rowOff>
    </xdr:to>
    <xdr:sp macro="" textlink="">
      <xdr:nvSpPr>
        <xdr:cNvPr id="257" name="楕円 256"/>
        <xdr:cNvSpPr/>
      </xdr:nvSpPr>
      <xdr:spPr>
        <a:xfrm>
          <a:off x="37465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4805</xdr:rowOff>
    </xdr:from>
    <xdr:ext cx="534377" cy="259045"/>
    <xdr:sp macro="" textlink="">
      <xdr:nvSpPr>
        <xdr:cNvPr id="258" name="テキスト ボックス 257"/>
        <xdr:cNvSpPr txBox="1"/>
      </xdr:nvSpPr>
      <xdr:spPr>
        <a:xfrm>
          <a:off x="3530111" y="168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81339</xdr:rowOff>
    </xdr:from>
    <xdr:to>
      <xdr:col>15</xdr:col>
      <xdr:colOff>101600</xdr:colOff>
      <xdr:row>98</xdr:row>
      <xdr:rowOff>11489</xdr:rowOff>
    </xdr:to>
    <xdr:sp macro="" textlink="">
      <xdr:nvSpPr>
        <xdr:cNvPr id="259" name="楕円 258"/>
        <xdr:cNvSpPr/>
      </xdr:nvSpPr>
      <xdr:spPr>
        <a:xfrm>
          <a:off x="2857500" y="167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2616</xdr:rowOff>
    </xdr:from>
    <xdr:ext cx="534377" cy="259045"/>
    <xdr:sp macro="" textlink="">
      <xdr:nvSpPr>
        <xdr:cNvPr id="260" name="テキスト ボックス 259"/>
        <xdr:cNvSpPr txBox="1"/>
      </xdr:nvSpPr>
      <xdr:spPr>
        <a:xfrm>
          <a:off x="2641111" y="168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86158</xdr:rowOff>
    </xdr:from>
    <xdr:to>
      <xdr:col>10</xdr:col>
      <xdr:colOff>165100</xdr:colOff>
      <xdr:row>98</xdr:row>
      <xdr:rowOff>16308</xdr:rowOff>
    </xdr:to>
    <xdr:sp macro="" textlink="">
      <xdr:nvSpPr>
        <xdr:cNvPr id="261" name="楕円 260"/>
        <xdr:cNvSpPr/>
      </xdr:nvSpPr>
      <xdr:spPr>
        <a:xfrm>
          <a:off x="1968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7435</xdr:rowOff>
    </xdr:from>
    <xdr:ext cx="534377" cy="259045"/>
    <xdr:sp macro="" textlink="">
      <xdr:nvSpPr>
        <xdr:cNvPr id="262" name="テキスト ボックス 261"/>
        <xdr:cNvSpPr txBox="1"/>
      </xdr:nvSpPr>
      <xdr:spPr>
        <a:xfrm>
          <a:off x="1752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85161</xdr:rowOff>
    </xdr:from>
    <xdr:to>
      <xdr:col>6</xdr:col>
      <xdr:colOff>38100</xdr:colOff>
      <xdr:row>98</xdr:row>
      <xdr:rowOff>15311</xdr:rowOff>
    </xdr:to>
    <xdr:sp macro="" textlink="">
      <xdr:nvSpPr>
        <xdr:cNvPr id="263" name="楕円 262"/>
        <xdr:cNvSpPr/>
      </xdr:nvSpPr>
      <xdr:spPr>
        <a:xfrm>
          <a:off x="1079500" y="167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31838</xdr:rowOff>
    </xdr:from>
    <xdr:ext cx="534377" cy="259045"/>
    <xdr:sp macro="" textlink="">
      <xdr:nvSpPr>
        <xdr:cNvPr id="264" name="テキスト ボックス 263"/>
        <xdr:cNvSpPr txBox="1"/>
      </xdr:nvSpPr>
      <xdr:spPr>
        <a:xfrm>
          <a:off x="863111" y="164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91857</xdr:rowOff>
    </xdr:from>
    <xdr:to>
      <xdr:col>55</xdr:col>
      <xdr:colOff>0</xdr:colOff>
      <xdr:row>39</xdr:row>
      <xdr:rowOff>92021</xdr:rowOff>
    </xdr:to>
    <xdr:cxnSp macro="">
      <xdr:nvCxnSpPr>
        <xdr:cNvPr id="295" name="直線コネクタ 294"/>
        <xdr:cNvCxnSpPr/>
      </xdr:nvCxnSpPr>
      <xdr:spPr>
        <a:xfrm>
          <a:off x="9639300" y="6778407"/>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89408</xdr:rowOff>
    </xdr:from>
    <xdr:to>
      <xdr:col>50</xdr:col>
      <xdr:colOff>114300</xdr:colOff>
      <xdr:row>39</xdr:row>
      <xdr:rowOff>91857</xdr:rowOff>
    </xdr:to>
    <xdr:cxnSp macro="">
      <xdr:nvCxnSpPr>
        <xdr:cNvPr id="298" name="直線コネクタ 297"/>
        <xdr:cNvCxnSpPr/>
      </xdr:nvCxnSpPr>
      <xdr:spPr>
        <a:xfrm>
          <a:off x="8750300" y="677595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88265</xdr:rowOff>
    </xdr:from>
    <xdr:to>
      <xdr:col>45</xdr:col>
      <xdr:colOff>177800</xdr:colOff>
      <xdr:row>39</xdr:row>
      <xdr:rowOff>89408</xdr:rowOff>
    </xdr:to>
    <xdr:cxnSp macro="">
      <xdr:nvCxnSpPr>
        <xdr:cNvPr id="301" name="直線コネクタ 300"/>
        <xdr:cNvCxnSpPr/>
      </xdr:nvCxnSpPr>
      <xdr:spPr>
        <a:xfrm>
          <a:off x="7861300" y="677481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77325</xdr:rowOff>
    </xdr:from>
    <xdr:to>
      <xdr:col>41</xdr:col>
      <xdr:colOff>50800</xdr:colOff>
      <xdr:row>39</xdr:row>
      <xdr:rowOff>88265</xdr:rowOff>
    </xdr:to>
    <xdr:cxnSp macro="">
      <xdr:nvCxnSpPr>
        <xdr:cNvPr id="304" name="直線コネクタ 303"/>
        <xdr:cNvCxnSpPr/>
      </xdr:nvCxnSpPr>
      <xdr:spPr>
        <a:xfrm>
          <a:off x="6972300" y="6763875"/>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136579</xdr:rowOff>
    </xdr:from>
    <xdr:to>
      <xdr:col>36</xdr:col>
      <xdr:colOff>165100</xdr:colOff>
      <xdr:row>38</xdr:row>
      <xdr:rowOff>66729</xdr:rowOff>
    </xdr:to>
    <xdr:sp macro="" textlink="">
      <xdr:nvSpPr>
        <xdr:cNvPr id="307" name="フローチャート: 判断 306"/>
        <xdr:cNvSpPr/>
      </xdr:nvSpPr>
      <xdr:spPr>
        <a:xfrm>
          <a:off x="6921500" y="648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83256</xdr:rowOff>
    </xdr:from>
    <xdr:ext cx="469744" cy="259045"/>
    <xdr:sp macro="" textlink="">
      <xdr:nvSpPr>
        <xdr:cNvPr id="308" name="テキスト ボックス 307"/>
        <xdr:cNvSpPr txBox="1"/>
      </xdr:nvSpPr>
      <xdr:spPr>
        <a:xfrm>
          <a:off x="6737428" y="625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41221</xdr:rowOff>
    </xdr:from>
    <xdr:to>
      <xdr:col>55</xdr:col>
      <xdr:colOff>50800</xdr:colOff>
      <xdr:row>39</xdr:row>
      <xdr:rowOff>142821</xdr:rowOff>
    </xdr:to>
    <xdr:sp macro="" textlink="">
      <xdr:nvSpPr>
        <xdr:cNvPr id="314" name="楕円 313"/>
        <xdr:cNvSpPr/>
      </xdr:nvSpPr>
      <xdr:spPr>
        <a:xfrm>
          <a:off x="10426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127598</xdr:rowOff>
    </xdr:from>
    <xdr:ext cx="313932" cy="259045"/>
    <xdr:sp macro="" textlink="">
      <xdr:nvSpPr>
        <xdr:cNvPr id="315" name="労働費該当値テキスト"/>
        <xdr:cNvSpPr txBox="1"/>
      </xdr:nvSpPr>
      <xdr:spPr>
        <a:xfrm>
          <a:off x="10528300" y="664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41057</xdr:rowOff>
    </xdr:from>
    <xdr:to>
      <xdr:col>50</xdr:col>
      <xdr:colOff>165100</xdr:colOff>
      <xdr:row>39</xdr:row>
      <xdr:rowOff>142657</xdr:rowOff>
    </xdr:to>
    <xdr:sp macro="" textlink="">
      <xdr:nvSpPr>
        <xdr:cNvPr id="316" name="楕円 315"/>
        <xdr:cNvSpPr/>
      </xdr:nvSpPr>
      <xdr:spPr>
        <a:xfrm>
          <a:off x="9588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133784</xdr:rowOff>
    </xdr:from>
    <xdr:ext cx="313932" cy="259045"/>
    <xdr:sp macro="" textlink="">
      <xdr:nvSpPr>
        <xdr:cNvPr id="317" name="テキスト ボックス 316"/>
        <xdr:cNvSpPr txBox="1"/>
      </xdr:nvSpPr>
      <xdr:spPr>
        <a:xfrm>
          <a:off x="9482333" y="682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38608</xdr:rowOff>
    </xdr:from>
    <xdr:to>
      <xdr:col>46</xdr:col>
      <xdr:colOff>38100</xdr:colOff>
      <xdr:row>39</xdr:row>
      <xdr:rowOff>140208</xdr:rowOff>
    </xdr:to>
    <xdr:sp macro="" textlink="">
      <xdr:nvSpPr>
        <xdr:cNvPr id="318" name="楕円 317"/>
        <xdr:cNvSpPr/>
      </xdr:nvSpPr>
      <xdr:spPr>
        <a:xfrm>
          <a:off x="8699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131335</xdr:rowOff>
    </xdr:from>
    <xdr:ext cx="313932" cy="259045"/>
    <xdr:sp macro="" textlink="">
      <xdr:nvSpPr>
        <xdr:cNvPr id="319" name="テキスト ボックス 318"/>
        <xdr:cNvSpPr txBox="1"/>
      </xdr:nvSpPr>
      <xdr:spPr>
        <a:xfrm>
          <a:off x="8593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37465</xdr:rowOff>
    </xdr:from>
    <xdr:to>
      <xdr:col>41</xdr:col>
      <xdr:colOff>101600</xdr:colOff>
      <xdr:row>39</xdr:row>
      <xdr:rowOff>139065</xdr:rowOff>
    </xdr:to>
    <xdr:sp macro="" textlink="">
      <xdr:nvSpPr>
        <xdr:cNvPr id="320" name="楕円 319"/>
        <xdr:cNvSpPr/>
      </xdr:nvSpPr>
      <xdr:spPr>
        <a:xfrm>
          <a:off x="7810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130192</xdr:rowOff>
    </xdr:from>
    <xdr:ext cx="313932" cy="259045"/>
    <xdr:sp macro="" textlink="">
      <xdr:nvSpPr>
        <xdr:cNvPr id="321" name="テキスト ボックス 320"/>
        <xdr:cNvSpPr txBox="1"/>
      </xdr:nvSpPr>
      <xdr:spPr>
        <a:xfrm>
          <a:off x="7704333" y="6816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26525</xdr:rowOff>
    </xdr:from>
    <xdr:to>
      <xdr:col>36</xdr:col>
      <xdr:colOff>165100</xdr:colOff>
      <xdr:row>39</xdr:row>
      <xdr:rowOff>128125</xdr:rowOff>
    </xdr:to>
    <xdr:sp macro="" textlink="">
      <xdr:nvSpPr>
        <xdr:cNvPr id="322" name="楕円 321"/>
        <xdr:cNvSpPr/>
      </xdr:nvSpPr>
      <xdr:spPr>
        <a:xfrm>
          <a:off x="69215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119252</xdr:rowOff>
    </xdr:from>
    <xdr:ext cx="378565" cy="259045"/>
    <xdr:sp macro="" textlink="">
      <xdr:nvSpPr>
        <xdr:cNvPr id="323" name="テキスト ボックス 322"/>
        <xdr:cNvSpPr txBox="1"/>
      </xdr:nvSpPr>
      <xdr:spPr>
        <a:xfrm>
          <a:off x="6783017" y="680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101197</xdr:rowOff>
    </xdr:from>
    <xdr:to>
      <xdr:col>55</xdr:col>
      <xdr:colOff>0</xdr:colOff>
      <xdr:row>58</xdr:row>
      <xdr:rowOff>134997</xdr:rowOff>
    </xdr:to>
    <xdr:cxnSp macro="">
      <xdr:nvCxnSpPr>
        <xdr:cNvPr id="354" name="直線コネクタ 353"/>
        <xdr:cNvCxnSpPr/>
      </xdr:nvCxnSpPr>
      <xdr:spPr>
        <a:xfrm>
          <a:off x="9639300" y="10045297"/>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101197</xdr:rowOff>
    </xdr:from>
    <xdr:to>
      <xdr:col>50</xdr:col>
      <xdr:colOff>114300</xdr:colOff>
      <xdr:row>58</xdr:row>
      <xdr:rowOff>102351</xdr:rowOff>
    </xdr:to>
    <xdr:cxnSp macro="">
      <xdr:nvCxnSpPr>
        <xdr:cNvPr id="357" name="直線コネクタ 356"/>
        <xdr:cNvCxnSpPr/>
      </xdr:nvCxnSpPr>
      <xdr:spPr>
        <a:xfrm flipV="1">
          <a:off x="8750300" y="10045297"/>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59516</xdr:rowOff>
    </xdr:from>
    <xdr:to>
      <xdr:col>45</xdr:col>
      <xdr:colOff>177800</xdr:colOff>
      <xdr:row>58</xdr:row>
      <xdr:rowOff>102351</xdr:rowOff>
    </xdr:to>
    <xdr:cxnSp macro="">
      <xdr:nvCxnSpPr>
        <xdr:cNvPr id="360" name="直線コネクタ 359"/>
        <xdr:cNvCxnSpPr/>
      </xdr:nvCxnSpPr>
      <xdr:spPr>
        <a:xfrm>
          <a:off x="7861300" y="10003616"/>
          <a:ext cx="889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59516</xdr:rowOff>
    </xdr:from>
    <xdr:to>
      <xdr:col>41</xdr:col>
      <xdr:colOff>50800</xdr:colOff>
      <xdr:row>58</xdr:row>
      <xdr:rowOff>94372</xdr:rowOff>
    </xdr:to>
    <xdr:cxnSp macro="">
      <xdr:nvCxnSpPr>
        <xdr:cNvPr id="363" name="直線コネクタ 362"/>
        <xdr:cNvCxnSpPr/>
      </xdr:nvCxnSpPr>
      <xdr:spPr>
        <a:xfrm flipV="1">
          <a:off x="6972300" y="10003616"/>
          <a:ext cx="889000" cy="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44236</xdr:rowOff>
    </xdr:from>
    <xdr:to>
      <xdr:col>36</xdr:col>
      <xdr:colOff>165100</xdr:colOff>
      <xdr:row>58</xdr:row>
      <xdr:rowOff>145836</xdr:rowOff>
    </xdr:to>
    <xdr:sp macro="" textlink="">
      <xdr:nvSpPr>
        <xdr:cNvPr id="366" name="フローチャート: 判断 365"/>
        <xdr:cNvSpPr/>
      </xdr:nvSpPr>
      <xdr:spPr>
        <a:xfrm>
          <a:off x="6921500" y="99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136963</xdr:rowOff>
    </xdr:from>
    <xdr:ext cx="534377" cy="259045"/>
    <xdr:sp macro="" textlink="">
      <xdr:nvSpPr>
        <xdr:cNvPr id="367" name="テキスト ボックス 366"/>
        <xdr:cNvSpPr txBox="1"/>
      </xdr:nvSpPr>
      <xdr:spPr>
        <a:xfrm>
          <a:off x="6705111"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84197</xdr:rowOff>
    </xdr:from>
    <xdr:to>
      <xdr:col>55</xdr:col>
      <xdr:colOff>50800</xdr:colOff>
      <xdr:row>59</xdr:row>
      <xdr:rowOff>14347</xdr:rowOff>
    </xdr:to>
    <xdr:sp macro="" textlink="">
      <xdr:nvSpPr>
        <xdr:cNvPr id="373" name="楕円 372"/>
        <xdr:cNvSpPr/>
      </xdr:nvSpPr>
      <xdr:spPr>
        <a:xfrm>
          <a:off x="104267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170574</xdr:rowOff>
    </xdr:from>
    <xdr:ext cx="534377" cy="259045"/>
    <xdr:sp macro="" textlink="">
      <xdr:nvSpPr>
        <xdr:cNvPr id="374" name="農林水産業費該当値テキスト"/>
        <xdr:cNvSpPr txBox="1"/>
      </xdr:nvSpPr>
      <xdr:spPr>
        <a:xfrm>
          <a:off x="10528300" y="99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50397</xdr:rowOff>
    </xdr:from>
    <xdr:to>
      <xdr:col>50</xdr:col>
      <xdr:colOff>165100</xdr:colOff>
      <xdr:row>58</xdr:row>
      <xdr:rowOff>151997</xdr:rowOff>
    </xdr:to>
    <xdr:sp macro="" textlink="">
      <xdr:nvSpPr>
        <xdr:cNvPr id="375" name="楕円 374"/>
        <xdr:cNvSpPr/>
      </xdr:nvSpPr>
      <xdr:spPr>
        <a:xfrm>
          <a:off x="9588500" y="99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143124</xdr:rowOff>
    </xdr:from>
    <xdr:ext cx="534377" cy="259045"/>
    <xdr:sp macro="" textlink="">
      <xdr:nvSpPr>
        <xdr:cNvPr id="376" name="テキスト ボックス 375"/>
        <xdr:cNvSpPr txBox="1"/>
      </xdr:nvSpPr>
      <xdr:spPr>
        <a:xfrm>
          <a:off x="9372111" y="100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51551</xdr:rowOff>
    </xdr:from>
    <xdr:to>
      <xdr:col>46</xdr:col>
      <xdr:colOff>38100</xdr:colOff>
      <xdr:row>58</xdr:row>
      <xdr:rowOff>153151</xdr:rowOff>
    </xdr:to>
    <xdr:sp macro="" textlink="">
      <xdr:nvSpPr>
        <xdr:cNvPr id="377" name="楕円 376"/>
        <xdr:cNvSpPr/>
      </xdr:nvSpPr>
      <xdr:spPr>
        <a:xfrm>
          <a:off x="8699500" y="99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144278</xdr:rowOff>
    </xdr:from>
    <xdr:ext cx="534377" cy="259045"/>
    <xdr:sp macro="" textlink="">
      <xdr:nvSpPr>
        <xdr:cNvPr id="378" name="テキスト ボックス 377"/>
        <xdr:cNvSpPr txBox="1"/>
      </xdr:nvSpPr>
      <xdr:spPr>
        <a:xfrm>
          <a:off x="8483111" y="100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8716</xdr:rowOff>
    </xdr:from>
    <xdr:to>
      <xdr:col>41</xdr:col>
      <xdr:colOff>101600</xdr:colOff>
      <xdr:row>58</xdr:row>
      <xdr:rowOff>110316</xdr:rowOff>
    </xdr:to>
    <xdr:sp macro="" textlink="">
      <xdr:nvSpPr>
        <xdr:cNvPr id="379" name="楕円 378"/>
        <xdr:cNvSpPr/>
      </xdr:nvSpPr>
      <xdr:spPr>
        <a:xfrm>
          <a:off x="7810500" y="9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101443</xdr:rowOff>
    </xdr:from>
    <xdr:ext cx="534377" cy="259045"/>
    <xdr:sp macro="" textlink="">
      <xdr:nvSpPr>
        <xdr:cNvPr id="380" name="テキスト ボックス 379"/>
        <xdr:cNvSpPr txBox="1"/>
      </xdr:nvSpPr>
      <xdr:spPr>
        <a:xfrm>
          <a:off x="7594111" y="100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43572</xdr:rowOff>
    </xdr:from>
    <xdr:to>
      <xdr:col>36</xdr:col>
      <xdr:colOff>165100</xdr:colOff>
      <xdr:row>58</xdr:row>
      <xdr:rowOff>145172</xdr:rowOff>
    </xdr:to>
    <xdr:sp macro="" textlink="">
      <xdr:nvSpPr>
        <xdr:cNvPr id="381" name="楕円 380"/>
        <xdr:cNvSpPr/>
      </xdr:nvSpPr>
      <xdr:spPr>
        <a:xfrm>
          <a:off x="6921500" y="99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161699</xdr:rowOff>
    </xdr:from>
    <xdr:ext cx="534377" cy="259045"/>
    <xdr:sp macro="" textlink="">
      <xdr:nvSpPr>
        <xdr:cNvPr id="382" name="テキスト ボックス 381"/>
        <xdr:cNvSpPr txBox="1"/>
      </xdr:nvSpPr>
      <xdr:spPr>
        <a:xfrm>
          <a:off x="6705111" y="976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15007</xdr:rowOff>
    </xdr:from>
    <xdr:to>
      <xdr:col>55</xdr:col>
      <xdr:colOff>0</xdr:colOff>
      <xdr:row>79</xdr:row>
      <xdr:rowOff>19419</xdr:rowOff>
    </xdr:to>
    <xdr:cxnSp macro="">
      <xdr:nvCxnSpPr>
        <xdr:cNvPr id="411" name="直線コネクタ 410"/>
        <xdr:cNvCxnSpPr/>
      </xdr:nvCxnSpPr>
      <xdr:spPr>
        <a:xfrm>
          <a:off x="9639300" y="13559557"/>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15007</xdr:rowOff>
    </xdr:from>
    <xdr:to>
      <xdr:col>50</xdr:col>
      <xdr:colOff>114300</xdr:colOff>
      <xdr:row>79</xdr:row>
      <xdr:rowOff>23045</xdr:rowOff>
    </xdr:to>
    <xdr:cxnSp macro="">
      <xdr:nvCxnSpPr>
        <xdr:cNvPr id="414" name="直線コネクタ 413"/>
        <xdr:cNvCxnSpPr/>
      </xdr:nvCxnSpPr>
      <xdr:spPr>
        <a:xfrm flipV="1">
          <a:off x="8750300" y="13559557"/>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8285</xdr:rowOff>
    </xdr:from>
    <xdr:to>
      <xdr:col>45</xdr:col>
      <xdr:colOff>177800</xdr:colOff>
      <xdr:row>79</xdr:row>
      <xdr:rowOff>23045</xdr:rowOff>
    </xdr:to>
    <xdr:cxnSp macro="">
      <xdr:nvCxnSpPr>
        <xdr:cNvPr id="417" name="直線コネクタ 416"/>
        <xdr:cNvCxnSpPr/>
      </xdr:nvCxnSpPr>
      <xdr:spPr>
        <a:xfrm>
          <a:off x="7861300" y="13552835"/>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8285</xdr:rowOff>
    </xdr:from>
    <xdr:to>
      <xdr:col>41</xdr:col>
      <xdr:colOff>50800</xdr:colOff>
      <xdr:row>79</xdr:row>
      <xdr:rowOff>25743</xdr:rowOff>
    </xdr:to>
    <xdr:cxnSp macro="">
      <xdr:nvCxnSpPr>
        <xdr:cNvPr id="420" name="直線コネクタ 419"/>
        <xdr:cNvCxnSpPr/>
      </xdr:nvCxnSpPr>
      <xdr:spPr>
        <a:xfrm flipV="1">
          <a:off x="6972300" y="13552835"/>
          <a:ext cx="88900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80914</xdr:rowOff>
    </xdr:from>
    <xdr:to>
      <xdr:col>36</xdr:col>
      <xdr:colOff>165100</xdr:colOff>
      <xdr:row>79</xdr:row>
      <xdr:rowOff>11064</xdr:rowOff>
    </xdr:to>
    <xdr:sp macro="" textlink="">
      <xdr:nvSpPr>
        <xdr:cNvPr id="423" name="フローチャート: 判断 422"/>
        <xdr:cNvSpPr/>
      </xdr:nvSpPr>
      <xdr:spPr>
        <a:xfrm>
          <a:off x="6921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27591</xdr:rowOff>
    </xdr:from>
    <xdr:ext cx="534377" cy="259045"/>
    <xdr:sp macro="" textlink="">
      <xdr:nvSpPr>
        <xdr:cNvPr id="424" name="テキスト ボックス 423"/>
        <xdr:cNvSpPr txBox="1"/>
      </xdr:nvSpPr>
      <xdr:spPr>
        <a:xfrm>
          <a:off x="6705111" y="13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140069</xdr:rowOff>
    </xdr:from>
    <xdr:to>
      <xdr:col>55</xdr:col>
      <xdr:colOff>50800</xdr:colOff>
      <xdr:row>79</xdr:row>
      <xdr:rowOff>70219</xdr:rowOff>
    </xdr:to>
    <xdr:sp macro="" textlink="">
      <xdr:nvSpPr>
        <xdr:cNvPr id="430" name="楕円 429"/>
        <xdr:cNvSpPr/>
      </xdr:nvSpPr>
      <xdr:spPr>
        <a:xfrm>
          <a:off x="104267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54996</xdr:rowOff>
    </xdr:from>
    <xdr:ext cx="469744" cy="259045"/>
    <xdr:sp macro="" textlink="">
      <xdr:nvSpPr>
        <xdr:cNvPr id="431" name="商工費該当値テキスト"/>
        <xdr:cNvSpPr txBox="1"/>
      </xdr:nvSpPr>
      <xdr:spPr>
        <a:xfrm>
          <a:off x="10528300" y="134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135657</xdr:rowOff>
    </xdr:from>
    <xdr:to>
      <xdr:col>50</xdr:col>
      <xdr:colOff>165100</xdr:colOff>
      <xdr:row>79</xdr:row>
      <xdr:rowOff>65807</xdr:rowOff>
    </xdr:to>
    <xdr:sp macro="" textlink="">
      <xdr:nvSpPr>
        <xdr:cNvPr id="432" name="楕円 431"/>
        <xdr:cNvSpPr/>
      </xdr:nvSpPr>
      <xdr:spPr>
        <a:xfrm>
          <a:off x="9588500" y="135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56934</xdr:rowOff>
    </xdr:from>
    <xdr:ext cx="469744" cy="259045"/>
    <xdr:sp macro="" textlink="">
      <xdr:nvSpPr>
        <xdr:cNvPr id="433" name="テキスト ボックス 432"/>
        <xdr:cNvSpPr txBox="1"/>
      </xdr:nvSpPr>
      <xdr:spPr>
        <a:xfrm>
          <a:off x="9404428" y="1360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143695</xdr:rowOff>
    </xdr:from>
    <xdr:to>
      <xdr:col>46</xdr:col>
      <xdr:colOff>38100</xdr:colOff>
      <xdr:row>79</xdr:row>
      <xdr:rowOff>73845</xdr:rowOff>
    </xdr:to>
    <xdr:sp macro="" textlink="">
      <xdr:nvSpPr>
        <xdr:cNvPr id="434" name="楕円 433"/>
        <xdr:cNvSpPr/>
      </xdr:nvSpPr>
      <xdr:spPr>
        <a:xfrm>
          <a:off x="8699500" y="135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64972</xdr:rowOff>
    </xdr:from>
    <xdr:ext cx="469744" cy="259045"/>
    <xdr:sp macro="" textlink="">
      <xdr:nvSpPr>
        <xdr:cNvPr id="435" name="テキスト ボックス 434"/>
        <xdr:cNvSpPr txBox="1"/>
      </xdr:nvSpPr>
      <xdr:spPr>
        <a:xfrm>
          <a:off x="8515428" y="136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128935</xdr:rowOff>
    </xdr:from>
    <xdr:to>
      <xdr:col>41</xdr:col>
      <xdr:colOff>101600</xdr:colOff>
      <xdr:row>79</xdr:row>
      <xdr:rowOff>59085</xdr:rowOff>
    </xdr:to>
    <xdr:sp macro="" textlink="">
      <xdr:nvSpPr>
        <xdr:cNvPr id="436" name="楕円 435"/>
        <xdr:cNvSpPr/>
      </xdr:nvSpPr>
      <xdr:spPr>
        <a:xfrm>
          <a:off x="7810500" y="135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50212</xdr:rowOff>
    </xdr:from>
    <xdr:ext cx="469744" cy="259045"/>
    <xdr:sp macro="" textlink="">
      <xdr:nvSpPr>
        <xdr:cNvPr id="437" name="テキスト ボックス 436"/>
        <xdr:cNvSpPr txBox="1"/>
      </xdr:nvSpPr>
      <xdr:spPr>
        <a:xfrm>
          <a:off x="7626428" y="1359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146393</xdr:rowOff>
    </xdr:from>
    <xdr:to>
      <xdr:col>36</xdr:col>
      <xdr:colOff>165100</xdr:colOff>
      <xdr:row>79</xdr:row>
      <xdr:rowOff>76543</xdr:rowOff>
    </xdr:to>
    <xdr:sp macro="" textlink="">
      <xdr:nvSpPr>
        <xdr:cNvPr id="438" name="楕円 437"/>
        <xdr:cNvSpPr/>
      </xdr:nvSpPr>
      <xdr:spPr>
        <a:xfrm>
          <a:off x="6921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67670</xdr:rowOff>
    </xdr:from>
    <xdr:ext cx="469744" cy="259045"/>
    <xdr:sp macro="" textlink="">
      <xdr:nvSpPr>
        <xdr:cNvPr id="439" name="テキスト ボックス 438"/>
        <xdr:cNvSpPr txBox="1"/>
      </xdr:nvSpPr>
      <xdr:spPr>
        <a:xfrm>
          <a:off x="6737428" y="13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6108</xdr:rowOff>
    </xdr:from>
    <xdr:to>
      <xdr:col>55</xdr:col>
      <xdr:colOff>0</xdr:colOff>
      <xdr:row>98</xdr:row>
      <xdr:rowOff>8933</xdr:rowOff>
    </xdr:to>
    <xdr:cxnSp macro="">
      <xdr:nvCxnSpPr>
        <xdr:cNvPr id="464" name="直線コネクタ 463"/>
        <xdr:cNvCxnSpPr/>
      </xdr:nvCxnSpPr>
      <xdr:spPr>
        <a:xfrm flipV="1">
          <a:off x="9639300" y="16808208"/>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2003</xdr:rowOff>
    </xdr:from>
    <xdr:to>
      <xdr:col>50</xdr:col>
      <xdr:colOff>114300</xdr:colOff>
      <xdr:row>98</xdr:row>
      <xdr:rowOff>8933</xdr:rowOff>
    </xdr:to>
    <xdr:cxnSp macro="">
      <xdr:nvCxnSpPr>
        <xdr:cNvPr id="467" name="直線コネクタ 466"/>
        <xdr:cNvCxnSpPr/>
      </xdr:nvCxnSpPr>
      <xdr:spPr>
        <a:xfrm>
          <a:off x="8750300" y="16804103"/>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2003</xdr:rowOff>
    </xdr:from>
    <xdr:to>
      <xdr:col>45</xdr:col>
      <xdr:colOff>177800</xdr:colOff>
      <xdr:row>98</xdr:row>
      <xdr:rowOff>4332</xdr:rowOff>
    </xdr:to>
    <xdr:cxnSp macro="">
      <xdr:nvCxnSpPr>
        <xdr:cNvPr id="470" name="直線コネクタ 469"/>
        <xdr:cNvCxnSpPr/>
      </xdr:nvCxnSpPr>
      <xdr:spPr>
        <a:xfrm flipV="1">
          <a:off x="7861300" y="16804103"/>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3342</xdr:rowOff>
    </xdr:from>
    <xdr:to>
      <xdr:col>41</xdr:col>
      <xdr:colOff>50800</xdr:colOff>
      <xdr:row>98</xdr:row>
      <xdr:rowOff>4332</xdr:rowOff>
    </xdr:to>
    <xdr:cxnSp macro="">
      <xdr:nvCxnSpPr>
        <xdr:cNvPr id="473" name="直線コネクタ 472"/>
        <xdr:cNvCxnSpPr/>
      </xdr:nvCxnSpPr>
      <xdr:spPr>
        <a:xfrm>
          <a:off x="6972300" y="16805442"/>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119104</xdr:rowOff>
    </xdr:from>
    <xdr:to>
      <xdr:col>36</xdr:col>
      <xdr:colOff>165100</xdr:colOff>
      <xdr:row>98</xdr:row>
      <xdr:rowOff>49254</xdr:rowOff>
    </xdr:to>
    <xdr:sp macro="" textlink="">
      <xdr:nvSpPr>
        <xdr:cNvPr id="476" name="フローチャート: 判断 475"/>
        <xdr:cNvSpPr/>
      </xdr:nvSpPr>
      <xdr:spPr>
        <a:xfrm>
          <a:off x="6921500" y="1674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65781</xdr:rowOff>
    </xdr:from>
    <xdr:ext cx="534377" cy="259045"/>
    <xdr:sp macro="" textlink="">
      <xdr:nvSpPr>
        <xdr:cNvPr id="477" name="テキスト ボックス 476"/>
        <xdr:cNvSpPr txBox="1"/>
      </xdr:nvSpPr>
      <xdr:spPr>
        <a:xfrm>
          <a:off x="6705111" y="165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126758</xdr:rowOff>
    </xdr:from>
    <xdr:to>
      <xdr:col>55</xdr:col>
      <xdr:colOff>50800</xdr:colOff>
      <xdr:row>98</xdr:row>
      <xdr:rowOff>56908</xdr:rowOff>
    </xdr:to>
    <xdr:sp macro="" textlink="">
      <xdr:nvSpPr>
        <xdr:cNvPr id="483" name="楕円 482"/>
        <xdr:cNvSpPr/>
      </xdr:nvSpPr>
      <xdr:spPr>
        <a:xfrm>
          <a:off x="10426700" y="16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129583</xdr:rowOff>
    </xdr:from>
    <xdr:to>
      <xdr:col>50</xdr:col>
      <xdr:colOff>165100</xdr:colOff>
      <xdr:row>98</xdr:row>
      <xdr:rowOff>59733</xdr:rowOff>
    </xdr:to>
    <xdr:sp macro="" textlink="">
      <xdr:nvSpPr>
        <xdr:cNvPr id="485" name="楕円 484"/>
        <xdr:cNvSpPr/>
      </xdr:nvSpPr>
      <xdr:spPr>
        <a:xfrm>
          <a:off x="9588500" y="167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50860</xdr:rowOff>
    </xdr:from>
    <xdr:ext cx="534377" cy="259045"/>
    <xdr:sp macro="" textlink="">
      <xdr:nvSpPr>
        <xdr:cNvPr id="486" name="テキスト ボックス 485"/>
        <xdr:cNvSpPr txBox="1"/>
      </xdr:nvSpPr>
      <xdr:spPr>
        <a:xfrm>
          <a:off x="9372111" y="168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122653</xdr:rowOff>
    </xdr:from>
    <xdr:to>
      <xdr:col>46</xdr:col>
      <xdr:colOff>38100</xdr:colOff>
      <xdr:row>98</xdr:row>
      <xdr:rowOff>52803</xdr:rowOff>
    </xdr:to>
    <xdr:sp macro="" textlink="">
      <xdr:nvSpPr>
        <xdr:cNvPr id="487" name="楕円 486"/>
        <xdr:cNvSpPr/>
      </xdr:nvSpPr>
      <xdr:spPr>
        <a:xfrm>
          <a:off x="8699500" y="167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43930</xdr:rowOff>
    </xdr:from>
    <xdr:ext cx="534377" cy="259045"/>
    <xdr:sp macro="" textlink="">
      <xdr:nvSpPr>
        <xdr:cNvPr id="488" name="テキスト ボックス 487"/>
        <xdr:cNvSpPr txBox="1"/>
      </xdr:nvSpPr>
      <xdr:spPr>
        <a:xfrm>
          <a:off x="8483111" y="168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124982</xdr:rowOff>
    </xdr:from>
    <xdr:to>
      <xdr:col>41</xdr:col>
      <xdr:colOff>101600</xdr:colOff>
      <xdr:row>98</xdr:row>
      <xdr:rowOff>55132</xdr:rowOff>
    </xdr:to>
    <xdr:sp macro="" textlink="">
      <xdr:nvSpPr>
        <xdr:cNvPr id="489" name="楕円 488"/>
        <xdr:cNvSpPr/>
      </xdr:nvSpPr>
      <xdr:spPr>
        <a:xfrm>
          <a:off x="7810500" y="167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46259</xdr:rowOff>
    </xdr:from>
    <xdr:ext cx="534377" cy="259045"/>
    <xdr:sp macro="" textlink="">
      <xdr:nvSpPr>
        <xdr:cNvPr id="490" name="テキスト ボックス 489"/>
        <xdr:cNvSpPr txBox="1"/>
      </xdr:nvSpPr>
      <xdr:spPr>
        <a:xfrm>
          <a:off x="7594111" y="168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123992</xdr:rowOff>
    </xdr:from>
    <xdr:to>
      <xdr:col>36</xdr:col>
      <xdr:colOff>165100</xdr:colOff>
      <xdr:row>98</xdr:row>
      <xdr:rowOff>54142</xdr:rowOff>
    </xdr:to>
    <xdr:sp macro="" textlink="">
      <xdr:nvSpPr>
        <xdr:cNvPr id="491" name="楕円 490"/>
        <xdr:cNvSpPr/>
      </xdr:nvSpPr>
      <xdr:spPr>
        <a:xfrm>
          <a:off x="6921500" y="167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45269</xdr:rowOff>
    </xdr:from>
    <xdr:ext cx="534377" cy="259045"/>
    <xdr:sp macro="" textlink="">
      <xdr:nvSpPr>
        <xdr:cNvPr id="492" name="テキスト ボックス 491"/>
        <xdr:cNvSpPr txBox="1"/>
      </xdr:nvSpPr>
      <xdr:spPr>
        <a:xfrm>
          <a:off x="6705111" y="168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170528</xdr:rowOff>
    </xdr:from>
    <xdr:to>
      <xdr:col>85</xdr:col>
      <xdr:colOff>127000</xdr:colOff>
      <xdr:row>37</xdr:row>
      <xdr:rowOff>22134</xdr:rowOff>
    </xdr:to>
    <xdr:cxnSp macro="">
      <xdr:nvCxnSpPr>
        <xdr:cNvPr id="524" name="直線コネクタ 523"/>
        <xdr:cNvCxnSpPr/>
      </xdr:nvCxnSpPr>
      <xdr:spPr>
        <a:xfrm flipV="1">
          <a:off x="15481300" y="6342728"/>
          <a:ext cx="8382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22134</xdr:rowOff>
    </xdr:from>
    <xdr:to>
      <xdr:col>81</xdr:col>
      <xdr:colOff>50800</xdr:colOff>
      <xdr:row>37</xdr:row>
      <xdr:rowOff>106847</xdr:rowOff>
    </xdr:to>
    <xdr:cxnSp macro="">
      <xdr:nvCxnSpPr>
        <xdr:cNvPr id="527" name="直線コネクタ 526"/>
        <xdr:cNvCxnSpPr/>
      </xdr:nvCxnSpPr>
      <xdr:spPr>
        <a:xfrm flipV="1">
          <a:off x="14592300" y="6365784"/>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106847</xdr:rowOff>
    </xdr:from>
    <xdr:to>
      <xdr:col>76</xdr:col>
      <xdr:colOff>114300</xdr:colOff>
      <xdr:row>37</xdr:row>
      <xdr:rowOff>115469</xdr:rowOff>
    </xdr:to>
    <xdr:cxnSp macro="">
      <xdr:nvCxnSpPr>
        <xdr:cNvPr id="530" name="直線コネクタ 529"/>
        <xdr:cNvCxnSpPr/>
      </xdr:nvCxnSpPr>
      <xdr:spPr>
        <a:xfrm flipV="1">
          <a:off x="13703300" y="6450497"/>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115469</xdr:rowOff>
    </xdr:from>
    <xdr:to>
      <xdr:col>71</xdr:col>
      <xdr:colOff>177800</xdr:colOff>
      <xdr:row>37</xdr:row>
      <xdr:rowOff>126637</xdr:rowOff>
    </xdr:to>
    <xdr:cxnSp macro="">
      <xdr:nvCxnSpPr>
        <xdr:cNvPr id="533" name="直線コネクタ 532"/>
        <xdr:cNvCxnSpPr/>
      </xdr:nvCxnSpPr>
      <xdr:spPr>
        <a:xfrm flipV="1">
          <a:off x="12814300" y="6459119"/>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68457</xdr:rowOff>
    </xdr:from>
    <xdr:to>
      <xdr:col>67</xdr:col>
      <xdr:colOff>101600</xdr:colOff>
      <xdr:row>37</xdr:row>
      <xdr:rowOff>170056</xdr:rowOff>
    </xdr:to>
    <xdr:sp macro="" textlink="">
      <xdr:nvSpPr>
        <xdr:cNvPr id="536" name="フローチャート: 判断 535"/>
        <xdr:cNvSpPr/>
      </xdr:nvSpPr>
      <xdr:spPr>
        <a:xfrm>
          <a:off x="12763500" y="64121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15134</xdr:rowOff>
    </xdr:from>
    <xdr:ext cx="534377" cy="259045"/>
    <xdr:sp macro="" textlink="">
      <xdr:nvSpPr>
        <xdr:cNvPr id="537" name="テキスト ボックス 536"/>
        <xdr:cNvSpPr txBox="1"/>
      </xdr:nvSpPr>
      <xdr:spPr>
        <a:xfrm>
          <a:off x="12547111" y="6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119728</xdr:rowOff>
    </xdr:from>
    <xdr:to>
      <xdr:col>85</xdr:col>
      <xdr:colOff>177800</xdr:colOff>
      <xdr:row>37</xdr:row>
      <xdr:rowOff>49878</xdr:rowOff>
    </xdr:to>
    <xdr:sp macro="" textlink="">
      <xdr:nvSpPr>
        <xdr:cNvPr id="543" name="楕円 542"/>
        <xdr:cNvSpPr/>
      </xdr:nvSpPr>
      <xdr:spPr>
        <a:xfrm>
          <a:off x="16268700" y="62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98155</xdr:rowOff>
    </xdr:from>
    <xdr:ext cx="534377" cy="259045"/>
    <xdr:sp macro="" textlink="">
      <xdr:nvSpPr>
        <xdr:cNvPr id="544" name="消防費該当値テキスト"/>
        <xdr:cNvSpPr txBox="1"/>
      </xdr:nvSpPr>
      <xdr:spPr>
        <a:xfrm>
          <a:off x="16370300" y="62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142784</xdr:rowOff>
    </xdr:from>
    <xdr:to>
      <xdr:col>81</xdr:col>
      <xdr:colOff>101600</xdr:colOff>
      <xdr:row>37</xdr:row>
      <xdr:rowOff>72934</xdr:rowOff>
    </xdr:to>
    <xdr:sp macro="" textlink="">
      <xdr:nvSpPr>
        <xdr:cNvPr id="545" name="楕円 544"/>
        <xdr:cNvSpPr/>
      </xdr:nvSpPr>
      <xdr:spPr>
        <a:xfrm>
          <a:off x="15430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64061</xdr:rowOff>
    </xdr:from>
    <xdr:ext cx="534377" cy="259045"/>
    <xdr:sp macro="" textlink="">
      <xdr:nvSpPr>
        <xdr:cNvPr id="546" name="テキスト ボックス 545"/>
        <xdr:cNvSpPr txBox="1"/>
      </xdr:nvSpPr>
      <xdr:spPr>
        <a:xfrm>
          <a:off x="15214111" y="64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56047</xdr:rowOff>
    </xdr:from>
    <xdr:to>
      <xdr:col>76</xdr:col>
      <xdr:colOff>165100</xdr:colOff>
      <xdr:row>37</xdr:row>
      <xdr:rowOff>157647</xdr:rowOff>
    </xdr:to>
    <xdr:sp macro="" textlink="">
      <xdr:nvSpPr>
        <xdr:cNvPr id="547" name="楕円 546"/>
        <xdr:cNvSpPr/>
      </xdr:nvSpPr>
      <xdr:spPr>
        <a:xfrm>
          <a:off x="14541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148774</xdr:rowOff>
    </xdr:from>
    <xdr:ext cx="534377" cy="259045"/>
    <xdr:sp macro="" textlink="">
      <xdr:nvSpPr>
        <xdr:cNvPr id="548" name="テキスト ボックス 547"/>
        <xdr:cNvSpPr txBox="1"/>
      </xdr:nvSpPr>
      <xdr:spPr>
        <a:xfrm>
          <a:off x="14325111" y="64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64669</xdr:rowOff>
    </xdr:from>
    <xdr:to>
      <xdr:col>72</xdr:col>
      <xdr:colOff>38100</xdr:colOff>
      <xdr:row>37</xdr:row>
      <xdr:rowOff>166269</xdr:rowOff>
    </xdr:to>
    <xdr:sp macro="" textlink="">
      <xdr:nvSpPr>
        <xdr:cNvPr id="549" name="楕円 548"/>
        <xdr:cNvSpPr/>
      </xdr:nvSpPr>
      <xdr:spPr>
        <a:xfrm>
          <a:off x="13652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157395</xdr:rowOff>
    </xdr:from>
    <xdr:ext cx="534377" cy="259045"/>
    <xdr:sp macro="" textlink="">
      <xdr:nvSpPr>
        <xdr:cNvPr id="550" name="テキスト ボックス 549"/>
        <xdr:cNvSpPr txBox="1"/>
      </xdr:nvSpPr>
      <xdr:spPr>
        <a:xfrm>
          <a:off x="13436111" y="65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75837</xdr:rowOff>
    </xdr:from>
    <xdr:to>
      <xdr:col>67</xdr:col>
      <xdr:colOff>101600</xdr:colOff>
      <xdr:row>38</xdr:row>
      <xdr:rowOff>5987</xdr:rowOff>
    </xdr:to>
    <xdr:sp macro="" textlink="">
      <xdr:nvSpPr>
        <xdr:cNvPr id="551" name="楕円 550"/>
        <xdr:cNvSpPr/>
      </xdr:nvSpPr>
      <xdr:spPr>
        <a:xfrm>
          <a:off x="12763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168564</xdr:rowOff>
    </xdr:from>
    <xdr:ext cx="534377" cy="259045"/>
    <xdr:sp macro="" textlink="">
      <xdr:nvSpPr>
        <xdr:cNvPr id="552" name="テキスト ボックス 551"/>
        <xdr:cNvSpPr txBox="1"/>
      </xdr:nvSpPr>
      <xdr:spPr>
        <a:xfrm>
          <a:off x="12547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11923</xdr:rowOff>
    </xdr:from>
    <xdr:to>
      <xdr:col>85</xdr:col>
      <xdr:colOff>127000</xdr:colOff>
      <xdr:row>56</xdr:row>
      <xdr:rowOff>126288</xdr:rowOff>
    </xdr:to>
    <xdr:cxnSp macro="">
      <xdr:nvCxnSpPr>
        <xdr:cNvPr id="584" name="直線コネクタ 583"/>
        <xdr:cNvCxnSpPr/>
      </xdr:nvCxnSpPr>
      <xdr:spPr>
        <a:xfrm flipV="1">
          <a:off x="15481300" y="9613123"/>
          <a:ext cx="8382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126288</xdr:rowOff>
    </xdr:from>
    <xdr:to>
      <xdr:col>81</xdr:col>
      <xdr:colOff>50800</xdr:colOff>
      <xdr:row>58</xdr:row>
      <xdr:rowOff>109884</xdr:rowOff>
    </xdr:to>
    <xdr:cxnSp macro="">
      <xdr:nvCxnSpPr>
        <xdr:cNvPr id="587" name="直線コネクタ 586"/>
        <xdr:cNvCxnSpPr/>
      </xdr:nvCxnSpPr>
      <xdr:spPr>
        <a:xfrm flipV="1">
          <a:off x="14592300" y="9727488"/>
          <a:ext cx="889000" cy="3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129838</xdr:rowOff>
    </xdr:from>
    <xdr:to>
      <xdr:col>76</xdr:col>
      <xdr:colOff>114300</xdr:colOff>
      <xdr:row>58</xdr:row>
      <xdr:rowOff>109884</xdr:rowOff>
    </xdr:to>
    <xdr:cxnSp macro="">
      <xdr:nvCxnSpPr>
        <xdr:cNvPr id="590" name="直線コネクタ 589"/>
        <xdr:cNvCxnSpPr/>
      </xdr:nvCxnSpPr>
      <xdr:spPr>
        <a:xfrm>
          <a:off x="13703300" y="9559588"/>
          <a:ext cx="889000" cy="49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129838</xdr:rowOff>
    </xdr:from>
    <xdr:to>
      <xdr:col>71</xdr:col>
      <xdr:colOff>177800</xdr:colOff>
      <xdr:row>56</xdr:row>
      <xdr:rowOff>17181</xdr:rowOff>
    </xdr:to>
    <xdr:cxnSp macro="">
      <xdr:nvCxnSpPr>
        <xdr:cNvPr id="593" name="直線コネクタ 592"/>
        <xdr:cNvCxnSpPr/>
      </xdr:nvCxnSpPr>
      <xdr:spPr>
        <a:xfrm flipV="1">
          <a:off x="12814300" y="9559588"/>
          <a:ext cx="889000" cy="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136710</xdr:rowOff>
    </xdr:from>
    <xdr:to>
      <xdr:col>67</xdr:col>
      <xdr:colOff>101600</xdr:colOff>
      <xdr:row>58</xdr:row>
      <xdr:rowOff>66860</xdr:rowOff>
    </xdr:to>
    <xdr:sp macro="" textlink="">
      <xdr:nvSpPr>
        <xdr:cNvPr id="596" name="フローチャート: 判断 595"/>
        <xdr:cNvSpPr/>
      </xdr:nvSpPr>
      <xdr:spPr>
        <a:xfrm>
          <a:off x="12763500" y="99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57987</xdr:rowOff>
    </xdr:from>
    <xdr:ext cx="534377" cy="259045"/>
    <xdr:sp macro="" textlink="">
      <xdr:nvSpPr>
        <xdr:cNvPr id="597" name="テキスト ボックス 596"/>
        <xdr:cNvSpPr txBox="1"/>
      </xdr:nvSpPr>
      <xdr:spPr>
        <a:xfrm>
          <a:off x="12547111" y="100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132573</xdr:rowOff>
    </xdr:from>
    <xdr:to>
      <xdr:col>85</xdr:col>
      <xdr:colOff>177800</xdr:colOff>
      <xdr:row>56</xdr:row>
      <xdr:rowOff>62723</xdr:rowOff>
    </xdr:to>
    <xdr:sp macro="" textlink="">
      <xdr:nvSpPr>
        <xdr:cNvPr id="603" name="楕円 602"/>
        <xdr:cNvSpPr/>
      </xdr:nvSpPr>
      <xdr:spPr>
        <a:xfrm>
          <a:off x="16268700" y="95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155450</xdr:rowOff>
    </xdr:from>
    <xdr:ext cx="534377" cy="259045"/>
    <xdr:sp macro="" textlink="">
      <xdr:nvSpPr>
        <xdr:cNvPr id="604" name="教育費該当値テキスト"/>
        <xdr:cNvSpPr txBox="1"/>
      </xdr:nvSpPr>
      <xdr:spPr>
        <a:xfrm>
          <a:off x="16370300" y="94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75488</xdr:rowOff>
    </xdr:from>
    <xdr:to>
      <xdr:col>81</xdr:col>
      <xdr:colOff>101600</xdr:colOff>
      <xdr:row>57</xdr:row>
      <xdr:rowOff>5638</xdr:rowOff>
    </xdr:to>
    <xdr:sp macro="" textlink="">
      <xdr:nvSpPr>
        <xdr:cNvPr id="605" name="楕円 604"/>
        <xdr:cNvSpPr/>
      </xdr:nvSpPr>
      <xdr:spPr>
        <a:xfrm>
          <a:off x="15430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22165</xdr:rowOff>
    </xdr:from>
    <xdr:ext cx="534377" cy="259045"/>
    <xdr:sp macro="" textlink="">
      <xdr:nvSpPr>
        <xdr:cNvPr id="606" name="テキスト ボックス 605"/>
        <xdr:cNvSpPr txBox="1"/>
      </xdr:nvSpPr>
      <xdr:spPr>
        <a:xfrm>
          <a:off x="15214111" y="9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59084</xdr:rowOff>
    </xdr:from>
    <xdr:to>
      <xdr:col>76</xdr:col>
      <xdr:colOff>165100</xdr:colOff>
      <xdr:row>58</xdr:row>
      <xdr:rowOff>160684</xdr:rowOff>
    </xdr:to>
    <xdr:sp macro="" textlink="">
      <xdr:nvSpPr>
        <xdr:cNvPr id="607" name="楕円 606"/>
        <xdr:cNvSpPr/>
      </xdr:nvSpPr>
      <xdr:spPr>
        <a:xfrm>
          <a:off x="14541500" y="100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151811</xdr:rowOff>
    </xdr:from>
    <xdr:ext cx="534377" cy="259045"/>
    <xdr:sp macro="" textlink="">
      <xdr:nvSpPr>
        <xdr:cNvPr id="608" name="テキスト ボックス 607"/>
        <xdr:cNvSpPr txBox="1"/>
      </xdr:nvSpPr>
      <xdr:spPr>
        <a:xfrm>
          <a:off x="14325111" y="100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79038</xdr:rowOff>
    </xdr:from>
    <xdr:to>
      <xdr:col>72</xdr:col>
      <xdr:colOff>38100</xdr:colOff>
      <xdr:row>56</xdr:row>
      <xdr:rowOff>9188</xdr:rowOff>
    </xdr:to>
    <xdr:sp macro="" textlink="">
      <xdr:nvSpPr>
        <xdr:cNvPr id="609" name="楕円 608"/>
        <xdr:cNvSpPr/>
      </xdr:nvSpPr>
      <xdr:spPr>
        <a:xfrm>
          <a:off x="13652500" y="95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25715</xdr:rowOff>
    </xdr:from>
    <xdr:ext cx="534377" cy="259045"/>
    <xdr:sp macro="" textlink="">
      <xdr:nvSpPr>
        <xdr:cNvPr id="610" name="テキスト ボックス 609"/>
        <xdr:cNvSpPr txBox="1"/>
      </xdr:nvSpPr>
      <xdr:spPr>
        <a:xfrm>
          <a:off x="13436111" y="92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137831</xdr:rowOff>
    </xdr:from>
    <xdr:to>
      <xdr:col>67</xdr:col>
      <xdr:colOff>101600</xdr:colOff>
      <xdr:row>56</xdr:row>
      <xdr:rowOff>67981</xdr:rowOff>
    </xdr:to>
    <xdr:sp macro="" textlink="">
      <xdr:nvSpPr>
        <xdr:cNvPr id="611" name="楕円 610"/>
        <xdr:cNvSpPr/>
      </xdr:nvSpPr>
      <xdr:spPr>
        <a:xfrm>
          <a:off x="12763500" y="95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84508</xdr:rowOff>
    </xdr:from>
    <xdr:ext cx="534377" cy="259045"/>
    <xdr:sp macro="" textlink="">
      <xdr:nvSpPr>
        <xdr:cNvPr id="612" name="テキスト ボックス 611"/>
        <xdr:cNvSpPr txBox="1"/>
      </xdr:nvSpPr>
      <xdr:spPr>
        <a:xfrm>
          <a:off x="12547111" y="93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134682</xdr:rowOff>
    </xdr:from>
    <xdr:to>
      <xdr:col>76</xdr:col>
      <xdr:colOff>114300</xdr:colOff>
      <xdr:row>78</xdr:row>
      <xdr:rowOff>139700</xdr:rowOff>
    </xdr:to>
    <xdr:cxnSp macro="">
      <xdr:nvCxnSpPr>
        <xdr:cNvPr id="645" name="直線コネクタ 644"/>
        <xdr:cNvCxnSpPr/>
      </xdr:nvCxnSpPr>
      <xdr:spPr>
        <a:xfrm>
          <a:off x="13703300" y="13507782"/>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126924</xdr:rowOff>
    </xdr:from>
    <xdr:to>
      <xdr:col>71</xdr:col>
      <xdr:colOff>177800</xdr:colOff>
      <xdr:row>78</xdr:row>
      <xdr:rowOff>134682</xdr:rowOff>
    </xdr:to>
    <xdr:cxnSp macro="">
      <xdr:nvCxnSpPr>
        <xdr:cNvPr id="648" name="直線コネクタ 647"/>
        <xdr:cNvCxnSpPr/>
      </xdr:nvCxnSpPr>
      <xdr:spPr>
        <a:xfrm>
          <a:off x="12814300" y="13500024"/>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79111</xdr:rowOff>
    </xdr:from>
    <xdr:to>
      <xdr:col>67</xdr:col>
      <xdr:colOff>101600</xdr:colOff>
      <xdr:row>79</xdr:row>
      <xdr:rowOff>9261</xdr:rowOff>
    </xdr:to>
    <xdr:sp macro="" textlink="">
      <xdr:nvSpPr>
        <xdr:cNvPr id="651" name="フローチャート: 判断 650"/>
        <xdr:cNvSpPr/>
      </xdr:nvSpPr>
      <xdr:spPr>
        <a:xfrm>
          <a:off x="12763500" y="1345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388</xdr:rowOff>
    </xdr:from>
    <xdr:ext cx="469744" cy="259045"/>
    <xdr:sp macro="" textlink="">
      <xdr:nvSpPr>
        <xdr:cNvPr id="652" name="テキスト ボックス 651"/>
        <xdr:cNvSpPr txBox="1"/>
      </xdr:nvSpPr>
      <xdr:spPr>
        <a:xfrm>
          <a:off x="12579428" y="135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249299" cy="259045"/>
    <xdr:sp macro="" textlink="">
      <xdr:nvSpPr>
        <xdr:cNvPr id="659" name="災害復旧費該当値テキスト"/>
        <xdr:cNvSpPr txBox="1"/>
      </xdr:nvSpPr>
      <xdr:spPr>
        <a:xfrm>
          <a:off x="16370300" y="13432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83882</xdr:rowOff>
    </xdr:from>
    <xdr:to>
      <xdr:col>72</xdr:col>
      <xdr:colOff>38100</xdr:colOff>
      <xdr:row>79</xdr:row>
      <xdr:rowOff>14032</xdr:rowOff>
    </xdr:to>
    <xdr:sp macro="" textlink="">
      <xdr:nvSpPr>
        <xdr:cNvPr id="664" name="楕円 663"/>
        <xdr:cNvSpPr/>
      </xdr:nvSpPr>
      <xdr:spPr>
        <a:xfrm>
          <a:off x="13652500" y="134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5159</xdr:rowOff>
    </xdr:from>
    <xdr:ext cx="469744" cy="259045"/>
    <xdr:sp macro="" textlink="">
      <xdr:nvSpPr>
        <xdr:cNvPr id="665" name="テキスト ボックス 664"/>
        <xdr:cNvSpPr txBox="1"/>
      </xdr:nvSpPr>
      <xdr:spPr>
        <a:xfrm>
          <a:off x="13468428" y="135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76124</xdr:rowOff>
    </xdr:from>
    <xdr:to>
      <xdr:col>67</xdr:col>
      <xdr:colOff>101600</xdr:colOff>
      <xdr:row>79</xdr:row>
      <xdr:rowOff>6274</xdr:rowOff>
    </xdr:to>
    <xdr:sp macro="" textlink="">
      <xdr:nvSpPr>
        <xdr:cNvPr id="666" name="楕円 665"/>
        <xdr:cNvSpPr/>
      </xdr:nvSpPr>
      <xdr:spPr>
        <a:xfrm>
          <a:off x="12763500" y="134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22801</xdr:rowOff>
    </xdr:from>
    <xdr:ext cx="469744" cy="259045"/>
    <xdr:sp macro="" textlink="">
      <xdr:nvSpPr>
        <xdr:cNvPr id="667" name="テキスト ボックス 666"/>
        <xdr:cNvSpPr txBox="1"/>
      </xdr:nvSpPr>
      <xdr:spPr>
        <a:xfrm>
          <a:off x="12579428" y="132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85511</xdr:rowOff>
    </xdr:from>
    <xdr:to>
      <xdr:col>85</xdr:col>
      <xdr:colOff>127000</xdr:colOff>
      <xdr:row>96</xdr:row>
      <xdr:rowOff>107097</xdr:rowOff>
    </xdr:to>
    <xdr:cxnSp macro="">
      <xdr:nvCxnSpPr>
        <xdr:cNvPr id="698" name="直線コネクタ 697"/>
        <xdr:cNvCxnSpPr/>
      </xdr:nvCxnSpPr>
      <xdr:spPr>
        <a:xfrm>
          <a:off x="15481300" y="16544711"/>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85511</xdr:rowOff>
    </xdr:from>
    <xdr:to>
      <xdr:col>81</xdr:col>
      <xdr:colOff>50800</xdr:colOff>
      <xdr:row>96</xdr:row>
      <xdr:rowOff>139156</xdr:rowOff>
    </xdr:to>
    <xdr:cxnSp macro="">
      <xdr:nvCxnSpPr>
        <xdr:cNvPr id="701" name="直線コネクタ 700"/>
        <xdr:cNvCxnSpPr/>
      </xdr:nvCxnSpPr>
      <xdr:spPr>
        <a:xfrm flipV="1">
          <a:off x="14592300" y="16544711"/>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139156</xdr:rowOff>
    </xdr:from>
    <xdr:to>
      <xdr:col>76</xdr:col>
      <xdr:colOff>114300</xdr:colOff>
      <xdr:row>96</xdr:row>
      <xdr:rowOff>147244</xdr:rowOff>
    </xdr:to>
    <xdr:cxnSp macro="">
      <xdr:nvCxnSpPr>
        <xdr:cNvPr id="704" name="直線コネクタ 703"/>
        <xdr:cNvCxnSpPr/>
      </xdr:nvCxnSpPr>
      <xdr:spPr>
        <a:xfrm flipV="1">
          <a:off x="13703300" y="1659835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138514</xdr:rowOff>
    </xdr:from>
    <xdr:to>
      <xdr:col>71</xdr:col>
      <xdr:colOff>177800</xdr:colOff>
      <xdr:row>96</xdr:row>
      <xdr:rowOff>147244</xdr:rowOff>
    </xdr:to>
    <xdr:cxnSp macro="">
      <xdr:nvCxnSpPr>
        <xdr:cNvPr id="707" name="直線コネクタ 706"/>
        <xdr:cNvCxnSpPr/>
      </xdr:nvCxnSpPr>
      <xdr:spPr>
        <a:xfrm>
          <a:off x="12814300" y="16597714"/>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60303</xdr:rowOff>
    </xdr:from>
    <xdr:to>
      <xdr:col>67</xdr:col>
      <xdr:colOff>101600</xdr:colOff>
      <xdr:row>96</xdr:row>
      <xdr:rowOff>161903</xdr:rowOff>
    </xdr:to>
    <xdr:sp macro="" textlink="">
      <xdr:nvSpPr>
        <xdr:cNvPr id="710" name="フローチャート: 判断 709"/>
        <xdr:cNvSpPr/>
      </xdr:nvSpPr>
      <xdr:spPr>
        <a:xfrm>
          <a:off x="12763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6980</xdr:rowOff>
    </xdr:from>
    <xdr:ext cx="534377" cy="259045"/>
    <xdr:sp macro="" textlink="">
      <xdr:nvSpPr>
        <xdr:cNvPr id="711" name="テキスト ボックス 710"/>
        <xdr:cNvSpPr txBox="1"/>
      </xdr:nvSpPr>
      <xdr:spPr>
        <a:xfrm>
          <a:off x="12547111" y="162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56297</xdr:rowOff>
    </xdr:from>
    <xdr:to>
      <xdr:col>85</xdr:col>
      <xdr:colOff>177800</xdr:colOff>
      <xdr:row>96</xdr:row>
      <xdr:rowOff>157897</xdr:rowOff>
    </xdr:to>
    <xdr:sp macro="" textlink="">
      <xdr:nvSpPr>
        <xdr:cNvPr id="717" name="楕円 716"/>
        <xdr:cNvSpPr/>
      </xdr:nvSpPr>
      <xdr:spPr>
        <a:xfrm>
          <a:off x="16268700" y="165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34724</xdr:rowOff>
    </xdr:from>
    <xdr:ext cx="534377" cy="259045"/>
    <xdr:sp macro="" textlink="">
      <xdr:nvSpPr>
        <xdr:cNvPr id="718" name="公債費該当値テキスト"/>
        <xdr:cNvSpPr txBox="1"/>
      </xdr:nvSpPr>
      <xdr:spPr>
        <a:xfrm>
          <a:off x="16370300" y="164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34711</xdr:rowOff>
    </xdr:from>
    <xdr:to>
      <xdr:col>81</xdr:col>
      <xdr:colOff>101600</xdr:colOff>
      <xdr:row>96</xdr:row>
      <xdr:rowOff>136311</xdr:rowOff>
    </xdr:to>
    <xdr:sp macro="" textlink="">
      <xdr:nvSpPr>
        <xdr:cNvPr id="719" name="楕円 718"/>
        <xdr:cNvSpPr/>
      </xdr:nvSpPr>
      <xdr:spPr>
        <a:xfrm>
          <a:off x="15430500" y="164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127438</xdr:rowOff>
    </xdr:from>
    <xdr:ext cx="534377" cy="259045"/>
    <xdr:sp macro="" textlink="">
      <xdr:nvSpPr>
        <xdr:cNvPr id="720" name="テキスト ボックス 719"/>
        <xdr:cNvSpPr txBox="1"/>
      </xdr:nvSpPr>
      <xdr:spPr>
        <a:xfrm>
          <a:off x="15214111" y="165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88356</xdr:rowOff>
    </xdr:from>
    <xdr:to>
      <xdr:col>76</xdr:col>
      <xdr:colOff>165100</xdr:colOff>
      <xdr:row>97</xdr:row>
      <xdr:rowOff>18506</xdr:rowOff>
    </xdr:to>
    <xdr:sp macro="" textlink="">
      <xdr:nvSpPr>
        <xdr:cNvPr id="721" name="楕円 720"/>
        <xdr:cNvSpPr/>
      </xdr:nvSpPr>
      <xdr:spPr>
        <a:xfrm>
          <a:off x="14541500" y="165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9633</xdr:rowOff>
    </xdr:from>
    <xdr:ext cx="534377" cy="259045"/>
    <xdr:sp macro="" textlink="">
      <xdr:nvSpPr>
        <xdr:cNvPr id="722" name="テキスト ボックス 721"/>
        <xdr:cNvSpPr txBox="1"/>
      </xdr:nvSpPr>
      <xdr:spPr>
        <a:xfrm>
          <a:off x="14325111" y="166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96444</xdr:rowOff>
    </xdr:from>
    <xdr:to>
      <xdr:col>72</xdr:col>
      <xdr:colOff>38100</xdr:colOff>
      <xdr:row>97</xdr:row>
      <xdr:rowOff>26594</xdr:rowOff>
    </xdr:to>
    <xdr:sp macro="" textlink="">
      <xdr:nvSpPr>
        <xdr:cNvPr id="723" name="楕円 722"/>
        <xdr:cNvSpPr/>
      </xdr:nvSpPr>
      <xdr:spPr>
        <a:xfrm>
          <a:off x="136525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17721</xdr:rowOff>
    </xdr:from>
    <xdr:ext cx="534377" cy="259045"/>
    <xdr:sp macro="" textlink="">
      <xdr:nvSpPr>
        <xdr:cNvPr id="724" name="テキスト ボックス 723"/>
        <xdr:cNvSpPr txBox="1"/>
      </xdr:nvSpPr>
      <xdr:spPr>
        <a:xfrm>
          <a:off x="13436111" y="166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87714</xdr:rowOff>
    </xdr:from>
    <xdr:to>
      <xdr:col>67</xdr:col>
      <xdr:colOff>101600</xdr:colOff>
      <xdr:row>97</xdr:row>
      <xdr:rowOff>17864</xdr:rowOff>
    </xdr:to>
    <xdr:sp macro="" textlink="">
      <xdr:nvSpPr>
        <xdr:cNvPr id="725" name="楕円 724"/>
        <xdr:cNvSpPr/>
      </xdr:nvSpPr>
      <xdr:spPr>
        <a:xfrm>
          <a:off x="12763500" y="16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8991</xdr:rowOff>
    </xdr:from>
    <xdr:ext cx="534377" cy="259045"/>
    <xdr:sp macro="" textlink="">
      <xdr:nvSpPr>
        <xdr:cNvPr id="726" name="テキスト ボックス 725"/>
        <xdr:cNvSpPr txBox="1"/>
      </xdr:nvSpPr>
      <xdr:spPr>
        <a:xfrm>
          <a:off x="12547111" y="166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67" name="フローチャート: 判断 766"/>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88917</xdr:rowOff>
    </xdr:from>
    <xdr:ext cx="313932" cy="259045"/>
    <xdr:sp macro="" textlink="">
      <xdr:nvSpPr>
        <xdr:cNvPr id="768" name="テキスト ボックス 767"/>
        <xdr:cNvSpPr txBox="1"/>
      </xdr:nvSpPr>
      <xdr:spPr>
        <a:xfrm>
          <a:off x="18499333" y="643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鉾田市において特に教育費が類似団体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を大きく上回っている。これは鉾田市公立学校施設再編計画に基づいた鉾田南中学校区統合小学校整備事業に伴うものである。平成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年度に実施計画を行い、平成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年度から建設工事を開始し、平成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年度竣工となった。また、平成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年度においては大洋中学校区統合小学校整備事業の設計も開始したため、類似団体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を大きく上回ると同時に年々数値は上昇している。鉾田市公立小学校施設再編計画の中ではあと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校残っているため、今後も数値の上昇が見込まれている。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年度からの推移として、教育費以外に上昇傾向にあるものは民生費と衛生費である。民生費については、放課後児童クラブ整備や民間保育所運営費委託料の増加が要因となっている。民間保育所運営費委託料については国の基準価格改定に伴う増加となっている。衛生費ではクリーンセンターやほっとパーク鉾田、とっぷさんて大洋といった健康増進施設の老朽化に伴う修繕費の上昇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全体を通じて、鉾田市では毎年人口が減っている状況であり、市民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人あたりの経費は上昇傾向にある。また、多くの施設が老朽化し、修繕料は今後も増える見込みである。今後は施設の統廃合や除却など効果的な資産管理を行い、経常経費の削減を図る。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525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百万円を積み立てることができたため残高は増額となった。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実質収支額については、</a:t>
          </a:r>
          <a:r>
            <a:rPr kumimoji="1" lang="ja-JP" altLang="en-US" sz="1200" strike="noStrike" baseline="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200" strike="noStrike" baseline="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200" strike="noStrike" baseline="0">
              <a:solidFill>
                <a:schemeClr val="tx1"/>
              </a:solidFill>
              <a:effectLst/>
              <a:latin typeface="ＭＳ ゴシック" panose="020B0609070205080204" pitchFamily="49" charset="-128"/>
              <a:ea typeface="ＭＳ ゴシック" panose="020B0609070205080204" pitchFamily="49" charset="-128"/>
              <a:cs typeface="+mn-cs"/>
            </a:rPr>
            <a:t>年度は大型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事業が中止になる等の理由から不用額が生じ、</a:t>
          </a:r>
          <a:r>
            <a:rPr kumimoji="1" lang="ja-JP" altLang="en-US" sz="1200" strike="noStrike" baseline="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200" strike="noStrike" baseline="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200" strike="noStrike" baseline="0">
              <a:solidFill>
                <a:schemeClr val="tx1"/>
              </a:solidFill>
              <a:effectLst/>
              <a:latin typeface="ＭＳ ゴシック" panose="020B0609070205080204" pitchFamily="49" charset="-128"/>
              <a:ea typeface="ＭＳ ゴシック" panose="020B0609070205080204" pitchFamily="49" charset="-128"/>
              <a:cs typeface="+mn-cs"/>
            </a:rPr>
            <a:t>年度から増加</a:t>
          </a:r>
          <a:r>
            <a:rPr kumimoji="1" lang="ja-JP" altLang="ja-JP" sz="1200" strike="noStrike" baseline="0">
              <a:solidFill>
                <a:schemeClr val="tx1"/>
              </a:solidFill>
              <a:effectLst/>
              <a:latin typeface="ＭＳ ゴシック" panose="020B0609070205080204" pitchFamily="49" charset="-128"/>
              <a:ea typeface="ＭＳ ゴシック" panose="020B0609070205080204" pitchFamily="49" charset="-128"/>
              <a:cs typeface="+mn-cs"/>
            </a:rPr>
            <a:t>していた</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。それに対し、平成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においては、普通交付税の合併算定替による縮減や市税の減少に伴い歳入が減少し</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歳出については統合小学校の建設や道路整備に伴い増額となったことから実質収支額が減少</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し、実質単年度収支は赤字</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200" strike="dblStrike" baseline="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鉾田市においては赤字会計はなく、すべて黒字会計となっている。ただ、全体を通じて標準財政規模は減少傾向となっている。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においては前述のとおり、統合小学校建設事業に伴う建設費用や道路・施設といった市有資産の劣化に伴う維持修繕費用が発生しているため歳出が上昇傾向にある。それに加え、普通交付税の合併算定替えによる縮減期間により歳入も減少している。この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年度においては実質収支や基準財政規模も減少となった。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水道事業会計においては、昨年より微減ではあるものの、歳出の増加や営業収益の減少は見られず、受託工事収益の減少等の営業外収入の減少であった。数値としては年々減少傾向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だが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事業会計としては、大きな変動はなく同等の水準を維持している。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その他の会計についても、一般会計と連動の推移をしており、左記指標の分母である標準財政規模に起因するものである。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国民健康保険特別会計のみ平成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年度の数値が上昇しているが、これは平成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年度より国民健康保険の運営体が市町村から県に移行したため、共同事業拠出金の減少に伴い歳出が減少したことが起因する。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各会計は黒字となっていることから、引き続き健全な運営を行うとともに、事業の統廃合を行い、経常経費の削減に努める。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23536141</v>
      </c>
      <c r="BO4" s="430"/>
      <c r="BP4" s="430"/>
      <c r="BQ4" s="430"/>
      <c r="BR4" s="430"/>
      <c r="BS4" s="430"/>
      <c r="BT4" s="430"/>
      <c r="BU4" s="431"/>
      <c r="BV4" s="429">
        <v>23569300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6.4</v>
      </c>
      <c r="CU4" s="436"/>
      <c r="CV4" s="436"/>
      <c r="CW4" s="436"/>
      <c r="CX4" s="436"/>
      <c r="CY4" s="436"/>
      <c r="CZ4" s="436"/>
      <c r="DA4" s="437"/>
      <c r="DB4" s="435">
        <v>13.9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22337401</v>
      </c>
      <c r="BO5" s="467"/>
      <c r="BP5" s="467"/>
      <c r="BQ5" s="467"/>
      <c r="BR5" s="467"/>
      <c r="BS5" s="467"/>
      <c r="BT5" s="467"/>
      <c r="BU5" s="468"/>
      <c r="BV5" s="466">
        <v>21513181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89.7</v>
      </c>
      <c r="CU5" s="464"/>
      <c r="CV5" s="464"/>
      <c r="CW5" s="464"/>
      <c r="CX5" s="464"/>
      <c r="CY5" s="464"/>
      <c r="CZ5" s="464"/>
      <c r="DA5" s="465"/>
      <c r="DB5" s="463">
        <v>88.4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1198740</v>
      </c>
      <c r="BO6" s="467"/>
      <c r="BP6" s="467"/>
      <c r="BQ6" s="467"/>
      <c r="BR6" s="467"/>
      <c r="BS6" s="467"/>
      <c r="BT6" s="467"/>
      <c r="BU6" s="468"/>
      <c r="BV6" s="466">
        <v>2056119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94</v>
      </c>
      <c r="CU6" s="504"/>
      <c r="CV6" s="504"/>
      <c r="CW6" s="504"/>
      <c r="CX6" s="504"/>
      <c r="CY6" s="504"/>
      <c r="CZ6" s="504"/>
      <c r="DA6" s="505"/>
      <c r="DB6" s="503">
        <v>92.8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362964</v>
      </c>
      <c r="BO7" s="467"/>
      <c r="BP7" s="467"/>
      <c r="BQ7" s="467"/>
      <c r="BR7" s="467"/>
      <c r="BS7" s="467"/>
      <c r="BT7" s="467"/>
      <c r="BU7" s="468"/>
      <c r="BV7" s="466">
        <v>223660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13003411</v>
      </c>
      <c r="CU7" s="467"/>
      <c r="CV7" s="467"/>
      <c r="CW7" s="467"/>
      <c r="CX7" s="467"/>
      <c r="CY7" s="467"/>
      <c r="CZ7" s="467"/>
      <c r="DA7" s="468"/>
      <c r="DB7" s="466">
        <v>13146735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835776</v>
      </c>
      <c r="BO8" s="467"/>
      <c r="BP8" s="467"/>
      <c r="BQ8" s="467"/>
      <c r="BR8" s="467"/>
      <c r="BS8" s="467"/>
      <c r="BT8" s="467"/>
      <c r="BU8" s="468"/>
      <c r="BV8" s="466">
        <v>1832459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0.45</v>
      </c>
      <c r="CU8" s="507"/>
      <c r="CV8" s="507"/>
      <c r="CW8" s="507"/>
      <c r="CX8" s="507"/>
      <c r="CY8" s="507"/>
      <c r="CZ8" s="507"/>
      <c r="DA8" s="508"/>
      <c r="DB8" s="506">
        <v>0.44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48147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-996683</v>
      </c>
      <c r="BO9" s="467"/>
      <c r="BP9" s="467"/>
      <c r="BQ9" s="467"/>
      <c r="BR9" s="467"/>
      <c r="BS9" s="467"/>
      <c r="BT9" s="467"/>
      <c r="BU9" s="468"/>
      <c r="BV9" s="466">
        <v>415232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13.8</v>
      </c>
      <c r="CU9" s="464"/>
      <c r="CV9" s="464"/>
      <c r="CW9" s="464"/>
      <c r="CX9" s="464"/>
      <c r="CY9" s="464"/>
      <c r="CZ9" s="464"/>
      <c r="DA9" s="465"/>
      <c r="DB9" s="463">
        <v>14.2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50156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524564</v>
      </c>
      <c r="BO10" s="467"/>
      <c r="BP10" s="467"/>
      <c r="BQ10" s="467"/>
      <c r="BR10" s="467"/>
      <c r="BS10" s="467"/>
      <c r="BT10" s="467"/>
      <c r="BU10" s="468"/>
      <c r="BV10" s="466">
        <v>106465</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49130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150000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46567</v>
      </c>
      <c r="S13" s="548"/>
      <c r="T13" s="548"/>
      <c r="U13" s="548"/>
      <c r="V13" s="549"/>
      <c r="W13" s="482" t="s">
        <v>138</v>
      </c>
      <c r="X13" s="483"/>
      <c r="Y13" s="483"/>
      <c r="Z13" s="483"/>
      <c r="AA13" s="483"/>
      <c r="AB13" s="473"/>
      <c r="AC13" s="517">
        <v>7949</v>
      </c>
      <c r="AD13" s="518"/>
      <c r="AE13" s="518"/>
      <c r="AF13" s="518"/>
      <c r="AG13" s="557"/>
      <c r="AH13" s="517">
        <v>8534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-472119</v>
      </c>
      <c r="BO13" s="467"/>
      <c r="BP13" s="467"/>
      <c r="BQ13" s="467"/>
      <c r="BR13" s="467"/>
      <c r="BS13" s="467"/>
      <c r="BT13" s="467"/>
      <c r="BU13" s="468"/>
      <c r="BV13" s="466">
        <v>371697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7.4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49742</v>
      </c>
      <c r="S14" s="548"/>
      <c r="T14" s="548"/>
      <c r="U14" s="548"/>
      <c r="V14" s="549"/>
      <c r="W14" s="456"/>
      <c r="X14" s="457"/>
      <c r="Y14" s="457"/>
      <c r="Z14" s="457"/>
      <c r="AA14" s="457"/>
      <c r="AB14" s="446"/>
      <c r="AC14" s="550">
        <v>31.9</v>
      </c>
      <c r="AD14" s="551"/>
      <c r="AE14" s="551"/>
      <c r="AF14" s="551"/>
      <c r="AG14" s="552"/>
      <c r="AH14" s="550">
        <v>33.1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47286</v>
      </c>
      <c r="S15" s="548"/>
      <c r="T15" s="548"/>
      <c r="U15" s="548"/>
      <c r="V15" s="549"/>
      <c r="W15" s="482" t="s">
        <v>147</v>
      </c>
      <c r="X15" s="483"/>
      <c r="Y15" s="483"/>
      <c r="Z15" s="483"/>
      <c r="AA15" s="483"/>
      <c r="AB15" s="473"/>
      <c r="AC15" s="517">
        <v>5342</v>
      </c>
      <c r="AD15" s="518"/>
      <c r="AE15" s="518"/>
      <c r="AF15" s="518"/>
      <c r="AG15" s="557"/>
      <c r="AH15" s="517">
        <v>5340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4998309</v>
      </c>
      <c r="BO15" s="430"/>
      <c r="BP15" s="430"/>
      <c r="BQ15" s="430"/>
      <c r="BR15" s="430"/>
      <c r="BS15" s="430"/>
      <c r="BT15" s="430"/>
      <c r="BU15" s="431"/>
      <c r="BV15" s="429">
        <v>4851956</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21.5</v>
      </c>
      <c r="AD16" s="551"/>
      <c r="AE16" s="551"/>
      <c r="AF16" s="551"/>
      <c r="AG16" s="552"/>
      <c r="AH16" s="550">
        <v>20.7</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10726876</v>
      </c>
      <c r="BO16" s="467"/>
      <c r="BP16" s="467"/>
      <c r="BQ16" s="467"/>
      <c r="BR16" s="467"/>
      <c r="BS16" s="467"/>
      <c r="BT16" s="467"/>
      <c r="BU16" s="468"/>
      <c r="BV16" s="466">
        <v>10728251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11605</v>
      </c>
      <c r="AD17" s="518"/>
      <c r="AE17" s="518"/>
      <c r="AF17" s="518"/>
      <c r="AG17" s="557"/>
      <c r="AH17" s="517">
        <v>11922</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6317917</v>
      </c>
      <c r="BO17" s="467"/>
      <c r="BP17" s="467"/>
      <c r="BQ17" s="467"/>
      <c r="BR17" s="467"/>
      <c r="BS17" s="467"/>
      <c r="BT17" s="467"/>
      <c r="BU17" s="468"/>
      <c r="BV17" s="466">
        <v>6140225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207.6</v>
      </c>
      <c r="M18" s="579"/>
      <c r="N18" s="579"/>
      <c r="O18" s="579"/>
      <c r="P18" s="579"/>
      <c r="Q18" s="579"/>
      <c r="R18" s="580"/>
      <c r="S18" s="580"/>
      <c r="T18" s="580"/>
      <c r="U18" s="580"/>
      <c r="V18" s="581"/>
      <c r="W18" s="484"/>
      <c r="X18" s="485"/>
      <c r="Y18" s="485"/>
      <c r="Z18" s="485"/>
      <c r="AA18" s="485"/>
      <c r="AB18" s="476"/>
      <c r="AC18" s="582">
        <v>46.6</v>
      </c>
      <c r="AD18" s="583"/>
      <c r="AE18" s="583"/>
      <c r="AF18" s="583"/>
      <c r="AG18" s="584"/>
      <c r="AH18" s="582">
        <v>46.2</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11780676</v>
      </c>
      <c r="BO18" s="467"/>
      <c r="BP18" s="467"/>
      <c r="BQ18" s="467"/>
      <c r="BR18" s="467"/>
      <c r="BS18" s="467"/>
      <c r="BT18" s="467"/>
      <c r="BU18" s="468"/>
      <c r="BV18" s="466">
        <v>11699799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15860915</v>
      </c>
      <c r="BO19" s="467"/>
      <c r="BP19" s="467"/>
      <c r="BQ19" s="467"/>
      <c r="BR19" s="467"/>
      <c r="BS19" s="467"/>
      <c r="BT19" s="467"/>
      <c r="BU19" s="468"/>
      <c r="BV19" s="466">
        <v>16347667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17430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22329993</v>
      </c>
      <c r="BO23" s="467"/>
      <c r="BP23" s="467"/>
      <c r="BQ23" s="467"/>
      <c r="BR23" s="467"/>
      <c r="BS23" s="467"/>
      <c r="BT23" s="467"/>
      <c r="BU23" s="468"/>
      <c r="BV23" s="466">
        <v>22102626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7450</v>
      </c>
      <c r="R24" s="518"/>
      <c r="S24" s="518"/>
      <c r="T24" s="518"/>
      <c r="U24" s="518"/>
      <c r="V24" s="557"/>
      <c r="W24" s="616"/>
      <c r="X24" s="604"/>
      <c r="Y24" s="605"/>
      <c r="Z24" s="516" t="s">
        <v>171</v>
      </c>
      <c r="AA24" s="496"/>
      <c r="AB24" s="496"/>
      <c r="AC24" s="496"/>
      <c r="AD24" s="496"/>
      <c r="AE24" s="496"/>
      <c r="AF24" s="496"/>
      <c r="AG24" s="497"/>
      <c r="AH24" s="517">
        <v>324</v>
      </c>
      <c r="AI24" s="518"/>
      <c r="AJ24" s="518"/>
      <c r="AK24" s="518"/>
      <c r="AL24" s="557"/>
      <c r="AM24" s="517">
        <v>974916</v>
      </c>
      <c r="AN24" s="518"/>
      <c r="AO24" s="518"/>
      <c r="AP24" s="518"/>
      <c r="AQ24" s="518"/>
      <c r="AR24" s="557"/>
      <c r="AS24" s="517">
        <v>3009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15755977</v>
      </c>
      <c r="BO24" s="467"/>
      <c r="BP24" s="467"/>
      <c r="BQ24" s="467"/>
      <c r="BR24" s="467"/>
      <c r="BS24" s="467"/>
      <c r="BT24" s="467"/>
      <c r="BU24" s="468"/>
      <c r="BV24" s="466">
        <v>15393067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5710</v>
      </c>
      <c r="R25" s="518"/>
      <c r="S25" s="518"/>
      <c r="T25" s="518"/>
      <c r="U25" s="518"/>
      <c r="V25" s="557"/>
      <c r="W25" s="616"/>
      <c r="X25" s="604"/>
      <c r="Y25" s="605"/>
      <c r="Z25" s="516" t="s">
        <v>174</v>
      </c>
      <c r="AA25" s="496"/>
      <c r="AB25" s="496"/>
      <c r="AC25" s="496"/>
      <c r="AD25" s="496"/>
      <c r="AE25" s="496"/>
      <c r="AF25" s="496"/>
      <c r="AG25" s="497"/>
      <c r="AH25" s="517" t="s">
        <v>146</v>
      </c>
      <c r="AI25" s="518"/>
      <c r="AJ25" s="518"/>
      <c r="AK25" s="518"/>
      <c r="AL25" s="557"/>
      <c r="AM25" s="517" t="s">
        <v>136</v>
      </c>
      <c r="AN25" s="518"/>
      <c r="AO25" s="518"/>
      <c r="AP25" s="518"/>
      <c r="AQ25" s="518"/>
      <c r="AR25" s="557"/>
      <c r="AS25" s="517" t="s">
        <v>136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1455127</v>
      </c>
      <c r="BO25" s="430"/>
      <c r="BP25" s="430"/>
      <c r="BQ25" s="430"/>
      <c r="BR25" s="430"/>
      <c r="BS25" s="430"/>
      <c r="BT25" s="430"/>
      <c r="BU25" s="431"/>
      <c r="BV25" s="429">
        <v>292210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5360</v>
      </c>
      <c r="R26" s="518"/>
      <c r="S26" s="518"/>
      <c r="T26" s="518"/>
      <c r="U26" s="518"/>
      <c r="V26" s="557"/>
      <c r="W26" s="616"/>
      <c r="X26" s="604"/>
      <c r="Y26" s="605"/>
      <c r="Z26" s="516" t="s">
        <v>177</v>
      </c>
      <c r="AA26" s="626"/>
      <c r="AB26" s="626"/>
      <c r="AC26" s="626"/>
      <c r="AD26" s="626"/>
      <c r="AE26" s="626"/>
      <c r="AF26" s="626"/>
      <c r="AG26" s="627"/>
      <c r="AH26" s="517">
        <v>13</v>
      </c>
      <c r="AI26" s="518"/>
      <c r="AJ26" s="518"/>
      <c r="AK26" s="518"/>
      <c r="AL26" s="557"/>
      <c r="AM26" s="517">
        <v>42107</v>
      </c>
      <c r="AN26" s="518"/>
      <c r="AO26" s="518"/>
      <c r="AP26" s="518"/>
      <c r="AQ26" s="518"/>
      <c r="AR26" s="557"/>
      <c r="AS26" s="517">
        <v>3239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145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3500</v>
      </c>
      <c r="R27" s="518"/>
      <c r="S27" s="518"/>
      <c r="T27" s="518"/>
      <c r="U27" s="518"/>
      <c r="V27" s="557"/>
      <c r="W27" s="616"/>
      <c r="X27" s="604"/>
      <c r="Y27" s="605"/>
      <c r="Z27" s="516" t="s">
        <v>180</v>
      </c>
      <c r="AA27" s="496"/>
      <c r="AB27" s="496"/>
      <c r="AC27" s="496"/>
      <c r="AD27" s="496"/>
      <c r="AE27" s="496"/>
      <c r="AF27" s="496"/>
      <c r="AG27" s="497"/>
      <c r="AH27" s="517">
        <v>16</v>
      </c>
      <c r="AI27" s="518"/>
      <c r="AJ27" s="518"/>
      <c r="AK27" s="518"/>
      <c r="AL27" s="557"/>
      <c r="AM27" s="517">
        <v>41824</v>
      </c>
      <c r="AN27" s="518"/>
      <c r="AO27" s="518"/>
      <c r="AP27" s="518"/>
      <c r="AQ27" s="518"/>
      <c r="AR27" s="557"/>
      <c r="AS27" s="517">
        <v>2614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484434</v>
      </c>
      <c r="BO27" s="640"/>
      <c r="BP27" s="640"/>
      <c r="BQ27" s="640"/>
      <c r="BR27" s="640"/>
      <c r="BS27" s="640"/>
      <c r="BT27" s="640"/>
      <c r="BU27" s="641"/>
      <c r="BV27" s="639">
        <v>483902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3000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145</v>
      </c>
      <c r="AN28" s="518"/>
      <c r="AO28" s="518"/>
      <c r="AP28" s="518"/>
      <c r="AQ28" s="518"/>
      <c r="AR28" s="557"/>
      <c r="AS28" s="517" t="s">
        <v>136</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5830517</v>
      </c>
      <c r="BO28" s="430"/>
      <c r="BP28" s="430"/>
      <c r="BQ28" s="430"/>
      <c r="BR28" s="430"/>
      <c r="BS28" s="430"/>
      <c r="BT28" s="430"/>
      <c r="BU28" s="431"/>
      <c r="BV28" s="429">
        <v>5305953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18</v>
      </c>
      <c r="M29" s="518"/>
      <c r="N29" s="518"/>
      <c r="O29" s="518"/>
      <c r="P29" s="557"/>
      <c r="Q29" s="517">
        <v>2800</v>
      </c>
      <c r="R29" s="518"/>
      <c r="S29" s="518"/>
      <c r="T29" s="518"/>
      <c r="U29" s="518"/>
      <c r="V29" s="557"/>
      <c r="W29" s="617"/>
      <c r="X29" s="618"/>
      <c r="Y29" s="619"/>
      <c r="Z29" s="516" t="s">
        <v>187</v>
      </c>
      <c r="AA29" s="496"/>
      <c r="AB29" s="496"/>
      <c r="AC29" s="496"/>
      <c r="AD29" s="496"/>
      <c r="AE29" s="496"/>
      <c r="AF29" s="496"/>
      <c r="AG29" s="497"/>
      <c r="AH29" s="517">
        <v>340</v>
      </c>
      <c r="AI29" s="518"/>
      <c r="AJ29" s="518"/>
      <c r="AK29" s="518"/>
      <c r="AL29" s="557"/>
      <c r="AM29" s="517">
        <v>1016740</v>
      </c>
      <c r="AN29" s="518"/>
      <c r="AO29" s="518"/>
      <c r="AP29" s="518"/>
      <c r="AQ29" s="518"/>
      <c r="AR29" s="557"/>
      <c r="AS29" s="517">
        <v>2990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1267264</v>
      </c>
      <c r="BO29" s="467"/>
      <c r="BP29" s="467"/>
      <c r="BQ29" s="467"/>
      <c r="BR29" s="467"/>
      <c r="BS29" s="467"/>
      <c r="BT29" s="467"/>
      <c r="BU29" s="468"/>
      <c r="BV29" s="466">
        <v>1215745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10007019</v>
      </c>
      <c r="BO30" s="640"/>
      <c r="BP30" s="640"/>
      <c r="BQ30" s="640"/>
      <c r="BR30" s="640"/>
      <c r="BS30" s="640"/>
      <c r="BT30" s="640"/>
      <c r="BU30" s="641"/>
      <c r="BV30" s="639">
        <v>9789938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鉾田市健康づくり財団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茨城租税債権管理機構（一般会計）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大洗，鉾田，水戸環境組合（一般会計）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鹿行広域事務組合（一般会計）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鹿行広域事務組合（養護老人ホーム事業特別会計）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鹿行広域事務組合（消防特別会計）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鹿行広域事務組合（火葬場事業特別会計）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Qt4ObBs6lTKHWbd6gv8zGjq/36mXBqsq5r6tcwvBqHVzIOjHjMnyqvaiPmbIK+XaQvxfDZfJbGWo3MamOxCDw==" saltValue="WTKrUu1IGTWUFrpykI6t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3" t="s">
        <v>558</v>
      </c>
      <c r="D34" s="1243"/>
      <c r="E34" s="1244"/>
      <c r="F34" s="32">
        <v>11.96</v>
      </c>
      <c r="G34" s="33">
        <v>11.41</v>
      </c>
      <c r="H34" s="33">
        <v>10.55</v>
      </c>
      <c r="I34" s="33">
        <v>9.65</v>
      </c>
      <c r="J34" s="34">
        <v>9.5399999999999991</v>
      </c>
      <c r="K34" s="22"/>
      <c r="L34" s="22"/>
      <c r="M34" s="22"/>
      <c r="N34" s="22"/>
      <c r="O34" s="22"/>
      <c r="P34" s="22"/>
    </row>
    <row r="35" spans="1:16" ht="39" customHeight="1" x14ac:dyDescent="0.15">
      <c r="A35" s="22"/>
      <c r="B35" s="35"/>
      <c r="C35" s="1237" t="s">
        <v>559</v>
      </c>
      <c r="D35" s="1238"/>
      <c r="E35" s="1239"/>
      <c r="F35" s="36">
        <v>5.04</v>
      </c>
      <c r="G35" s="37">
        <v>8.34</v>
      </c>
      <c r="H35" s="37">
        <v>10.63</v>
      </c>
      <c r="I35" s="37">
        <v>13.93</v>
      </c>
      <c r="J35" s="38">
        <v>6.42</v>
      </c>
      <c r="K35" s="22"/>
      <c r="L35" s="22"/>
      <c r="M35" s="22"/>
      <c r="N35" s="22"/>
      <c r="O35" s="22"/>
      <c r="P35" s="22"/>
    </row>
    <row r="36" spans="1:16" ht="39" customHeight="1" x14ac:dyDescent="0.15">
      <c r="A36" s="22"/>
      <c r="B36" s="35"/>
      <c r="C36" s="1237" t="s">
        <v>560</v>
      </c>
      <c r="D36" s="1238"/>
      <c r="E36" s="1239"/>
      <c r="F36" s="36">
        <v>0.25</v>
      </c>
      <c r="G36" s="37">
        <v>1.1499999999999999</v>
      </c>
      <c r="H36" s="37">
        <v>0.88</v>
      </c>
      <c r="I36" s="37">
        <v>1.35</v>
      </c>
      <c r="J36" s="38">
        <v>1.0900000000000001</v>
      </c>
      <c r="K36" s="22"/>
      <c r="L36" s="22"/>
      <c r="M36" s="22"/>
      <c r="N36" s="22"/>
      <c r="O36" s="22"/>
      <c r="P36" s="22"/>
    </row>
    <row r="37" spans="1:16" ht="39" customHeight="1" x14ac:dyDescent="0.15">
      <c r="A37" s="22"/>
      <c r="B37" s="35"/>
      <c r="C37" s="1237" t="s">
        <v>561</v>
      </c>
      <c r="D37" s="1238"/>
      <c r="E37" s="1239"/>
      <c r="F37" s="36">
        <v>0.27</v>
      </c>
      <c r="G37" s="37">
        <v>0.38</v>
      </c>
      <c r="H37" s="37">
        <v>0.17</v>
      </c>
      <c r="I37" s="37">
        <v>0.02</v>
      </c>
      <c r="J37" s="38">
        <v>0.17</v>
      </c>
      <c r="K37" s="22"/>
      <c r="L37" s="22"/>
      <c r="M37" s="22"/>
      <c r="N37" s="22"/>
      <c r="O37" s="22"/>
      <c r="P37" s="22"/>
    </row>
    <row r="38" spans="1:16" ht="39" customHeight="1" x14ac:dyDescent="0.15">
      <c r="A38" s="22"/>
      <c r="B38" s="35"/>
      <c r="C38" s="1237" t="s">
        <v>562</v>
      </c>
      <c r="D38" s="1238"/>
      <c r="E38" s="1239"/>
      <c r="F38" s="36">
        <v>2.35</v>
      </c>
      <c r="G38" s="37">
        <v>7.0000000000000007E-2</v>
      </c>
      <c r="H38" s="37">
        <v>0.03</v>
      </c>
      <c r="I38" s="37">
        <v>7.0000000000000007E-2</v>
      </c>
      <c r="J38" s="38">
        <v>0.14000000000000001</v>
      </c>
      <c r="K38" s="22"/>
      <c r="L38" s="22"/>
      <c r="M38" s="22"/>
      <c r="N38" s="22"/>
      <c r="O38" s="22"/>
      <c r="P38" s="22"/>
    </row>
    <row r="39" spans="1:16" ht="39" customHeight="1" x14ac:dyDescent="0.15">
      <c r="A39" s="22"/>
      <c r="B39" s="35"/>
      <c r="C39" s="1237" t="s">
        <v>563</v>
      </c>
      <c r="D39" s="1238"/>
      <c r="E39" s="1239"/>
      <c r="F39" s="36">
        <v>0</v>
      </c>
      <c r="G39" s="37">
        <v>0.02</v>
      </c>
      <c r="H39" s="37">
        <v>7.0000000000000007E-2</v>
      </c>
      <c r="I39" s="37">
        <v>0.1</v>
      </c>
      <c r="J39" s="38">
        <v>0.05</v>
      </c>
      <c r="K39" s="22"/>
      <c r="L39" s="22"/>
      <c r="M39" s="22"/>
      <c r="N39" s="22"/>
      <c r="O39" s="22"/>
      <c r="P39" s="22"/>
    </row>
    <row r="40" spans="1:16" ht="39" customHeight="1" x14ac:dyDescent="0.15">
      <c r="A40" s="22"/>
      <c r="B40" s="35"/>
      <c r="C40" s="1237" t="s">
        <v>564</v>
      </c>
      <c r="D40" s="1238"/>
      <c r="E40" s="1239"/>
      <c r="F40" s="36">
        <v>0.09</v>
      </c>
      <c r="G40" s="37">
        <v>0.13</v>
      </c>
      <c r="H40" s="37">
        <v>0.1</v>
      </c>
      <c r="I40" s="37">
        <v>0.09</v>
      </c>
      <c r="J40" s="38">
        <v>0.05</v>
      </c>
      <c r="K40" s="22"/>
      <c r="L40" s="22"/>
      <c r="M40" s="22"/>
      <c r="N40" s="22"/>
      <c r="O40" s="22"/>
      <c r="P40" s="22"/>
    </row>
    <row r="41" spans="1:16" ht="39" customHeight="1" x14ac:dyDescent="0.15">
      <c r="A41" s="22"/>
      <c r="B41" s="35"/>
      <c r="C41" s="1237" t="s">
        <v>565</v>
      </c>
      <c r="D41" s="1238"/>
      <c r="E41" s="1239"/>
      <c r="F41" s="36">
        <v>0</v>
      </c>
      <c r="G41" s="37">
        <v>0.01</v>
      </c>
      <c r="H41" s="37">
        <v>0.01</v>
      </c>
      <c r="I41" s="37">
        <v>0.01</v>
      </c>
      <c r="J41" s="38">
        <v>0.01</v>
      </c>
      <c r="K41" s="22"/>
      <c r="L41" s="22"/>
      <c r="M41" s="22"/>
      <c r="N41" s="22"/>
      <c r="O41" s="22"/>
      <c r="P41" s="22"/>
    </row>
    <row r="42" spans="1:16" ht="39" customHeight="1" x14ac:dyDescent="0.15">
      <c r="A42" s="22"/>
      <c r="B42" s="39"/>
      <c r="C42" s="1237" t="s">
        <v>566</v>
      </c>
      <c r="D42" s="1238"/>
      <c r="E42" s="1239"/>
      <c r="F42" s="36" t="s">
        <v>510</v>
      </c>
      <c r="G42" s="37" t="s">
        <v>510</v>
      </c>
      <c r="H42" s="37" t="s">
        <v>510</v>
      </c>
      <c r="I42" s="37" t="s">
        <v>510</v>
      </c>
      <c r="J42" s="38" t="s">
        <v>510</v>
      </c>
      <c r="K42" s="22"/>
      <c r="L42" s="22"/>
      <c r="M42" s="22"/>
      <c r="N42" s="22"/>
      <c r="O42" s="22"/>
      <c r="P42" s="22"/>
    </row>
    <row r="43" spans="1:16" ht="39" customHeight="1" thickBot="1" x14ac:dyDescent="0.2">
      <c r="A43" s="22"/>
      <c r="B43" s="40"/>
      <c r="C43" s="1240" t="s">
        <v>567</v>
      </c>
      <c r="D43" s="1241"/>
      <c r="E43" s="1242"/>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DIMuTWynF0WyFN3qrXHV70pDo4nA8CAeVPMsLnQhn6kfnp1P1ShNOj+xAQU4++Jow9rvkW0RtpODah3iNIT1w==" saltValue="I1f5oM8edmnMXnkSv4Hu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5" t="s">
        <v>10</v>
      </c>
      <c r="C45" s="1246"/>
      <c r="D45" s="58"/>
      <c r="E45" s="1251" t="s">
        <v>11</v>
      </c>
      <c r="F45" s="1251"/>
      <c r="G45" s="1251"/>
      <c r="H45" s="1251"/>
      <c r="I45" s="1251"/>
      <c r="J45" s="1252"/>
      <c r="K45" s="59">
        <v>2205</v>
      </c>
      <c r="L45" s="60">
        <v>2151</v>
      </c>
      <c r="M45" s="60">
        <v>2172</v>
      </c>
      <c r="N45" s="60">
        <v>2145</v>
      </c>
      <c r="O45" s="61">
        <v>2224</v>
      </c>
      <c r="P45" s="48"/>
      <c r="Q45" s="48"/>
      <c r="R45" s="48"/>
      <c r="S45" s="48"/>
      <c r="T45" s="48"/>
      <c r="U45" s="48"/>
    </row>
    <row r="46" spans="1:21" ht="30.75" customHeight="1" x14ac:dyDescent="0.15">
      <c r="A46" s="48"/>
      <c r="B46" s="1247"/>
      <c r="C46" s="1248"/>
      <c r="D46" s="62"/>
      <c r="E46" s="1253" t="s">
        <v>12</v>
      </c>
      <c r="F46" s="1253"/>
      <c r="G46" s="1253"/>
      <c r="H46" s="1253"/>
      <c r="I46" s="1253"/>
      <c r="J46" s="1254"/>
      <c r="K46" s="63" t="s">
        <v>510</v>
      </c>
      <c r="L46" s="64" t="s">
        <v>510</v>
      </c>
      <c r="M46" s="64" t="s">
        <v>510</v>
      </c>
      <c r="N46" s="64" t="s">
        <v>510</v>
      </c>
      <c r="O46" s="65" t="s">
        <v>510</v>
      </c>
      <c r="P46" s="48"/>
      <c r="Q46" s="48"/>
      <c r="R46" s="48"/>
      <c r="S46" s="48"/>
      <c r="T46" s="48"/>
      <c r="U46" s="48"/>
    </row>
    <row r="47" spans="1:21" ht="30.75" customHeight="1" x14ac:dyDescent="0.15">
      <c r="A47" s="48"/>
      <c r="B47" s="1247"/>
      <c r="C47" s="1248"/>
      <c r="D47" s="62"/>
      <c r="E47" s="1253" t="s">
        <v>13</v>
      </c>
      <c r="F47" s="1253"/>
      <c r="G47" s="1253"/>
      <c r="H47" s="1253"/>
      <c r="I47" s="1253"/>
      <c r="J47" s="1254"/>
      <c r="K47" s="63">
        <v>7</v>
      </c>
      <c r="L47" s="64">
        <v>7</v>
      </c>
      <c r="M47" s="64">
        <v>7</v>
      </c>
      <c r="N47" s="64">
        <v>7</v>
      </c>
      <c r="O47" s="65">
        <v>7</v>
      </c>
      <c r="P47" s="48"/>
      <c r="Q47" s="48"/>
      <c r="R47" s="48"/>
      <c r="S47" s="48"/>
      <c r="T47" s="48"/>
      <c r="U47" s="48"/>
    </row>
    <row r="48" spans="1:21" ht="30.75" customHeight="1" x14ac:dyDescent="0.15">
      <c r="A48" s="48"/>
      <c r="B48" s="1247"/>
      <c r="C48" s="1248"/>
      <c r="D48" s="62"/>
      <c r="E48" s="1253" t="s">
        <v>14</v>
      </c>
      <c r="F48" s="1253"/>
      <c r="G48" s="1253"/>
      <c r="H48" s="1253"/>
      <c r="I48" s="1253"/>
      <c r="J48" s="1254"/>
      <c r="K48" s="63">
        <v>529</v>
      </c>
      <c r="L48" s="64">
        <v>550</v>
      </c>
      <c r="M48" s="64">
        <v>532</v>
      </c>
      <c r="N48" s="64">
        <v>548</v>
      </c>
      <c r="O48" s="65">
        <v>565</v>
      </c>
      <c r="P48" s="48"/>
      <c r="Q48" s="48"/>
      <c r="R48" s="48"/>
      <c r="S48" s="48"/>
      <c r="T48" s="48"/>
      <c r="U48" s="48"/>
    </row>
    <row r="49" spans="1:21" ht="30.75" customHeight="1" x14ac:dyDescent="0.15">
      <c r="A49" s="48"/>
      <c r="B49" s="1247"/>
      <c r="C49" s="1248"/>
      <c r="D49" s="62"/>
      <c r="E49" s="1253" t="s">
        <v>15</v>
      </c>
      <c r="F49" s="1253"/>
      <c r="G49" s="1253"/>
      <c r="H49" s="1253"/>
      <c r="I49" s="1253"/>
      <c r="J49" s="1254"/>
      <c r="K49" s="63">
        <v>16</v>
      </c>
      <c r="L49" s="64">
        <v>16</v>
      </c>
      <c r="M49" s="64">
        <v>28</v>
      </c>
      <c r="N49" s="64">
        <v>37</v>
      </c>
      <c r="O49" s="65">
        <v>44</v>
      </c>
      <c r="P49" s="48"/>
      <c r="Q49" s="48"/>
      <c r="R49" s="48"/>
      <c r="S49" s="48"/>
      <c r="T49" s="48"/>
      <c r="U49" s="48"/>
    </row>
    <row r="50" spans="1:21" ht="30.75" customHeight="1" x14ac:dyDescent="0.15">
      <c r="A50" s="48"/>
      <c r="B50" s="1247"/>
      <c r="C50" s="1248"/>
      <c r="D50" s="62"/>
      <c r="E50" s="1253" t="s">
        <v>16</v>
      </c>
      <c r="F50" s="1253"/>
      <c r="G50" s="1253"/>
      <c r="H50" s="1253"/>
      <c r="I50" s="1253"/>
      <c r="J50" s="1254"/>
      <c r="K50" s="63" t="s">
        <v>510</v>
      </c>
      <c r="L50" s="64" t="s">
        <v>510</v>
      </c>
      <c r="M50" s="64" t="s">
        <v>510</v>
      </c>
      <c r="N50" s="64" t="s">
        <v>510</v>
      </c>
      <c r="O50" s="65" t="s">
        <v>510</v>
      </c>
      <c r="P50" s="48"/>
      <c r="Q50" s="48"/>
      <c r="R50" s="48"/>
      <c r="S50" s="48"/>
      <c r="T50" s="48"/>
      <c r="U50" s="48"/>
    </row>
    <row r="51" spans="1:21" ht="30.75" customHeight="1" x14ac:dyDescent="0.15">
      <c r="A51" s="48"/>
      <c r="B51" s="1249"/>
      <c r="C51" s="1250"/>
      <c r="D51" s="66"/>
      <c r="E51" s="1253" t="s">
        <v>17</v>
      </c>
      <c r="F51" s="1253"/>
      <c r="G51" s="1253"/>
      <c r="H51" s="1253"/>
      <c r="I51" s="1253"/>
      <c r="J51" s="1254"/>
      <c r="K51" s="63" t="s">
        <v>510</v>
      </c>
      <c r="L51" s="64" t="s">
        <v>510</v>
      </c>
      <c r="M51" s="64" t="s">
        <v>510</v>
      </c>
      <c r="N51" s="64" t="s">
        <v>510</v>
      </c>
      <c r="O51" s="65" t="s">
        <v>510</v>
      </c>
      <c r="P51" s="48"/>
      <c r="Q51" s="48"/>
      <c r="R51" s="48"/>
      <c r="S51" s="48"/>
      <c r="T51" s="48"/>
      <c r="U51" s="48"/>
    </row>
    <row r="52" spans="1:21" ht="30.75" customHeight="1" x14ac:dyDescent="0.15">
      <c r="A52" s="48"/>
      <c r="B52" s="1255" t="s">
        <v>18</v>
      </c>
      <c r="C52" s="1256"/>
      <c r="D52" s="66"/>
      <c r="E52" s="1253" t="s">
        <v>19</v>
      </c>
      <c r="F52" s="1253"/>
      <c r="G52" s="1253"/>
      <c r="H52" s="1253"/>
      <c r="I52" s="1253"/>
      <c r="J52" s="1254"/>
      <c r="K52" s="63">
        <v>1786</v>
      </c>
      <c r="L52" s="64">
        <v>1890</v>
      </c>
      <c r="M52" s="64">
        <v>1880</v>
      </c>
      <c r="N52" s="64">
        <v>1840</v>
      </c>
      <c r="O52" s="65">
        <v>1877</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971</v>
      </c>
      <c r="L53" s="69">
        <v>834</v>
      </c>
      <c r="M53" s="69">
        <v>859</v>
      </c>
      <c r="N53" s="69">
        <v>897</v>
      </c>
      <c r="O53" s="70">
        <v>963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1" t="s">
        <v>24</v>
      </c>
      <c r="C57" s="1262"/>
      <c r="D57" s="1265" t="s">
        <v>25</v>
      </c>
      <c r="E57" s="1266"/>
      <c r="F57" s="1266"/>
      <c r="G57" s="1266"/>
      <c r="H57" s="1266"/>
      <c r="I57" s="1266"/>
      <c r="J57" s="1267"/>
      <c r="K57" s="82">
        <v>50</v>
      </c>
      <c r="L57" s="83">
        <v>60</v>
      </c>
      <c r="M57" s="83">
        <v>70</v>
      </c>
      <c r="N57" s="83">
        <v>80</v>
      </c>
      <c r="O57" s="84">
        <v>90</v>
      </c>
    </row>
    <row r="58" spans="1:21" ht="31.5" customHeight="1" thickBot="1" x14ac:dyDescent="0.2">
      <c r="B58" s="1263"/>
      <c r="C58" s="1264"/>
      <c r="D58" s="1268" t="s">
        <v>26</v>
      </c>
      <c r="E58" s="1269"/>
      <c r="F58" s="1269"/>
      <c r="G58" s="1269"/>
      <c r="H58" s="1269"/>
      <c r="I58" s="1269"/>
      <c r="J58" s="1270"/>
      <c r="K58" s="85">
        <v>13</v>
      </c>
      <c r="L58" s="86">
        <v>23</v>
      </c>
      <c r="M58" s="86">
        <v>30</v>
      </c>
      <c r="N58" s="86">
        <v>37</v>
      </c>
      <c r="O58" s="87">
        <v>43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C0jFDPmGivRaiucXVDdNWyyhDOEBul28bvWVqFOG/3cHX+klCDAhMF9ajo4U94tA524j2LHDGwT9DcSz7Q4A==" saltValue="I2s6nAQlrhr68vi2nZRp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71" t="s">
        <v>29</v>
      </c>
      <c r="C41" s="1272"/>
      <c r="D41" s="101"/>
      <c r="E41" s="1277" t="s">
        <v>30</v>
      </c>
      <c r="F41" s="1277"/>
      <c r="G41" s="1277"/>
      <c r="H41" s="1278"/>
      <c r="I41" s="102">
        <v>21750</v>
      </c>
      <c r="J41" s="103">
        <v>22809</v>
      </c>
      <c r="K41" s="103">
        <v>22352</v>
      </c>
      <c r="L41" s="103">
        <v>22143</v>
      </c>
      <c r="M41" s="104">
        <v>22330</v>
      </c>
    </row>
    <row r="42" spans="2:13" ht="27.75" customHeight="1" x14ac:dyDescent="0.15">
      <c r="B42" s="1273"/>
      <c r="C42" s="1274"/>
      <c r="D42" s="105"/>
      <c r="E42" s="1279" t="s">
        <v>31</v>
      </c>
      <c r="F42" s="1279"/>
      <c r="G42" s="1279"/>
      <c r="H42" s="1280"/>
      <c r="I42" s="106" t="s">
        <v>510</v>
      </c>
      <c r="J42" s="107" t="s">
        <v>510</v>
      </c>
      <c r="K42" s="107" t="s">
        <v>510</v>
      </c>
      <c r="L42" s="107" t="s">
        <v>510</v>
      </c>
      <c r="M42" s="108" t="s">
        <v>510</v>
      </c>
    </row>
    <row r="43" spans="2:13" ht="27.75" customHeight="1" x14ac:dyDescent="0.15">
      <c r="B43" s="1273"/>
      <c r="C43" s="1274"/>
      <c r="D43" s="105"/>
      <c r="E43" s="1279" t="s">
        <v>32</v>
      </c>
      <c r="F43" s="1279"/>
      <c r="G43" s="1279"/>
      <c r="H43" s="1280"/>
      <c r="I43" s="106">
        <v>9376</v>
      </c>
      <c r="J43" s="107">
        <v>9180</v>
      </c>
      <c r="K43" s="107">
        <v>9063</v>
      </c>
      <c r="L43" s="107">
        <v>8816</v>
      </c>
      <c r="M43" s="108">
        <v>8422</v>
      </c>
    </row>
    <row r="44" spans="2:13" ht="27.75" customHeight="1" x14ac:dyDescent="0.15">
      <c r="B44" s="1273"/>
      <c r="C44" s="1274"/>
      <c r="D44" s="105"/>
      <c r="E44" s="1279" t="s">
        <v>33</v>
      </c>
      <c r="F44" s="1279"/>
      <c r="G44" s="1279"/>
      <c r="H44" s="1280"/>
      <c r="I44" s="106">
        <v>216</v>
      </c>
      <c r="J44" s="107">
        <v>294</v>
      </c>
      <c r="K44" s="107">
        <v>310</v>
      </c>
      <c r="L44" s="107">
        <v>287</v>
      </c>
      <c r="M44" s="108">
        <v>248</v>
      </c>
    </row>
    <row r="45" spans="2:13" ht="27.75" customHeight="1" x14ac:dyDescent="0.15">
      <c r="B45" s="1273"/>
      <c r="C45" s="1274"/>
      <c r="D45" s="105"/>
      <c r="E45" s="1279" t="s">
        <v>34</v>
      </c>
      <c r="F45" s="1279"/>
      <c r="G45" s="1279"/>
      <c r="H45" s="1280"/>
      <c r="I45" s="106">
        <v>3757</v>
      </c>
      <c r="J45" s="107">
        <v>3640</v>
      </c>
      <c r="K45" s="107">
        <v>3503</v>
      </c>
      <c r="L45" s="107">
        <v>3552</v>
      </c>
      <c r="M45" s="108">
        <v>3374</v>
      </c>
    </row>
    <row r="46" spans="2:13" ht="27.75" customHeight="1" x14ac:dyDescent="0.15">
      <c r="B46" s="1273"/>
      <c r="C46" s="1274"/>
      <c r="D46" s="109"/>
      <c r="E46" s="1279" t="s">
        <v>35</v>
      </c>
      <c r="F46" s="1279"/>
      <c r="G46" s="1279"/>
      <c r="H46" s="1280"/>
      <c r="I46" s="106">
        <v>2</v>
      </c>
      <c r="J46" s="107" t="s">
        <v>510</v>
      </c>
      <c r="K46" s="107">
        <v>17</v>
      </c>
      <c r="L46" s="107">
        <v>12</v>
      </c>
      <c r="M46" s="108">
        <v>8</v>
      </c>
    </row>
    <row r="47" spans="2:13" ht="27.75" customHeight="1" x14ac:dyDescent="0.15">
      <c r="B47" s="1273"/>
      <c r="C47" s="1274"/>
      <c r="D47" s="110"/>
      <c r="E47" s="1281" t="s">
        <v>36</v>
      </c>
      <c r="F47" s="1282"/>
      <c r="G47" s="1282"/>
      <c r="H47" s="1283"/>
      <c r="I47" s="106" t="s">
        <v>510</v>
      </c>
      <c r="J47" s="107" t="s">
        <v>510</v>
      </c>
      <c r="K47" s="107" t="s">
        <v>510</v>
      </c>
      <c r="L47" s="107" t="s">
        <v>510</v>
      </c>
      <c r="M47" s="108" t="s">
        <v>510</v>
      </c>
    </row>
    <row r="48" spans="2:13" ht="27.75" customHeight="1" x14ac:dyDescent="0.15">
      <c r="B48" s="1273"/>
      <c r="C48" s="1274"/>
      <c r="D48" s="105"/>
      <c r="E48" s="1279" t="s">
        <v>37</v>
      </c>
      <c r="F48" s="1279"/>
      <c r="G48" s="1279"/>
      <c r="H48" s="1280"/>
      <c r="I48" s="106" t="s">
        <v>510</v>
      </c>
      <c r="J48" s="107" t="s">
        <v>510</v>
      </c>
      <c r="K48" s="107" t="s">
        <v>510</v>
      </c>
      <c r="L48" s="107" t="s">
        <v>510</v>
      </c>
      <c r="M48" s="108" t="s">
        <v>510</v>
      </c>
    </row>
    <row r="49" spans="2:13" ht="27.75" customHeight="1" x14ac:dyDescent="0.15">
      <c r="B49" s="1275"/>
      <c r="C49" s="1276"/>
      <c r="D49" s="105"/>
      <c r="E49" s="1279" t="s">
        <v>38</v>
      </c>
      <c r="F49" s="1279"/>
      <c r="G49" s="1279"/>
      <c r="H49" s="1280"/>
      <c r="I49" s="106" t="s">
        <v>510</v>
      </c>
      <c r="J49" s="107" t="s">
        <v>510</v>
      </c>
      <c r="K49" s="107" t="s">
        <v>510</v>
      </c>
      <c r="L49" s="107" t="s">
        <v>510</v>
      </c>
      <c r="M49" s="108" t="s">
        <v>510</v>
      </c>
    </row>
    <row r="50" spans="2:13" ht="27.75" customHeight="1" x14ac:dyDescent="0.15">
      <c r="B50" s="1284" t="s">
        <v>39</v>
      </c>
      <c r="C50" s="1285"/>
      <c r="D50" s="111"/>
      <c r="E50" s="1279" t="s">
        <v>40</v>
      </c>
      <c r="F50" s="1279"/>
      <c r="G50" s="1279"/>
      <c r="H50" s="1280"/>
      <c r="I50" s="106">
        <v>13157</v>
      </c>
      <c r="J50" s="107">
        <v>14049</v>
      </c>
      <c r="K50" s="107">
        <v>14303</v>
      </c>
      <c r="L50" s="107">
        <v>14965</v>
      </c>
      <c r="M50" s="108">
        <v>15808</v>
      </c>
    </row>
    <row r="51" spans="2:13" ht="27.75" customHeight="1" x14ac:dyDescent="0.15">
      <c r="B51" s="1273"/>
      <c r="C51" s="1274"/>
      <c r="D51" s="105"/>
      <c r="E51" s="1279" t="s">
        <v>41</v>
      </c>
      <c r="F51" s="1279"/>
      <c r="G51" s="1279"/>
      <c r="H51" s="1280"/>
      <c r="I51" s="106">
        <v>746</v>
      </c>
      <c r="J51" s="107">
        <v>621</v>
      </c>
      <c r="K51" s="107">
        <v>603</v>
      </c>
      <c r="L51" s="107">
        <v>528</v>
      </c>
      <c r="M51" s="108">
        <v>463</v>
      </c>
    </row>
    <row r="52" spans="2:13" ht="27.75" customHeight="1" x14ac:dyDescent="0.15">
      <c r="B52" s="1275"/>
      <c r="C52" s="1276"/>
      <c r="D52" s="105"/>
      <c r="E52" s="1279" t="s">
        <v>42</v>
      </c>
      <c r="F52" s="1279"/>
      <c r="G52" s="1279"/>
      <c r="H52" s="1280"/>
      <c r="I52" s="106">
        <v>18970</v>
      </c>
      <c r="J52" s="107">
        <v>19907</v>
      </c>
      <c r="K52" s="107">
        <v>19638</v>
      </c>
      <c r="L52" s="107">
        <v>19567</v>
      </c>
      <c r="M52" s="108">
        <v>19903</v>
      </c>
    </row>
    <row r="53" spans="2:13" ht="27.75" customHeight="1" thickBot="1" x14ac:dyDescent="0.2">
      <c r="B53" s="1286" t="s">
        <v>43</v>
      </c>
      <c r="C53" s="1287"/>
      <c r="D53" s="112"/>
      <c r="E53" s="1288" t="s">
        <v>44</v>
      </c>
      <c r="F53" s="1288"/>
      <c r="G53" s="1288"/>
      <c r="H53" s="1289"/>
      <c r="I53" s="113">
        <v>2229</v>
      </c>
      <c r="J53" s="114">
        <v>1346</v>
      </c>
      <c r="K53" s="114">
        <v>701</v>
      </c>
      <c r="L53" s="114">
        <v>-251</v>
      </c>
      <c r="M53" s="115">
        <v>-1792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rX6c1J2IzKh+SggeNseINCtnQN78TZeP+vNvgZ8ayZegiFoKUKUlK+ajbNSwaK5brgINTHLL6RHxzVDL2RAA==" saltValue="ibyEDUaA86IM/tdvbTDh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23622047244094491"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8" t="s">
        <v>47</v>
      </c>
      <c r="D55" s="1298"/>
      <c r="E55" s="1299"/>
      <c r="F55" s="127">
        <v>5349</v>
      </c>
      <c r="G55" s="127">
        <v>5306</v>
      </c>
      <c r="H55" s="128">
        <v>5831</v>
      </c>
    </row>
    <row r="56" spans="2:8" ht="52.5" customHeight="1" x14ac:dyDescent="0.15">
      <c r="B56" s="129"/>
      <c r="C56" s="1300" t="s">
        <v>48</v>
      </c>
      <c r="D56" s="1300"/>
      <c r="E56" s="1301"/>
      <c r="F56" s="130">
        <v>1214</v>
      </c>
      <c r="G56" s="130">
        <v>1216</v>
      </c>
      <c r="H56" s="131">
        <v>1267</v>
      </c>
    </row>
    <row r="57" spans="2:8" ht="53.25" customHeight="1" x14ac:dyDescent="0.15">
      <c r="B57" s="129"/>
      <c r="C57" s="1302" t="s">
        <v>49</v>
      </c>
      <c r="D57" s="1302"/>
      <c r="E57" s="1303"/>
      <c r="F57" s="132">
        <v>9176</v>
      </c>
      <c r="G57" s="132">
        <v>9790</v>
      </c>
      <c r="H57" s="133">
        <v>10007</v>
      </c>
    </row>
    <row r="58" spans="2:8" ht="45.75" customHeight="1" x14ac:dyDescent="0.15">
      <c r="B58" s="134"/>
      <c r="C58" s="1290" t="s">
        <v>573</v>
      </c>
      <c r="D58" s="1291"/>
      <c r="E58" s="1292"/>
      <c r="F58" s="135">
        <v>5215</v>
      </c>
      <c r="G58" s="135">
        <v>5984</v>
      </c>
      <c r="H58" s="136">
        <v>6244</v>
      </c>
    </row>
    <row r="59" spans="2:8" ht="45.75" customHeight="1" x14ac:dyDescent="0.15">
      <c r="B59" s="134"/>
      <c r="C59" s="1290" t="s">
        <v>574</v>
      </c>
      <c r="D59" s="1291"/>
      <c r="E59" s="1292"/>
      <c r="F59" s="135">
        <v>2075</v>
      </c>
      <c r="G59" s="135">
        <v>2075</v>
      </c>
      <c r="H59" s="136">
        <v>2075</v>
      </c>
    </row>
    <row r="60" spans="2:8" ht="45.75" customHeight="1" x14ac:dyDescent="0.15">
      <c r="B60" s="134"/>
      <c r="C60" s="1290" t="s">
        <v>575</v>
      </c>
      <c r="D60" s="1291"/>
      <c r="E60" s="1292"/>
      <c r="F60" s="135">
        <v>795</v>
      </c>
      <c r="G60" s="135">
        <v>770</v>
      </c>
      <c r="H60" s="136">
        <v>763</v>
      </c>
    </row>
    <row r="61" spans="2:8" ht="45.75" customHeight="1" x14ac:dyDescent="0.15">
      <c r="B61" s="134"/>
      <c r="C61" s="1290" t="s">
        <v>576</v>
      </c>
      <c r="D61" s="1291"/>
      <c r="E61" s="1292"/>
      <c r="F61" s="135">
        <v>565</v>
      </c>
      <c r="G61" s="135">
        <v>544</v>
      </c>
      <c r="H61" s="136">
        <v>520</v>
      </c>
    </row>
    <row r="62" spans="2:8" ht="45.75" customHeight="1" thickBot="1" x14ac:dyDescent="0.2">
      <c r="B62" s="137"/>
      <c r="C62" s="1293" t="s">
        <v>597</v>
      </c>
      <c r="D62" s="1294"/>
      <c r="E62" s="1295"/>
      <c r="F62" s="138">
        <v>250</v>
      </c>
      <c r="G62" s="138">
        <v>250</v>
      </c>
      <c r="H62" s="139">
        <v>242</v>
      </c>
    </row>
    <row r="63" spans="2:8" ht="52.5" customHeight="1" thickBot="1" x14ac:dyDescent="0.2">
      <c r="B63" s="140"/>
      <c r="C63" s="1296" t="s">
        <v>50</v>
      </c>
      <c r="D63" s="1296"/>
      <c r="E63" s="1297"/>
      <c r="F63" s="141">
        <v>15739</v>
      </c>
      <c r="G63" s="141">
        <v>16312</v>
      </c>
      <c r="H63" s="142">
        <v>17105</v>
      </c>
    </row>
    <row r="64" spans="2:8" ht="15" customHeight="1" x14ac:dyDescent="0.15"/>
    <row r="65" ht="0" hidden="1" customHeight="1" x14ac:dyDescent="0.15"/>
    <row r="66" ht="0" hidden="1" customHeight="1" x14ac:dyDescent="0.15"/>
  </sheetData>
  <sheetProtection algorithmName="SHA-512" hashValue="5EvV2Mi23Rh+cz7PZ+Gly0V4acDipD3mjlsIgbjRgqaFM2GQiP6kBUJHvkGOKFTcFeD/IeU77eBSHFLh/0N1/w==" saltValue="3maB2+LNMEyEQO4FP3Jh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23622047244094491"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5" zoomScaleNormal="100" zoomScaleSheetLayoutView="7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612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4"/>
      <c r="H50" s="1304"/>
      <c r="I50" s="1304"/>
      <c r="J50" s="1304"/>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x14ac:dyDescent="0.15">
      <c r="B51" s="394"/>
      <c r="G51" s="1321"/>
      <c r="H51" s="1321"/>
      <c r="I51" s="1325"/>
      <c r="J51" s="1325"/>
      <c r="K51" s="1311"/>
      <c r="L51" s="1311"/>
      <c r="M51" s="1311"/>
      <c r="N51" s="1311"/>
      <c r="AM51" s="403"/>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26"/>
      <c r="BQ51" s="1306"/>
      <c r="BR51" s="1306"/>
      <c r="BS51" s="1306"/>
      <c r="BT51" s="1306"/>
      <c r="BU51" s="1306"/>
      <c r="BV51" s="1306"/>
      <c r="BW51" s="1306"/>
      <c r="BX51" s="1306">
        <v>11.5</v>
      </c>
      <c r="BY51" s="1306"/>
      <c r="BZ51" s="1306"/>
      <c r="CA51" s="1306"/>
      <c r="CB51" s="1306"/>
      <c r="CC51" s="1306"/>
      <c r="CD51" s="1306"/>
      <c r="CE51" s="1306"/>
      <c r="CF51" s="1306">
        <v>6</v>
      </c>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21"/>
      <c r="H52" s="1321"/>
      <c r="I52" s="1325"/>
      <c r="J52" s="1325"/>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26"/>
      <c r="BQ53" s="1306"/>
      <c r="BR53" s="1306"/>
      <c r="BS53" s="1306"/>
      <c r="BT53" s="1306"/>
      <c r="BU53" s="1306"/>
      <c r="BV53" s="1306"/>
      <c r="BW53" s="1306"/>
      <c r="BX53" s="1306">
        <v>54.9</v>
      </c>
      <c r="BY53" s="1306"/>
      <c r="BZ53" s="1306"/>
      <c r="CA53" s="1306"/>
      <c r="CB53" s="1306"/>
      <c r="CC53" s="1306"/>
      <c r="CD53" s="1306"/>
      <c r="CE53" s="1306"/>
      <c r="CF53" s="1306">
        <v>56.3</v>
      </c>
      <c r="CG53" s="1306"/>
      <c r="CH53" s="1306"/>
      <c r="CI53" s="1306"/>
      <c r="CJ53" s="1306"/>
      <c r="CK53" s="1306"/>
      <c r="CL53" s="1306"/>
      <c r="CM53" s="1306"/>
      <c r="CN53" s="1306">
        <v>57.5</v>
      </c>
      <c r="CO53" s="1306"/>
      <c r="CP53" s="1306"/>
      <c r="CQ53" s="1306"/>
      <c r="CR53" s="1306"/>
      <c r="CS53" s="1306"/>
      <c r="CT53" s="1306"/>
      <c r="CU53" s="1306"/>
      <c r="CV53" s="1306">
        <v>56.4</v>
      </c>
      <c r="CW53" s="1306"/>
      <c r="CX53" s="1306"/>
      <c r="CY53" s="1306"/>
      <c r="CZ53" s="1306"/>
      <c r="DA53" s="1306"/>
      <c r="DB53" s="1306"/>
      <c r="DC53" s="1306"/>
    </row>
    <row r="54" spans="1:109" x14ac:dyDescent="0.15">
      <c r="A54" s="402"/>
      <c r="B54" s="394"/>
      <c r="G54" s="1321"/>
      <c r="H54" s="1321"/>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04"/>
      <c r="H55" s="1304"/>
      <c r="I55" s="1304"/>
      <c r="J55" s="1304"/>
      <c r="K55" s="1311"/>
      <c r="L55" s="1311"/>
      <c r="M55" s="1311"/>
      <c r="N55" s="1311"/>
      <c r="AN55" s="1310" t="s">
        <v>605</v>
      </c>
      <c r="AO55" s="1310"/>
      <c r="AP55" s="1310"/>
      <c r="AQ55" s="1310"/>
      <c r="AR55" s="1310"/>
      <c r="AS55" s="1310"/>
      <c r="AT55" s="1310"/>
      <c r="AU55" s="1310"/>
      <c r="AV55" s="1310"/>
      <c r="AW55" s="1310"/>
      <c r="AX55" s="1310"/>
      <c r="AY55" s="1310"/>
      <c r="AZ55" s="1310"/>
      <c r="BA55" s="1310"/>
      <c r="BB55" s="1309" t="s">
        <v>606</v>
      </c>
      <c r="BC55" s="1309"/>
      <c r="BD55" s="1309"/>
      <c r="BE55" s="1309"/>
      <c r="BF55" s="1309"/>
      <c r="BG55" s="1309"/>
      <c r="BH55" s="1309"/>
      <c r="BI55" s="1309"/>
      <c r="BJ55" s="1309"/>
      <c r="BK55" s="1309"/>
      <c r="BL55" s="1309"/>
      <c r="BM55" s="1309"/>
      <c r="BN55" s="1309"/>
      <c r="BO55" s="1309"/>
      <c r="BP55" s="1326"/>
      <c r="BQ55" s="1306"/>
      <c r="BR55" s="1306"/>
      <c r="BS55" s="1306"/>
      <c r="BT55" s="1306"/>
      <c r="BU55" s="1306"/>
      <c r="BV55" s="1306"/>
      <c r="BW55" s="1306"/>
      <c r="BX55" s="1306">
        <v>32.799999999999997</v>
      </c>
      <c r="BY55" s="1306"/>
      <c r="BZ55" s="1306"/>
      <c r="CA55" s="1306"/>
      <c r="CB55" s="1306"/>
      <c r="CC55" s="1306"/>
      <c r="CD55" s="1306"/>
      <c r="CE55" s="1306"/>
      <c r="CF55" s="1306">
        <v>20.2</v>
      </c>
      <c r="CG55" s="1306"/>
      <c r="CH55" s="1306"/>
      <c r="CI55" s="1306"/>
      <c r="CJ55" s="1306"/>
      <c r="CK55" s="1306"/>
      <c r="CL55" s="1306"/>
      <c r="CM55" s="1306"/>
      <c r="CN55" s="1306">
        <v>19</v>
      </c>
      <c r="CO55" s="1306"/>
      <c r="CP55" s="1306"/>
      <c r="CQ55" s="1306"/>
      <c r="CR55" s="1306"/>
      <c r="CS55" s="1306"/>
      <c r="CT55" s="1306"/>
      <c r="CU55" s="1306"/>
      <c r="CV55" s="1306">
        <v>15.4</v>
      </c>
      <c r="CW55" s="1306"/>
      <c r="CX55" s="1306"/>
      <c r="CY55" s="1306"/>
      <c r="CZ55" s="1306"/>
      <c r="DA55" s="1306"/>
      <c r="DB55" s="1306"/>
      <c r="DC55" s="1306"/>
    </row>
    <row r="56" spans="1:109" x14ac:dyDescent="0.15">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604</v>
      </c>
      <c r="BC57" s="1309"/>
      <c r="BD57" s="1309"/>
      <c r="BE57" s="1309"/>
      <c r="BF57" s="1309"/>
      <c r="BG57" s="1309"/>
      <c r="BH57" s="1309"/>
      <c r="BI57" s="1309"/>
      <c r="BJ57" s="1309"/>
      <c r="BK57" s="1309"/>
      <c r="BL57" s="1309"/>
      <c r="BM57" s="1309"/>
      <c r="BN57" s="1309"/>
      <c r="BO57" s="1309"/>
      <c r="BP57" s="1326"/>
      <c r="BQ57" s="1306"/>
      <c r="BR57" s="1306"/>
      <c r="BS57" s="1306"/>
      <c r="BT57" s="1306"/>
      <c r="BU57" s="1306"/>
      <c r="BV57" s="1306"/>
      <c r="BW57" s="1306"/>
      <c r="BX57" s="1306">
        <v>58.6</v>
      </c>
      <c r="BY57" s="1306"/>
      <c r="BZ57" s="1306"/>
      <c r="CA57" s="1306"/>
      <c r="CB57" s="1306"/>
      <c r="CC57" s="1306"/>
      <c r="CD57" s="1306"/>
      <c r="CE57" s="1306"/>
      <c r="CF57" s="1306">
        <v>53.6</v>
      </c>
      <c r="CG57" s="1306"/>
      <c r="CH57" s="1306"/>
      <c r="CI57" s="1306"/>
      <c r="CJ57" s="1306"/>
      <c r="CK57" s="1306"/>
      <c r="CL57" s="1306"/>
      <c r="CM57" s="1306"/>
      <c r="CN57" s="1306">
        <v>56.1</v>
      </c>
      <c r="CO57" s="1306"/>
      <c r="CP57" s="1306"/>
      <c r="CQ57" s="1306"/>
      <c r="CR57" s="1306"/>
      <c r="CS57" s="1306"/>
      <c r="CT57" s="1306"/>
      <c r="CU57" s="1306"/>
      <c r="CV57" s="1306">
        <v>57.5</v>
      </c>
      <c r="CW57" s="1306"/>
      <c r="CX57" s="1306"/>
      <c r="CY57" s="1306"/>
      <c r="CZ57" s="1306"/>
      <c r="DA57" s="1306"/>
      <c r="DB57" s="1306"/>
      <c r="DC57" s="1306"/>
      <c r="DD57" s="407"/>
      <c r="DE57" s="406"/>
    </row>
    <row r="58" spans="1:109" s="402" customFormat="1" x14ac:dyDescent="0.15">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4"/>
      <c r="H72" s="1304"/>
      <c r="I72" s="1304"/>
      <c r="J72" s="1304"/>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x14ac:dyDescent="0.15">
      <c r="B73" s="394"/>
      <c r="G73" s="1321"/>
      <c r="H73" s="1321"/>
      <c r="I73" s="1321"/>
      <c r="J73" s="1321"/>
      <c r="K73" s="1305"/>
      <c r="L73" s="1305"/>
      <c r="M73" s="1305"/>
      <c r="N73" s="1305"/>
      <c r="AM73" s="403"/>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06">
        <v>19.399999999999999</v>
      </c>
      <c r="BQ73" s="1306"/>
      <c r="BR73" s="1306"/>
      <c r="BS73" s="1306"/>
      <c r="BT73" s="1306"/>
      <c r="BU73" s="1306"/>
      <c r="BV73" s="1306"/>
      <c r="BW73" s="1306"/>
      <c r="BX73" s="1306">
        <v>11.5</v>
      </c>
      <c r="BY73" s="1306"/>
      <c r="BZ73" s="1306"/>
      <c r="CA73" s="1306"/>
      <c r="CB73" s="1306"/>
      <c r="CC73" s="1306"/>
      <c r="CD73" s="1306"/>
      <c r="CE73" s="1306"/>
      <c r="CF73" s="1306">
        <v>6</v>
      </c>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21"/>
      <c r="H74" s="1321"/>
      <c r="I74" s="1321"/>
      <c r="J74" s="1321"/>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06">
        <v>9.1</v>
      </c>
      <c r="BQ75" s="1306"/>
      <c r="BR75" s="1306"/>
      <c r="BS75" s="1306"/>
      <c r="BT75" s="1306"/>
      <c r="BU75" s="1306"/>
      <c r="BV75" s="1306"/>
      <c r="BW75" s="1306"/>
      <c r="BX75" s="1306">
        <v>8.1999999999999993</v>
      </c>
      <c r="BY75" s="1306"/>
      <c r="BZ75" s="1306"/>
      <c r="CA75" s="1306"/>
      <c r="CB75" s="1306"/>
      <c r="CC75" s="1306"/>
      <c r="CD75" s="1306"/>
      <c r="CE75" s="1306"/>
      <c r="CF75" s="1306">
        <v>7.6</v>
      </c>
      <c r="CG75" s="1306"/>
      <c r="CH75" s="1306"/>
      <c r="CI75" s="1306"/>
      <c r="CJ75" s="1306"/>
      <c r="CK75" s="1306"/>
      <c r="CL75" s="1306"/>
      <c r="CM75" s="1306"/>
      <c r="CN75" s="1306">
        <v>7.4</v>
      </c>
      <c r="CO75" s="1306"/>
      <c r="CP75" s="1306"/>
      <c r="CQ75" s="1306"/>
      <c r="CR75" s="1306"/>
      <c r="CS75" s="1306"/>
      <c r="CT75" s="1306"/>
      <c r="CU75" s="1306"/>
      <c r="CV75" s="1306">
        <v>7.9</v>
      </c>
      <c r="CW75" s="1306"/>
      <c r="CX75" s="1306"/>
      <c r="CY75" s="1306"/>
      <c r="CZ75" s="1306"/>
      <c r="DA75" s="1306"/>
      <c r="DB75" s="1306"/>
      <c r="DC75" s="1306"/>
    </row>
    <row r="76" spans="2:107" x14ac:dyDescent="0.15">
      <c r="B76" s="394"/>
      <c r="G76" s="1321"/>
      <c r="H76" s="1321"/>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04"/>
      <c r="H77" s="1304"/>
      <c r="I77" s="1304"/>
      <c r="J77" s="1304"/>
      <c r="K77" s="1305"/>
      <c r="L77" s="1305"/>
      <c r="M77" s="1305"/>
      <c r="N77" s="1305"/>
      <c r="AN77" s="1310" t="s">
        <v>605</v>
      </c>
      <c r="AO77" s="1310"/>
      <c r="AP77" s="1310"/>
      <c r="AQ77" s="1310"/>
      <c r="AR77" s="1310"/>
      <c r="AS77" s="1310"/>
      <c r="AT77" s="1310"/>
      <c r="AU77" s="1310"/>
      <c r="AV77" s="1310"/>
      <c r="AW77" s="1310"/>
      <c r="AX77" s="1310"/>
      <c r="AY77" s="1310"/>
      <c r="AZ77" s="1310"/>
      <c r="BA77" s="1310"/>
      <c r="BB77" s="1309" t="s">
        <v>603</v>
      </c>
      <c r="BC77" s="1309"/>
      <c r="BD77" s="1309"/>
      <c r="BE77" s="1309"/>
      <c r="BF77" s="1309"/>
      <c r="BG77" s="1309"/>
      <c r="BH77" s="1309"/>
      <c r="BI77" s="1309"/>
      <c r="BJ77" s="1309"/>
      <c r="BK77" s="1309"/>
      <c r="BL77" s="1309"/>
      <c r="BM77" s="1309"/>
      <c r="BN77" s="1309"/>
      <c r="BO77" s="1309"/>
      <c r="BP77" s="1306">
        <v>33</v>
      </c>
      <c r="BQ77" s="1306"/>
      <c r="BR77" s="1306"/>
      <c r="BS77" s="1306"/>
      <c r="BT77" s="1306"/>
      <c r="BU77" s="1306"/>
      <c r="BV77" s="1306"/>
      <c r="BW77" s="1306"/>
      <c r="BX77" s="1306">
        <v>32.799999999999997</v>
      </c>
      <c r="BY77" s="1306"/>
      <c r="BZ77" s="1306"/>
      <c r="CA77" s="1306"/>
      <c r="CB77" s="1306"/>
      <c r="CC77" s="1306"/>
      <c r="CD77" s="1306"/>
      <c r="CE77" s="1306"/>
      <c r="CF77" s="1306">
        <v>20.2</v>
      </c>
      <c r="CG77" s="1306"/>
      <c r="CH77" s="1306"/>
      <c r="CI77" s="1306"/>
      <c r="CJ77" s="1306"/>
      <c r="CK77" s="1306"/>
      <c r="CL77" s="1306"/>
      <c r="CM77" s="1306"/>
      <c r="CN77" s="1306">
        <v>19</v>
      </c>
      <c r="CO77" s="1306"/>
      <c r="CP77" s="1306"/>
      <c r="CQ77" s="1306"/>
      <c r="CR77" s="1306"/>
      <c r="CS77" s="1306"/>
      <c r="CT77" s="1306"/>
      <c r="CU77" s="1306"/>
      <c r="CV77" s="1306">
        <v>15.4</v>
      </c>
      <c r="CW77" s="1306"/>
      <c r="CX77" s="1306"/>
      <c r="CY77" s="1306"/>
      <c r="CZ77" s="1306"/>
      <c r="DA77" s="1306"/>
      <c r="DB77" s="1306"/>
      <c r="DC77" s="1306"/>
    </row>
    <row r="78" spans="2:107" x14ac:dyDescent="0.15">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609</v>
      </c>
      <c r="BC79" s="1309"/>
      <c r="BD79" s="1309"/>
      <c r="BE79" s="1309"/>
      <c r="BF79" s="1309"/>
      <c r="BG79" s="1309"/>
      <c r="BH79" s="1309"/>
      <c r="BI79" s="1309"/>
      <c r="BJ79" s="1309"/>
      <c r="BK79" s="1309"/>
      <c r="BL79" s="1309"/>
      <c r="BM79" s="1309"/>
      <c r="BN79" s="1309"/>
      <c r="BO79" s="1309"/>
      <c r="BP79" s="1306">
        <v>8.5</v>
      </c>
      <c r="BQ79" s="1306"/>
      <c r="BR79" s="1306"/>
      <c r="BS79" s="1306"/>
      <c r="BT79" s="1306"/>
      <c r="BU79" s="1306"/>
      <c r="BV79" s="1306"/>
      <c r="BW79" s="1306"/>
      <c r="BX79" s="1306">
        <v>9.5</v>
      </c>
      <c r="BY79" s="1306"/>
      <c r="BZ79" s="1306"/>
      <c r="CA79" s="1306"/>
      <c r="CB79" s="1306"/>
      <c r="CC79" s="1306"/>
      <c r="CD79" s="1306"/>
      <c r="CE79" s="1306"/>
      <c r="CF79" s="1306">
        <v>8.6</v>
      </c>
      <c r="CG79" s="1306"/>
      <c r="CH79" s="1306"/>
      <c r="CI79" s="1306"/>
      <c r="CJ79" s="1306"/>
      <c r="CK79" s="1306"/>
      <c r="CL79" s="1306"/>
      <c r="CM79" s="1306"/>
      <c r="CN79" s="1306">
        <v>8.5</v>
      </c>
      <c r="CO79" s="1306"/>
      <c r="CP79" s="1306"/>
      <c r="CQ79" s="1306"/>
      <c r="CR79" s="1306"/>
      <c r="CS79" s="1306"/>
      <c r="CT79" s="1306"/>
      <c r="CU79" s="1306"/>
      <c r="CV79" s="1306">
        <v>8.5</v>
      </c>
      <c r="CW79" s="1306"/>
      <c r="CX79" s="1306"/>
      <c r="CY79" s="1306"/>
      <c r="CZ79" s="1306"/>
      <c r="DA79" s="1306"/>
      <c r="DB79" s="1306"/>
      <c r="DC79" s="1306"/>
    </row>
    <row r="80" spans="2:107" x14ac:dyDescent="0.15">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IMt5X1mOZ5Oo12OyOHO1KC40XnKyZ/6Nv2XjDa9PqFLdbwG+gmRgFBYdxRUo+ULqUkA0wGcypmQ0VK8rgmSlQ==" saltValue="iBCc8OBZo76p0t2RLlHYH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37"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pb8zDvjXcO6OWeWGusi/jD559+Ng0B2c65C5t+7v8CRY68GzfyfnHvAlJvUXAQItYiqxZelRCCv6+IQPo1LIw==" saltValue="4jt8X2unjfEZ8T6w8Khy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RVc5Kc9PhSvO4G8ajFxbhw4j86xS3cVnewzScfWv3ycEU+f0pqiHh8zozzRXuC8KFdFExJYpMAzFzqFZ3BqKQ==" saltValue="B0QdSfzBQRTyAULPqFhQ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96115</v>
      </c>
      <c r="E3" s="161"/>
      <c r="F3" s="162">
        <v>65988</v>
      </c>
      <c r="G3" s="163"/>
      <c r="H3" s="164"/>
    </row>
    <row r="4" spans="1:8" x14ac:dyDescent="0.15">
      <c r="A4" s="165"/>
      <c r="B4" s="166"/>
      <c r="C4" s="167"/>
      <c r="D4" s="168">
        <v>61773</v>
      </c>
      <c r="E4" s="169"/>
      <c r="F4" s="170">
        <v>36473</v>
      </c>
      <c r="G4" s="171"/>
      <c r="H4" s="172"/>
    </row>
    <row r="5" spans="1:8" x14ac:dyDescent="0.15">
      <c r="A5" s="153" t="s">
        <v>543</v>
      </c>
      <c r="B5" s="158"/>
      <c r="C5" s="159"/>
      <c r="D5" s="160">
        <v>93801</v>
      </c>
      <c r="E5" s="161"/>
      <c r="F5" s="162">
        <v>87974</v>
      </c>
      <c r="G5" s="163"/>
      <c r="H5" s="164"/>
    </row>
    <row r="6" spans="1:8" x14ac:dyDescent="0.15">
      <c r="A6" s="165"/>
      <c r="B6" s="166"/>
      <c r="C6" s="167"/>
      <c r="D6" s="168">
        <v>49339</v>
      </c>
      <c r="E6" s="169"/>
      <c r="F6" s="170">
        <v>48183</v>
      </c>
      <c r="G6" s="171"/>
      <c r="H6" s="172"/>
    </row>
    <row r="7" spans="1:8" x14ac:dyDescent="0.15">
      <c r="A7" s="153" t="s">
        <v>544</v>
      </c>
      <c r="B7" s="158"/>
      <c r="C7" s="159"/>
      <c r="D7" s="160">
        <v>55088</v>
      </c>
      <c r="E7" s="161"/>
      <c r="F7" s="162">
        <v>78864</v>
      </c>
      <c r="G7" s="163"/>
      <c r="H7" s="164"/>
    </row>
    <row r="8" spans="1:8" x14ac:dyDescent="0.15">
      <c r="A8" s="165"/>
      <c r="B8" s="166"/>
      <c r="C8" s="167"/>
      <c r="D8" s="168">
        <v>38405</v>
      </c>
      <c r="E8" s="169"/>
      <c r="F8" s="170">
        <v>46136</v>
      </c>
      <c r="G8" s="171"/>
      <c r="H8" s="172"/>
    </row>
    <row r="9" spans="1:8" x14ac:dyDescent="0.15">
      <c r="A9" s="153" t="s">
        <v>545</v>
      </c>
      <c r="B9" s="158"/>
      <c r="C9" s="159"/>
      <c r="D9" s="160">
        <v>66719</v>
      </c>
      <c r="E9" s="161"/>
      <c r="F9" s="162">
        <v>85042</v>
      </c>
      <c r="G9" s="163"/>
      <c r="H9" s="164"/>
    </row>
    <row r="10" spans="1:8" x14ac:dyDescent="0.15">
      <c r="A10" s="165"/>
      <c r="B10" s="166"/>
      <c r="C10" s="167"/>
      <c r="D10" s="168">
        <v>48310</v>
      </c>
      <c r="E10" s="169"/>
      <c r="F10" s="170">
        <v>50806</v>
      </c>
      <c r="G10" s="171"/>
      <c r="H10" s="172"/>
    </row>
    <row r="11" spans="1:8" x14ac:dyDescent="0.15">
      <c r="A11" s="153" t="s">
        <v>546</v>
      </c>
      <c r="B11" s="158"/>
      <c r="C11" s="159"/>
      <c r="D11" s="160">
        <v>83206</v>
      </c>
      <c r="E11" s="161"/>
      <c r="F11" s="162">
        <v>83774</v>
      </c>
      <c r="G11" s="163"/>
      <c r="H11" s="164"/>
    </row>
    <row r="12" spans="1:8" x14ac:dyDescent="0.15">
      <c r="A12" s="165"/>
      <c r="B12" s="166"/>
      <c r="C12" s="173"/>
      <c r="D12" s="168">
        <v>47964</v>
      </c>
      <c r="E12" s="169"/>
      <c r="F12" s="170">
        <v>52179</v>
      </c>
      <c r="G12" s="171"/>
      <c r="H12" s="172"/>
    </row>
    <row r="13" spans="1:8" x14ac:dyDescent="0.15">
      <c r="A13" s="153"/>
      <c r="B13" s="158"/>
      <c r="C13" s="174"/>
      <c r="D13" s="175">
        <v>78986</v>
      </c>
      <c r="E13" s="176"/>
      <c r="F13" s="177">
        <v>80328</v>
      </c>
      <c r="G13" s="178"/>
      <c r="H13" s="164"/>
    </row>
    <row r="14" spans="1:8" x14ac:dyDescent="0.15">
      <c r="A14" s="165"/>
      <c r="B14" s="166"/>
      <c r="C14" s="167"/>
      <c r="D14" s="168">
        <v>49158</v>
      </c>
      <c r="E14" s="169"/>
      <c r="F14" s="170">
        <v>46755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5.05</v>
      </c>
      <c r="C19" s="179">
        <f>ROUND(VALUE(SUBSTITUTE(実質収支比率等に係る経年分析!G$48,"▲","-")),2)</f>
        <v>8.34</v>
      </c>
      <c r="D19" s="179">
        <f>ROUND(VALUE(SUBSTITUTE(実質収支比率等に係る経年分析!H$48,"▲","-")),2)</f>
        <v>10.63</v>
      </c>
      <c r="E19" s="179">
        <f>ROUND(VALUE(SUBSTITUTE(実質収支比率等に係る経年分析!I$48,"▲","-")),2)</f>
        <v>13.94</v>
      </c>
      <c r="F19" s="179">
        <f>ROUND(VALUE(SUBSTITUTE(実質収支比率等に係る経年分析!J$48,"▲","-")),2)</f>
        <v>6.43</v>
      </c>
    </row>
    <row r="20" spans="1:11" x14ac:dyDescent="0.15">
      <c r="A20" s="179" t="s">
        <v>54</v>
      </c>
      <c r="B20" s="179">
        <f>ROUND(VALUE(SUBSTITUTE(実質収支比率等に係る経年分析!F$47,"▲","-")),2)</f>
        <v>34.64</v>
      </c>
      <c r="C20" s="179">
        <f>ROUND(VALUE(SUBSTITUTE(実質収支比率等に係る経年分析!G$47,"▲","-")),2)</f>
        <v>36.96</v>
      </c>
      <c r="D20" s="179">
        <f>ROUND(VALUE(SUBSTITUTE(実質収支比率等に係る経年分析!H$47,"▲","-")),2)</f>
        <v>40.14</v>
      </c>
      <c r="E20" s="179">
        <f>ROUND(VALUE(SUBSTITUTE(実質収支比率等に係る経年分析!I$47,"▲","-")),2)</f>
        <v>40.36</v>
      </c>
      <c r="F20" s="179">
        <f>ROUND(VALUE(SUBSTITUTE(実質収支比率等に係る経年分析!J$47,"▲","-")),2)</f>
        <v>44.84</v>
      </c>
    </row>
    <row r="21" spans="1:11" x14ac:dyDescent="0.15">
      <c r="A21" s="179" t="s">
        <v>55</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6.27</v>
      </c>
      <c r="D21" s="179">
        <f>IF(ISNUMBER(VALUE(SUBSTITUTE(実質収支比率等に係る経年分析!H$49,"▲","-"))),ROUND(VALUE(SUBSTITUTE(実質収支比率等に係る経年分析!H$49,"▲","-")),2),NA())</f>
        <v>5.13</v>
      </c>
      <c r="E21" s="179">
        <f>IF(ISNUMBER(VALUE(SUBSTITUTE(実質収支比率等に係る経年分析!I$49,"▲","-"))),ROUND(VALUE(SUBSTITUTE(実質収支比率等に係る経年分析!I$49,"▲","-")),2),NA())</f>
        <v>2.83</v>
      </c>
      <c r="F21" s="179">
        <f>IF(ISNUMBER(VALUE(SUBSTITUTE(実質収支比率等に係る経年分析!J$49,"▲","-"))),ROUND(VALUE(SUBSTITUTE(実質収支比率等に係る経年分析!J$49,"▲","-")),2),NA())</f>
        <v>-3.63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介護保険特別会計（介護サービス事業勘定）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2.35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1.1499999999999999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1.0900000000000001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9.5399999999999991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1786</v>
      </c>
      <c r="E42" s="181"/>
      <c r="F42" s="181"/>
      <c r="G42" s="181">
        <f>'実質公債費比率（分子）の構造'!L$52</f>
        <v>1890</v>
      </c>
      <c r="H42" s="181"/>
      <c r="I42" s="181"/>
      <c r="J42" s="181">
        <f>'実質公債費比率（分子）の構造'!M$52</f>
        <v>1880</v>
      </c>
      <c r="K42" s="181"/>
      <c r="L42" s="181"/>
      <c r="M42" s="181">
        <f>'実質公債費比率（分子）の構造'!N$52</f>
        <v>1840</v>
      </c>
      <c r="N42" s="181"/>
      <c r="O42" s="181"/>
      <c r="P42" s="181">
        <f>'実質公債費比率（分子）の構造'!O$52</f>
        <v>1877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16</v>
      </c>
      <c r="C45" s="181"/>
      <c r="D45" s="181"/>
      <c r="E45" s="181">
        <f>'実質公債費比率（分子）の構造'!L$49</f>
        <v>16</v>
      </c>
      <c r="F45" s="181"/>
      <c r="G45" s="181"/>
      <c r="H45" s="181">
        <f>'実質公債費比率（分子）の構造'!M$49</f>
        <v>28</v>
      </c>
      <c r="I45" s="181"/>
      <c r="J45" s="181"/>
      <c r="K45" s="181">
        <f>'実質公債費比率（分子）の構造'!N$49</f>
        <v>37</v>
      </c>
      <c r="L45" s="181"/>
      <c r="M45" s="181"/>
      <c r="N45" s="181">
        <f>'実質公債費比率（分子）の構造'!O$49</f>
        <v>44</v>
      </c>
      <c r="O45" s="181"/>
      <c r="P45" s="181"/>
    </row>
    <row r="46" spans="1:16" x14ac:dyDescent="0.15">
      <c r="A46" s="181" t="s">
        <v>66</v>
      </c>
      <c r="B46" s="181">
        <f>'実質公債費比率（分子）の構造'!K$48</f>
        <v>529</v>
      </c>
      <c r="C46" s="181"/>
      <c r="D46" s="181"/>
      <c r="E46" s="181">
        <f>'実質公債費比率（分子）の構造'!L$48</f>
        <v>550</v>
      </c>
      <c r="F46" s="181"/>
      <c r="G46" s="181"/>
      <c r="H46" s="181">
        <f>'実質公債費比率（分子）の構造'!M$48</f>
        <v>532</v>
      </c>
      <c r="I46" s="181"/>
      <c r="J46" s="181"/>
      <c r="K46" s="181">
        <f>'実質公債費比率（分子）の構造'!N$48</f>
        <v>548</v>
      </c>
      <c r="L46" s="181"/>
      <c r="M46" s="181"/>
      <c r="N46" s="181">
        <f>'実質公債費比率（分子）の構造'!O$48</f>
        <v>565</v>
      </c>
      <c r="O46" s="181"/>
      <c r="P46" s="181"/>
    </row>
    <row r="47" spans="1:16" x14ac:dyDescent="0.15">
      <c r="A47" s="181" t="s">
        <v>67</v>
      </c>
      <c r="B47" s="181">
        <f>'実質公債費比率（分子）の構造'!K$47</f>
        <v>7</v>
      </c>
      <c r="C47" s="181"/>
      <c r="D47" s="181"/>
      <c r="E47" s="181">
        <f>'実質公債費比率（分子）の構造'!L$47</f>
        <v>7</v>
      </c>
      <c r="F47" s="181"/>
      <c r="G47" s="181"/>
      <c r="H47" s="181">
        <f>'実質公債費比率（分子）の構造'!M$47</f>
        <v>7</v>
      </c>
      <c r="I47" s="181"/>
      <c r="J47" s="181"/>
      <c r="K47" s="181">
        <f>'実質公債費比率（分子）の構造'!N$47</f>
        <v>7</v>
      </c>
      <c r="L47" s="181"/>
      <c r="M47" s="181"/>
      <c r="N47" s="181">
        <f>'実質公債費比率（分子）の構造'!O$47</f>
        <v>7</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2205</v>
      </c>
      <c r="C49" s="181"/>
      <c r="D49" s="181"/>
      <c r="E49" s="181">
        <f>'実質公債費比率（分子）の構造'!L$45</f>
        <v>2151</v>
      </c>
      <c r="F49" s="181"/>
      <c r="G49" s="181"/>
      <c r="H49" s="181">
        <f>'実質公債費比率（分子）の構造'!M$45</f>
        <v>2172</v>
      </c>
      <c r="I49" s="181"/>
      <c r="J49" s="181"/>
      <c r="K49" s="181">
        <f>'実質公債費比率（分子）の構造'!N$45</f>
        <v>2145</v>
      </c>
      <c r="L49" s="181"/>
      <c r="M49" s="181"/>
      <c r="N49" s="181">
        <f>'実質公債費比率（分子）の構造'!O$45</f>
        <v>2224</v>
      </c>
      <c r="O49" s="181"/>
      <c r="P49" s="181"/>
    </row>
    <row r="50" spans="1:16" x14ac:dyDescent="0.15">
      <c r="A50" s="181" t="s">
        <v>70</v>
      </c>
      <c r="B50" s="181" t="e">
        <f>NA()</f>
        <v>#N/A</v>
      </c>
      <c r="C50" s="181">
        <f>IF(ISNUMBER('実質公債費比率（分子）の構造'!K$53),'実質公債費比率（分子）の構造'!K$53,NA())</f>
        <v>971</v>
      </c>
      <c r="D50" s="181" t="e">
        <f>NA()</f>
        <v>#N/A</v>
      </c>
      <c r="E50" s="181" t="e">
        <f>NA()</f>
        <v>#N/A</v>
      </c>
      <c r="F50" s="181">
        <f>IF(ISNUMBER('実質公債費比率（分子）の構造'!L$53),'実質公債費比率（分子）の構造'!L$53,NA())</f>
        <v>834</v>
      </c>
      <c r="G50" s="181" t="e">
        <f>NA()</f>
        <v>#N/A</v>
      </c>
      <c r="H50" s="181" t="e">
        <f>NA()</f>
        <v>#N/A</v>
      </c>
      <c r="I50" s="181">
        <f>IF(ISNUMBER('実質公債費比率（分子）の構造'!M$53),'実質公債費比率（分子）の構造'!M$53,NA())</f>
        <v>859</v>
      </c>
      <c r="J50" s="181" t="e">
        <f>NA()</f>
        <v>#N/A</v>
      </c>
      <c r="K50" s="181" t="e">
        <f>NA()</f>
        <v>#N/A</v>
      </c>
      <c r="L50" s="181">
        <f>IF(ISNUMBER('実質公債費比率（分子）の構造'!N$53),'実質公債費比率（分子）の構造'!N$53,NA())</f>
        <v>897</v>
      </c>
      <c r="M50" s="181" t="e">
        <f>NA()</f>
        <v>#N/A</v>
      </c>
      <c r="N50" s="181" t="e">
        <f>NA()</f>
        <v>#N/A</v>
      </c>
      <c r="O50" s="181">
        <f>IF(ISNUMBER('実質公債費比率（分子）の構造'!O$53),'実質公債費比率（分子）の構造'!O$53,NA())</f>
        <v>963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18970</v>
      </c>
      <c r="E56" s="180"/>
      <c r="F56" s="180"/>
      <c r="G56" s="180">
        <f>'将来負担比率（分子）の構造'!J$52</f>
        <v>19907</v>
      </c>
      <c r="H56" s="180"/>
      <c r="I56" s="180"/>
      <c r="J56" s="180">
        <f>'将来負担比率（分子）の構造'!K$52</f>
        <v>19638</v>
      </c>
      <c r="K56" s="180"/>
      <c r="L56" s="180"/>
      <c r="M56" s="180">
        <f>'将来負担比率（分子）の構造'!L$52</f>
        <v>19567</v>
      </c>
      <c r="N56" s="180"/>
      <c r="O56" s="180"/>
      <c r="P56" s="180">
        <f>'将来負担比率（分子）の構造'!M$52</f>
        <v>19903</v>
      </c>
    </row>
    <row r="57" spans="1:16" x14ac:dyDescent="0.15">
      <c r="A57" s="180" t="s">
        <v>41</v>
      </c>
      <c r="B57" s="180"/>
      <c r="C57" s="180"/>
      <c r="D57" s="180">
        <f>'将来負担比率（分子）の構造'!I$51</f>
        <v>746</v>
      </c>
      <c r="E57" s="180"/>
      <c r="F57" s="180"/>
      <c r="G57" s="180">
        <f>'将来負担比率（分子）の構造'!J$51</f>
        <v>621</v>
      </c>
      <c r="H57" s="180"/>
      <c r="I57" s="180"/>
      <c r="J57" s="180">
        <f>'将来負担比率（分子）の構造'!K$51</f>
        <v>603</v>
      </c>
      <c r="K57" s="180"/>
      <c r="L57" s="180"/>
      <c r="M57" s="180">
        <f>'将来負担比率（分子）の構造'!L$51</f>
        <v>528</v>
      </c>
      <c r="N57" s="180"/>
      <c r="O57" s="180"/>
      <c r="P57" s="180">
        <f>'将来負担比率（分子）の構造'!M$51</f>
        <v>463</v>
      </c>
    </row>
    <row r="58" spans="1:16" x14ac:dyDescent="0.15">
      <c r="A58" s="180" t="s">
        <v>40</v>
      </c>
      <c r="B58" s="180"/>
      <c r="C58" s="180"/>
      <c r="D58" s="180">
        <f>'将来負担比率（分子）の構造'!I$50</f>
        <v>13157</v>
      </c>
      <c r="E58" s="180"/>
      <c r="F58" s="180"/>
      <c r="G58" s="180">
        <f>'将来負担比率（分子）の構造'!J$50</f>
        <v>14049</v>
      </c>
      <c r="H58" s="180"/>
      <c r="I58" s="180"/>
      <c r="J58" s="180">
        <f>'将来負担比率（分子）の構造'!K$50</f>
        <v>14303</v>
      </c>
      <c r="K58" s="180"/>
      <c r="L58" s="180"/>
      <c r="M58" s="180">
        <f>'将来負担比率（分子）の構造'!L$50</f>
        <v>14965</v>
      </c>
      <c r="N58" s="180"/>
      <c r="O58" s="180"/>
      <c r="P58" s="180">
        <f>'将来負担比率（分子）の構造'!M$50</f>
        <v>15808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v>
      </c>
      <c r="C61" s="180"/>
      <c r="D61" s="180"/>
      <c r="E61" s="180" t="str">
        <f>'将来負担比率（分子）の構造'!J$46</f>
        <v>-</v>
      </c>
      <c r="F61" s="180"/>
      <c r="G61" s="180"/>
      <c r="H61" s="180">
        <f>'将来負担比率（分子）の構造'!K$46</f>
        <v>17</v>
      </c>
      <c r="I61" s="180"/>
      <c r="J61" s="180"/>
      <c r="K61" s="180">
        <f>'将来負担比率（分子）の構造'!L$46</f>
        <v>12</v>
      </c>
      <c r="L61" s="180"/>
      <c r="M61" s="180"/>
      <c r="N61" s="180">
        <f>'将来負担比率（分子）の構造'!M$46</f>
        <v>8</v>
      </c>
      <c r="O61" s="180"/>
      <c r="P61" s="180"/>
    </row>
    <row r="62" spans="1:16" x14ac:dyDescent="0.15">
      <c r="A62" s="180" t="s">
        <v>34</v>
      </c>
      <c r="B62" s="180">
        <f>'将来負担比率（分子）の構造'!I$45</f>
        <v>3757</v>
      </c>
      <c r="C62" s="180"/>
      <c r="D62" s="180"/>
      <c r="E62" s="180">
        <f>'将来負担比率（分子）の構造'!J$45</f>
        <v>3640</v>
      </c>
      <c r="F62" s="180"/>
      <c r="G62" s="180"/>
      <c r="H62" s="180">
        <f>'将来負担比率（分子）の構造'!K$45</f>
        <v>3503</v>
      </c>
      <c r="I62" s="180"/>
      <c r="J62" s="180"/>
      <c r="K62" s="180">
        <f>'将来負担比率（分子）の構造'!L$45</f>
        <v>3552</v>
      </c>
      <c r="L62" s="180"/>
      <c r="M62" s="180"/>
      <c r="N62" s="180">
        <f>'将来負担比率（分子）の構造'!M$45</f>
        <v>3374</v>
      </c>
      <c r="O62" s="180"/>
      <c r="P62" s="180"/>
    </row>
    <row r="63" spans="1:16" x14ac:dyDescent="0.15">
      <c r="A63" s="180" t="s">
        <v>33</v>
      </c>
      <c r="B63" s="180">
        <f>'将来負担比率（分子）の構造'!I$44</f>
        <v>216</v>
      </c>
      <c r="C63" s="180"/>
      <c r="D63" s="180"/>
      <c r="E63" s="180">
        <f>'将来負担比率（分子）の構造'!J$44</f>
        <v>294</v>
      </c>
      <c r="F63" s="180"/>
      <c r="G63" s="180"/>
      <c r="H63" s="180">
        <f>'将来負担比率（分子）の構造'!K$44</f>
        <v>310</v>
      </c>
      <c r="I63" s="180"/>
      <c r="J63" s="180"/>
      <c r="K63" s="180">
        <f>'将来負担比率（分子）の構造'!L$44</f>
        <v>287</v>
      </c>
      <c r="L63" s="180"/>
      <c r="M63" s="180"/>
      <c r="N63" s="180">
        <f>'将来負担比率（分子）の構造'!M$44</f>
        <v>248</v>
      </c>
      <c r="O63" s="180"/>
      <c r="P63" s="180"/>
    </row>
    <row r="64" spans="1:16" x14ac:dyDescent="0.15">
      <c r="A64" s="180" t="s">
        <v>32</v>
      </c>
      <c r="B64" s="180">
        <f>'将来負担比率（分子）の構造'!I$43</f>
        <v>9376</v>
      </c>
      <c r="C64" s="180"/>
      <c r="D64" s="180"/>
      <c r="E64" s="180">
        <f>'将来負担比率（分子）の構造'!J$43</f>
        <v>9180</v>
      </c>
      <c r="F64" s="180"/>
      <c r="G64" s="180"/>
      <c r="H64" s="180">
        <f>'将来負担比率（分子）の構造'!K$43</f>
        <v>9063</v>
      </c>
      <c r="I64" s="180"/>
      <c r="J64" s="180"/>
      <c r="K64" s="180">
        <f>'将来負担比率（分子）の構造'!L$43</f>
        <v>8816</v>
      </c>
      <c r="L64" s="180"/>
      <c r="M64" s="180"/>
      <c r="N64" s="180">
        <f>'将来負担比率（分子）の構造'!M$43</f>
        <v>8422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21750</v>
      </c>
      <c r="C66" s="180"/>
      <c r="D66" s="180"/>
      <c r="E66" s="180">
        <f>'将来負担比率（分子）の構造'!J$41</f>
        <v>22809</v>
      </c>
      <c r="F66" s="180"/>
      <c r="G66" s="180"/>
      <c r="H66" s="180">
        <f>'将来負担比率（分子）の構造'!K$41</f>
        <v>22352</v>
      </c>
      <c r="I66" s="180"/>
      <c r="J66" s="180"/>
      <c r="K66" s="180">
        <f>'将来負担比率（分子）の構造'!L$41</f>
        <v>22143</v>
      </c>
      <c r="L66" s="180"/>
      <c r="M66" s="180"/>
      <c r="N66" s="180">
        <f>'将来負担比率（分子）の構造'!M$41</f>
        <v>22330</v>
      </c>
      <c r="O66" s="180"/>
      <c r="P66" s="180"/>
    </row>
    <row r="67" spans="1:16" x14ac:dyDescent="0.15">
      <c r="A67" s="180" t="s">
        <v>74</v>
      </c>
      <c r="B67" s="180" t="e">
        <f>NA()</f>
        <v>#N/A</v>
      </c>
      <c r="C67" s="180">
        <f>IF(ISNUMBER('将来負担比率（分子）の構造'!I$53), IF('将来負担比率（分子）の構造'!I$53 &lt; 0, 0, '将来負担比率（分子）の構造'!I$53), NA())</f>
        <v>2229</v>
      </c>
      <c r="D67" s="180" t="e">
        <f>NA()</f>
        <v>#N/A</v>
      </c>
      <c r="E67" s="180" t="e">
        <f>NA()</f>
        <v>#N/A</v>
      </c>
      <c r="F67" s="180">
        <f>IF(ISNUMBER('将来負担比率（分子）の構造'!J$53), IF('将来負担比率（分子）の構造'!J$53 &lt; 0, 0, '将来負担比率（分子）の構造'!J$53), NA())</f>
        <v>1346</v>
      </c>
      <c r="G67" s="180" t="e">
        <f>NA()</f>
        <v>#N/A</v>
      </c>
      <c r="H67" s="180" t="e">
        <f>NA()</f>
        <v>#N/A</v>
      </c>
      <c r="I67" s="180">
        <f>IF(ISNUMBER('将来負担比率（分子）の構造'!K$53), IF('将来負担比率（分子）の構造'!K$53 &lt; 0, 0, '将来負担比率（分子）の構造'!K$53), NA())</f>
        <v>701</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5349</v>
      </c>
      <c r="C72" s="184">
        <f>基金残高に係る経年分析!G55</f>
        <v>5306</v>
      </c>
      <c r="D72" s="184">
        <f>基金残高に係る経年分析!H55</f>
        <v>5831</v>
      </c>
    </row>
    <row r="73" spans="1:16" x14ac:dyDescent="0.15">
      <c r="A73" s="183" t="s">
        <v>77</v>
      </c>
      <c r="B73" s="184">
        <f>基金残高に係る経年分析!F56</f>
        <v>1214</v>
      </c>
      <c r="C73" s="184">
        <f>基金残高に係る経年分析!G56</f>
        <v>1216</v>
      </c>
      <c r="D73" s="184">
        <f>基金残高に係る経年分析!H56</f>
        <v>1267</v>
      </c>
    </row>
    <row r="74" spans="1:16" x14ac:dyDescent="0.15">
      <c r="A74" s="183" t="s">
        <v>78</v>
      </c>
      <c r="B74" s="184">
        <f>基金残高に係る経年分析!F57</f>
        <v>9176</v>
      </c>
      <c r="C74" s="184">
        <f>基金残高に係る経年分析!G57</f>
        <v>9790</v>
      </c>
      <c r="D74" s="184">
        <f>基金残高に係る経年分析!H57</f>
        <v>10007</v>
      </c>
    </row>
  </sheetData>
  <sheetProtection algorithmName="SHA-512" hashValue="Zm4vw9Hdz90QwODaHQOFBm7wxBVBrAKb+0mdvBBHjHfKi8/MbMgdOTB2bJs5UZcBVgHZdhTbAkzNYc2AJXK9cw==" saltValue="mc2EBcDJpM9yi0RxepFD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5206221</v>
      </c>
      <c r="S5" s="669"/>
      <c r="T5" s="669"/>
      <c r="U5" s="669"/>
      <c r="V5" s="669"/>
      <c r="W5" s="669"/>
      <c r="X5" s="669"/>
      <c r="Y5" s="670"/>
      <c r="Z5" s="671">
        <v>22.1</v>
      </c>
      <c r="AA5" s="671"/>
      <c r="AB5" s="671"/>
      <c r="AC5" s="671"/>
      <c r="AD5" s="672">
        <v>5206221</v>
      </c>
      <c r="AE5" s="672"/>
      <c r="AF5" s="672"/>
      <c r="AG5" s="672"/>
      <c r="AH5" s="672"/>
      <c r="AI5" s="672"/>
      <c r="AJ5" s="672"/>
      <c r="AK5" s="672"/>
      <c r="AL5" s="673">
        <v>41.5</v>
      </c>
      <c r="AM5" s="674"/>
      <c r="AN5" s="674"/>
      <c r="AO5" s="675"/>
      <c r="AP5" s="665" t="s">
        <v>229</v>
      </c>
      <c r="AQ5" s="666"/>
      <c r="AR5" s="666"/>
      <c r="AS5" s="666"/>
      <c r="AT5" s="666"/>
      <c r="AU5" s="666"/>
      <c r="AV5" s="666"/>
      <c r="AW5" s="666"/>
      <c r="AX5" s="666"/>
      <c r="AY5" s="666"/>
      <c r="AZ5" s="666"/>
      <c r="BA5" s="666"/>
      <c r="BB5" s="666"/>
      <c r="BC5" s="666"/>
      <c r="BD5" s="666"/>
      <c r="BE5" s="666"/>
      <c r="BF5" s="667"/>
      <c r="BG5" s="679">
        <v>5155408</v>
      </c>
      <c r="BH5" s="680"/>
      <c r="BI5" s="680"/>
      <c r="BJ5" s="680"/>
      <c r="BK5" s="680"/>
      <c r="BL5" s="680"/>
      <c r="BM5" s="680"/>
      <c r="BN5" s="681"/>
      <c r="BO5" s="682">
        <v>99</v>
      </c>
      <c r="BP5" s="682"/>
      <c r="BQ5" s="682"/>
      <c r="BR5" s="682"/>
      <c r="BS5" s="683" t="s">
        <v>136</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283635</v>
      </c>
      <c r="S6" s="680"/>
      <c r="T6" s="680"/>
      <c r="U6" s="680"/>
      <c r="V6" s="680"/>
      <c r="W6" s="680"/>
      <c r="X6" s="680"/>
      <c r="Y6" s="681"/>
      <c r="Z6" s="682">
        <v>1.2</v>
      </c>
      <c r="AA6" s="682"/>
      <c r="AB6" s="682"/>
      <c r="AC6" s="682"/>
      <c r="AD6" s="683">
        <v>283635</v>
      </c>
      <c r="AE6" s="683"/>
      <c r="AF6" s="683"/>
      <c r="AG6" s="683"/>
      <c r="AH6" s="683"/>
      <c r="AI6" s="683"/>
      <c r="AJ6" s="683"/>
      <c r="AK6" s="683"/>
      <c r="AL6" s="684">
        <v>2.2999999999999998</v>
      </c>
      <c r="AM6" s="685"/>
      <c r="AN6" s="685"/>
      <c r="AO6" s="686"/>
      <c r="AP6" s="676" t="s">
        <v>234</v>
      </c>
      <c r="AQ6" s="677"/>
      <c r="AR6" s="677"/>
      <c r="AS6" s="677"/>
      <c r="AT6" s="677"/>
      <c r="AU6" s="677"/>
      <c r="AV6" s="677"/>
      <c r="AW6" s="677"/>
      <c r="AX6" s="677"/>
      <c r="AY6" s="677"/>
      <c r="AZ6" s="677"/>
      <c r="BA6" s="677"/>
      <c r="BB6" s="677"/>
      <c r="BC6" s="677"/>
      <c r="BD6" s="677"/>
      <c r="BE6" s="677"/>
      <c r="BF6" s="678"/>
      <c r="BG6" s="679">
        <v>5155408</v>
      </c>
      <c r="BH6" s="680"/>
      <c r="BI6" s="680"/>
      <c r="BJ6" s="680"/>
      <c r="BK6" s="680"/>
      <c r="BL6" s="680"/>
      <c r="BM6" s="680"/>
      <c r="BN6" s="681"/>
      <c r="BO6" s="682">
        <v>99</v>
      </c>
      <c r="BP6" s="682"/>
      <c r="BQ6" s="682"/>
      <c r="BR6" s="682"/>
      <c r="BS6" s="683" t="s">
        <v>136</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165438</v>
      </c>
      <c r="CS6" s="680"/>
      <c r="CT6" s="680"/>
      <c r="CU6" s="680"/>
      <c r="CV6" s="680"/>
      <c r="CW6" s="680"/>
      <c r="CX6" s="680"/>
      <c r="CY6" s="681"/>
      <c r="CZ6" s="673">
        <v>0.7</v>
      </c>
      <c r="DA6" s="674"/>
      <c r="DB6" s="674"/>
      <c r="DC6" s="693"/>
      <c r="DD6" s="688">
        <v>918</v>
      </c>
      <c r="DE6" s="680"/>
      <c r="DF6" s="680"/>
      <c r="DG6" s="680"/>
      <c r="DH6" s="680"/>
      <c r="DI6" s="680"/>
      <c r="DJ6" s="680"/>
      <c r="DK6" s="680"/>
      <c r="DL6" s="680"/>
      <c r="DM6" s="680"/>
      <c r="DN6" s="680"/>
      <c r="DO6" s="680"/>
      <c r="DP6" s="681"/>
      <c r="DQ6" s="688">
        <v>165438</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7692</v>
      </c>
      <c r="S7" s="680"/>
      <c r="T7" s="680"/>
      <c r="U7" s="680"/>
      <c r="V7" s="680"/>
      <c r="W7" s="680"/>
      <c r="X7" s="680"/>
      <c r="Y7" s="681"/>
      <c r="Z7" s="682">
        <v>0</v>
      </c>
      <c r="AA7" s="682"/>
      <c r="AB7" s="682"/>
      <c r="AC7" s="682"/>
      <c r="AD7" s="683">
        <v>7692</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2318347</v>
      </c>
      <c r="BH7" s="680"/>
      <c r="BI7" s="680"/>
      <c r="BJ7" s="680"/>
      <c r="BK7" s="680"/>
      <c r="BL7" s="680"/>
      <c r="BM7" s="680"/>
      <c r="BN7" s="681"/>
      <c r="BO7" s="682">
        <v>44.5</v>
      </c>
      <c r="BP7" s="682"/>
      <c r="BQ7" s="682"/>
      <c r="BR7" s="682"/>
      <c r="BS7" s="683" t="s">
        <v>238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2709009</v>
      </c>
      <c r="CS7" s="680"/>
      <c r="CT7" s="680"/>
      <c r="CU7" s="680"/>
      <c r="CV7" s="680"/>
      <c r="CW7" s="680"/>
      <c r="CX7" s="680"/>
      <c r="CY7" s="681"/>
      <c r="CZ7" s="682">
        <v>12.1</v>
      </c>
      <c r="DA7" s="682"/>
      <c r="DB7" s="682"/>
      <c r="DC7" s="682"/>
      <c r="DD7" s="688">
        <v>48868</v>
      </c>
      <c r="DE7" s="680"/>
      <c r="DF7" s="680"/>
      <c r="DG7" s="680"/>
      <c r="DH7" s="680"/>
      <c r="DI7" s="680"/>
      <c r="DJ7" s="680"/>
      <c r="DK7" s="680"/>
      <c r="DL7" s="680"/>
      <c r="DM7" s="680"/>
      <c r="DN7" s="680"/>
      <c r="DO7" s="680"/>
      <c r="DP7" s="681"/>
      <c r="DQ7" s="688">
        <v>2468502</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17657</v>
      </c>
      <c r="S8" s="680"/>
      <c r="T8" s="680"/>
      <c r="U8" s="680"/>
      <c r="V8" s="680"/>
      <c r="W8" s="680"/>
      <c r="X8" s="680"/>
      <c r="Y8" s="681"/>
      <c r="Z8" s="682">
        <v>0.1</v>
      </c>
      <c r="AA8" s="682"/>
      <c r="AB8" s="682"/>
      <c r="AC8" s="682"/>
      <c r="AD8" s="683">
        <v>17657</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81321</v>
      </c>
      <c r="BH8" s="680"/>
      <c r="BI8" s="680"/>
      <c r="BJ8" s="680"/>
      <c r="BK8" s="680"/>
      <c r="BL8" s="680"/>
      <c r="BM8" s="680"/>
      <c r="BN8" s="681"/>
      <c r="BO8" s="682">
        <v>1.6</v>
      </c>
      <c r="BP8" s="682"/>
      <c r="BQ8" s="682"/>
      <c r="BR8" s="682"/>
      <c r="BS8" s="688" t="s">
        <v>238</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7338399</v>
      </c>
      <c r="CS8" s="680"/>
      <c r="CT8" s="680"/>
      <c r="CU8" s="680"/>
      <c r="CV8" s="680"/>
      <c r="CW8" s="680"/>
      <c r="CX8" s="680"/>
      <c r="CY8" s="681"/>
      <c r="CZ8" s="682">
        <v>32.9</v>
      </c>
      <c r="DA8" s="682"/>
      <c r="DB8" s="682"/>
      <c r="DC8" s="682"/>
      <c r="DD8" s="688">
        <v>11382</v>
      </c>
      <c r="DE8" s="680"/>
      <c r="DF8" s="680"/>
      <c r="DG8" s="680"/>
      <c r="DH8" s="680"/>
      <c r="DI8" s="680"/>
      <c r="DJ8" s="680"/>
      <c r="DK8" s="680"/>
      <c r="DL8" s="680"/>
      <c r="DM8" s="680"/>
      <c r="DN8" s="680"/>
      <c r="DO8" s="680"/>
      <c r="DP8" s="681"/>
      <c r="DQ8" s="688">
        <v>3819573</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15352</v>
      </c>
      <c r="S9" s="680"/>
      <c r="T9" s="680"/>
      <c r="U9" s="680"/>
      <c r="V9" s="680"/>
      <c r="W9" s="680"/>
      <c r="X9" s="680"/>
      <c r="Y9" s="681"/>
      <c r="Z9" s="682">
        <v>0.1</v>
      </c>
      <c r="AA9" s="682"/>
      <c r="AB9" s="682"/>
      <c r="AC9" s="682"/>
      <c r="AD9" s="683">
        <v>15352</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2060229</v>
      </c>
      <c r="BH9" s="680"/>
      <c r="BI9" s="680"/>
      <c r="BJ9" s="680"/>
      <c r="BK9" s="680"/>
      <c r="BL9" s="680"/>
      <c r="BM9" s="680"/>
      <c r="BN9" s="681"/>
      <c r="BO9" s="682">
        <v>39.6</v>
      </c>
      <c r="BP9" s="682"/>
      <c r="BQ9" s="682"/>
      <c r="BR9" s="682"/>
      <c r="BS9" s="688" t="s">
        <v>238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2062535</v>
      </c>
      <c r="CS9" s="680"/>
      <c r="CT9" s="680"/>
      <c r="CU9" s="680"/>
      <c r="CV9" s="680"/>
      <c r="CW9" s="680"/>
      <c r="CX9" s="680"/>
      <c r="CY9" s="681"/>
      <c r="CZ9" s="682">
        <v>9.1999999999999993</v>
      </c>
      <c r="DA9" s="682"/>
      <c r="DB9" s="682"/>
      <c r="DC9" s="682"/>
      <c r="DD9" s="688">
        <v>253781</v>
      </c>
      <c r="DE9" s="680"/>
      <c r="DF9" s="680"/>
      <c r="DG9" s="680"/>
      <c r="DH9" s="680"/>
      <c r="DI9" s="680"/>
      <c r="DJ9" s="680"/>
      <c r="DK9" s="680"/>
      <c r="DL9" s="680"/>
      <c r="DM9" s="680"/>
      <c r="DN9" s="680"/>
      <c r="DO9" s="680"/>
      <c r="DP9" s="681"/>
      <c r="DQ9" s="688">
        <v>1749329</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136</v>
      </c>
      <c r="AA10" s="682"/>
      <c r="AB10" s="682"/>
      <c r="AC10" s="682"/>
      <c r="AD10" s="683" t="s">
        <v>136</v>
      </c>
      <c r="AE10" s="683"/>
      <c r="AF10" s="683"/>
      <c r="AG10" s="683"/>
      <c r="AH10" s="683"/>
      <c r="AI10" s="683"/>
      <c r="AJ10" s="683"/>
      <c r="AK10" s="683"/>
      <c r="AL10" s="684" t="s">
        <v>136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80566</v>
      </c>
      <c r="BH10" s="680"/>
      <c r="BI10" s="680"/>
      <c r="BJ10" s="680"/>
      <c r="BK10" s="680"/>
      <c r="BL10" s="680"/>
      <c r="BM10" s="680"/>
      <c r="BN10" s="681"/>
      <c r="BO10" s="682">
        <v>1.5</v>
      </c>
      <c r="BP10" s="682"/>
      <c r="BQ10" s="682"/>
      <c r="BR10" s="682"/>
      <c r="BS10" s="688" t="s">
        <v>136</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2058</v>
      </c>
      <c r="CS10" s="680"/>
      <c r="CT10" s="680"/>
      <c r="CU10" s="680"/>
      <c r="CV10" s="680"/>
      <c r="CW10" s="680"/>
      <c r="CX10" s="680"/>
      <c r="CY10" s="681"/>
      <c r="CZ10" s="682">
        <v>0</v>
      </c>
      <c r="DA10" s="682"/>
      <c r="DB10" s="682"/>
      <c r="DC10" s="682"/>
      <c r="DD10" s="688" t="s">
        <v>136</v>
      </c>
      <c r="DE10" s="680"/>
      <c r="DF10" s="680"/>
      <c r="DG10" s="680"/>
      <c r="DH10" s="680"/>
      <c r="DI10" s="680"/>
      <c r="DJ10" s="680"/>
      <c r="DK10" s="680"/>
      <c r="DL10" s="680"/>
      <c r="DM10" s="680"/>
      <c r="DN10" s="680"/>
      <c r="DO10" s="680"/>
      <c r="DP10" s="681"/>
      <c r="DQ10" s="688">
        <v>783</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238</v>
      </c>
      <c r="AA11" s="682"/>
      <c r="AB11" s="682"/>
      <c r="AC11" s="682"/>
      <c r="AD11" s="683" t="s">
        <v>136</v>
      </c>
      <c r="AE11" s="683"/>
      <c r="AF11" s="683"/>
      <c r="AG11" s="683"/>
      <c r="AH11" s="683"/>
      <c r="AI11" s="683"/>
      <c r="AJ11" s="683"/>
      <c r="AK11" s="683"/>
      <c r="AL11" s="684" t="s">
        <v>238</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96231</v>
      </c>
      <c r="BH11" s="680"/>
      <c r="BI11" s="680"/>
      <c r="BJ11" s="680"/>
      <c r="BK11" s="680"/>
      <c r="BL11" s="680"/>
      <c r="BM11" s="680"/>
      <c r="BN11" s="681"/>
      <c r="BO11" s="682">
        <v>1.8</v>
      </c>
      <c r="BP11" s="682"/>
      <c r="BQ11" s="682"/>
      <c r="BR11" s="682"/>
      <c r="BS11" s="688" t="s">
        <v>136</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610793</v>
      </c>
      <c r="CS11" s="680"/>
      <c r="CT11" s="680"/>
      <c r="CU11" s="680"/>
      <c r="CV11" s="680"/>
      <c r="CW11" s="680"/>
      <c r="CX11" s="680"/>
      <c r="CY11" s="681"/>
      <c r="CZ11" s="682">
        <v>2.7</v>
      </c>
      <c r="DA11" s="682"/>
      <c r="DB11" s="682"/>
      <c r="DC11" s="682"/>
      <c r="DD11" s="688">
        <v>37335</v>
      </c>
      <c r="DE11" s="680"/>
      <c r="DF11" s="680"/>
      <c r="DG11" s="680"/>
      <c r="DH11" s="680"/>
      <c r="DI11" s="680"/>
      <c r="DJ11" s="680"/>
      <c r="DK11" s="680"/>
      <c r="DL11" s="680"/>
      <c r="DM11" s="680"/>
      <c r="DN11" s="680"/>
      <c r="DO11" s="680"/>
      <c r="DP11" s="681"/>
      <c r="DQ11" s="688">
        <v>475856</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788793</v>
      </c>
      <c r="S12" s="680"/>
      <c r="T12" s="680"/>
      <c r="U12" s="680"/>
      <c r="V12" s="680"/>
      <c r="W12" s="680"/>
      <c r="X12" s="680"/>
      <c r="Y12" s="681"/>
      <c r="Z12" s="682">
        <v>3.4</v>
      </c>
      <c r="AA12" s="682"/>
      <c r="AB12" s="682"/>
      <c r="AC12" s="682"/>
      <c r="AD12" s="683">
        <v>788793</v>
      </c>
      <c r="AE12" s="683"/>
      <c r="AF12" s="683"/>
      <c r="AG12" s="683"/>
      <c r="AH12" s="683"/>
      <c r="AI12" s="683"/>
      <c r="AJ12" s="683"/>
      <c r="AK12" s="683"/>
      <c r="AL12" s="684">
        <v>6.3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2282765</v>
      </c>
      <c r="BH12" s="680"/>
      <c r="BI12" s="680"/>
      <c r="BJ12" s="680"/>
      <c r="BK12" s="680"/>
      <c r="BL12" s="680"/>
      <c r="BM12" s="680"/>
      <c r="BN12" s="681"/>
      <c r="BO12" s="682">
        <v>43.8</v>
      </c>
      <c r="BP12" s="682"/>
      <c r="BQ12" s="682"/>
      <c r="BR12" s="682"/>
      <c r="BS12" s="688" t="s">
        <v>238</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161371</v>
      </c>
      <c r="CS12" s="680"/>
      <c r="CT12" s="680"/>
      <c r="CU12" s="680"/>
      <c r="CV12" s="680"/>
      <c r="CW12" s="680"/>
      <c r="CX12" s="680"/>
      <c r="CY12" s="681"/>
      <c r="CZ12" s="682">
        <v>0.7</v>
      </c>
      <c r="DA12" s="682"/>
      <c r="DB12" s="682"/>
      <c r="DC12" s="682"/>
      <c r="DD12" s="688">
        <v>1123</v>
      </c>
      <c r="DE12" s="680"/>
      <c r="DF12" s="680"/>
      <c r="DG12" s="680"/>
      <c r="DH12" s="680"/>
      <c r="DI12" s="680"/>
      <c r="DJ12" s="680"/>
      <c r="DK12" s="680"/>
      <c r="DL12" s="680"/>
      <c r="DM12" s="680"/>
      <c r="DN12" s="680"/>
      <c r="DO12" s="680"/>
      <c r="DP12" s="681"/>
      <c r="DQ12" s="688">
        <v>143249</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26297</v>
      </c>
      <c r="S13" s="680"/>
      <c r="T13" s="680"/>
      <c r="U13" s="680"/>
      <c r="V13" s="680"/>
      <c r="W13" s="680"/>
      <c r="X13" s="680"/>
      <c r="Y13" s="681"/>
      <c r="Z13" s="682">
        <v>0.1</v>
      </c>
      <c r="AA13" s="682"/>
      <c r="AB13" s="682"/>
      <c r="AC13" s="682"/>
      <c r="AD13" s="683">
        <v>26297</v>
      </c>
      <c r="AE13" s="683"/>
      <c r="AF13" s="683"/>
      <c r="AG13" s="683"/>
      <c r="AH13" s="683"/>
      <c r="AI13" s="683"/>
      <c r="AJ13" s="683"/>
      <c r="AK13" s="683"/>
      <c r="AL13" s="684">
        <v>0.2</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2282347</v>
      </c>
      <c r="BH13" s="680"/>
      <c r="BI13" s="680"/>
      <c r="BJ13" s="680"/>
      <c r="BK13" s="680"/>
      <c r="BL13" s="680"/>
      <c r="BM13" s="680"/>
      <c r="BN13" s="681"/>
      <c r="BO13" s="682">
        <v>43.8</v>
      </c>
      <c r="BP13" s="682"/>
      <c r="BQ13" s="682"/>
      <c r="BR13" s="682"/>
      <c r="BS13" s="688" t="s">
        <v>238</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1658460</v>
      </c>
      <c r="CS13" s="680"/>
      <c r="CT13" s="680"/>
      <c r="CU13" s="680"/>
      <c r="CV13" s="680"/>
      <c r="CW13" s="680"/>
      <c r="CX13" s="680"/>
      <c r="CY13" s="681"/>
      <c r="CZ13" s="682">
        <v>7.4</v>
      </c>
      <c r="DA13" s="682"/>
      <c r="DB13" s="682"/>
      <c r="DC13" s="682"/>
      <c r="DD13" s="688">
        <v>984743</v>
      </c>
      <c r="DE13" s="680"/>
      <c r="DF13" s="680"/>
      <c r="DG13" s="680"/>
      <c r="DH13" s="680"/>
      <c r="DI13" s="680"/>
      <c r="DJ13" s="680"/>
      <c r="DK13" s="680"/>
      <c r="DL13" s="680"/>
      <c r="DM13" s="680"/>
      <c r="DN13" s="680"/>
      <c r="DO13" s="680"/>
      <c r="DP13" s="681"/>
      <c r="DQ13" s="688">
        <v>944171</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136</v>
      </c>
      <c r="AA14" s="682"/>
      <c r="AB14" s="682"/>
      <c r="AC14" s="682"/>
      <c r="AD14" s="683" t="s">
        <v>238</v>
      </c>
      <c r="AE14" s="683"/>
      <c r="AF14" s="683"/>
      <c r="AG14" s="683"/>
      <c r="AH14" s="683"/>
      <c r="AI14" s="683"/>
      <c r="AJ14" s="683"/>
      <c r="AK14" s="683"/>
      <c r="AL14" s="684" t="s">
        <v>238</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168975</v>
      </c>
      <c r="BH14" s="680"/>
      <c r="BI14" s="680"/>
      <c r="BJ14" s="680"/>
      <c r="BK14" s="680"/>
      <c r="BL14" s="680"/>
      <c r="BM14" s="680"/>
      <c r="BN14" s="681"/>
      <c r="BO14" s="682">
        <v>3.2</v>
      </c>
      <c r="BP14" s="682"/>
      <c r="BQ14" s="682"/>
      <c r="BR14" s="682"/>
      <c r="BS14" s="688" t="s">
        <v>238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1157284</v>
      </c>
      <c r="CS14" s="680"/>
      <c r="CT14" s="680"/>
      <c r="CU14" s="680"/>
      <c r="CV14" s="680"/>
      <c r="CW14" s="680"/>
      <c r="CX14" s="680"/>
      <c r="CY14" s="681"/>
      <c r="CZ14" s="682">
        <v>5.2</v>
      </c>
      <c r="DA14" s="682"/>
      <c r="DB14" s="682"/>
      <c r="DC14" s="682"/>
      <c r="DD14" s="688">
        <v>210476</v>
      </c>
      <c r="DE14" s="680"/>
      <c r="DF14" s="680"/>
      <c r="DG14" s="680"/>
      <c r="DH14" s="680"/>
      <c r="DI14" s="680"/>
      <c r="DJ14" s="680"/>
      <c r="DK14" s="680"/>
      <c r="DL14" s="680"/>
      <c r="DM14" s="680"/>
      <c r="DN14" s="680"/>
      <c r="DO14" s="680"/>
      <c r="DP14" s="681"/>
      <c r="DQ14" s="688">
        <v>986367</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77955</v>
      </c>
      <c r="S15" s="680"/>
      <c r="T15" s="680"/>
      <c r="U15" s="680"/>
      <c r="V15" s="680"/>
      <c r="W15" s="680"/>
      <c r="X15" s="680"/>
      <c r="Y15" s="681"/>
      <c r="Z15" s="682">
        <v>0.3</v>
      </c>
      <c r="AA15" s="682"/>
      <c r="AB15" s="682"/>
      <c r="AC15" s="682"/>
      <c r="AD15" s="683">
        <v>77955</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385321</v>
      </c>
      <c r="BH15" s="680"/>
      <c r="BI15" s="680"/>
      <c r="BJ15" s="680"/>
      <c r="BK15" s="680"/>
      <c r="BL15" s="680"/>
      <c r="BM15" s="680"/>
      <c r="BN15" s="681"/>
      <c r="BO15" s="682">
        <v>7.4</v>
      </c>
      <c r="BP15" s="682"/>
      <c r="BQ15" s="682"/>
      <c r="BR15" s="682"/>
      <c r="BS15" s="688" t="s">
        <v>238</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4187731</v>
      </c>
      <c r="CS15" s="680"/>
      <c r="CT15" s="680"/>
      <c r="CU15" s="680"/>
      <c r="CV15" s="680"/>
      <c r="CW15" s="680"/>
      <c r="CX15" s="680"/>
      <c r="CY15" s="681"/>
      <c r="CZ15" s="682">
        <v>18.7</v>
      </c>
      <c r="DA15" s="682"/>
      <c r="DB15" s="682"/>
      <c r="DC15" s="682"/>
      <c r="DD15" s="688">
        <v>2539307</v>
      </c>
      <c r="DE15" s="680"/>
      <c r="DF15" s="680"/>
      <c r="DG15" s="680"/>
      <c r="DH15" s="680"/>
      <c r="DI15" s="680"/>
      <c r="DJ15" s="680"/>
      <c r="DK15" s="680"/>
      <c r="DL15" s="680"/>
      <c r="DM15" s="680"/>
      <c r="DN15" s="680"/>
      <c r="DO15" s="680"/>
      <c r="DP15" s="681"/>
      <c r="DQ15" s="688">
        <v>1719326</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136</v>
      </c>
      <c r="AA16" s="682"/>
      <c r="AB16" s="682"/>
      <c r="AC16" s="682"/>
      <c r="AD16" s="683" t="s">
        <v>238</v>
      </c>
      <c r="AE16" s="683"/>
      <c r="AF16" s="683"/>
      <c r="AG16" s="683"/>
      <c r="AH16" s="683"/>
      <c r="AI16" s="683"/>
      <c r="AJ16" s="683"/>
      <c r="AK16" s="683"/>
      <c r="AL16" s="684" t="s">
        <v>136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238</v>
      </c>
      <c r="BP16" s="682"/>
      <c r="BQ16" s="682"/>
      <c r="BR16" s="682"/>
      <c r="BS16" s="688" t="s">
        <v>136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238</v>
      </c>
      <c r="CS16" s="680"/>
      <c r="CT16" s="680"/>
      <c r="CU16" s="680"/>
      <c r="CV16" s="680"/>
      <c r="CW16" s="680"/>
      <c r="CX16" s="680"/>
      <c r="CY16" s="681"/>
      <c r="CZ16" s="682" t="s">
        <v>238</v>
      </c>
      <c r="DA16" s="682"/>
      <c r="DB16" s="682"/>
      <c r="DC16" s="682"/>
      <c r="DD16" s="688" t="s">
        <v>136</v>
      </c>
      <c r="DE16" s="680"/>
      <c r="DF16" s="680"/>
      <c r="DG16" s="680"/>
      <c r="DH16" s="680"/>
      <c r="DI16" s="680"/>
      <c r="DJ16" s="680"/>
      <c r="DK16" s="680"/>
      <c r="DL16" s="680"/>
      <c r="DM16" s="680"/>
      <c r="DN16" s="680"/>
      <c r="DO16" s="680"/>
      <c r="DP16" s="681"/>
      <c r="DQ16" s="688" t="s">
        <v>136</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23453</v>
      </c>
      <c r="S17" s="680"/>
      <c r="T17" s="680"/>
      <c r="U17" s="680"/>
      <c r="V17" s="680"/>
      <c r="W17" s="680"/>
      <c r="X17" s="680"/>
      <c r="Y17" s="681"/>
      <c r="Z17" s="682">
        <v>0.1</v>
      </c>
      <c r="AA17" s="682"/>
      <c r="AB17" s="682"/>
      <c r="AC17" s="682"/>
      <c r="AD17" s="683">
        <v>23453</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136</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2284323</v>
      </c>
      <c r="CS17" s="680"/>
      <c r="CT17" s="680"/>
      <c r="CU17" s="680"/>
      <c r="CV17" s="680"/>
      <c r="CW17" s="680"/>
      <c r="CX17" s="680"/>
      <c r="CY17" s="681"/>
      <c r="CZ17" s="682">
        <v>10.199999999999999</v>
      </c>
      <c r="DA17" s="682"/>
      <c r="DB17" s="682"/>
      <c r="DC17" s="682"/>
      <c r="DD17" s="688" t="s">
        <v>238</v>
      </c>
      <c r="DE17" s="680"/>
      <c r="DF17" s="680"/>
      <c r="DG17" s="680"/>
      <c r="DH17" s="680"/>
      <c r="DI17" s="680"/>
      <c r="DJ17" s="680"/>
      <c r="DK17" s="680"/>
      <c r="DL17" s="680"/>
      <c r="DM17" s="680"/>
      <c r="DN17" s="680"/>
      <c r="DO17" s="680"/>
      <c r="DP17" s="681"/>
      <c r="DQ17" s="688">
        <v>2195799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6508487</v>
      </c>
      <c r="S18" s="680"/>
      <c r="T18" s="680"/>
      <c r="U18" s="680"/>
      <c r="V18" s="680"/>
      <c r="W18" s="680"/>
      <c r="X18" s="680"/>
      <c r="Y18" s="681"/>
      <c r="Z18" s="682">
        <v>27.7</v>
      </c>
      <c r="AA18" s="682"/>
      <c r="AB18" s="682"/>
      <c r="AC18" s="682"/>
      <c r="AD18" s="683">
        <v>6077056</v>
      </c>
      <c r="AE18" s="683"/>
      <c r="AF18" s="683"/>
      <c r="AG18" s="683"/>
      <c r="AH18" s="683"/>
      <c r="AI18" s="683"/>
      <c r="AJ18" s="683"/>
      <c r="AK18" s="683"/>
      <c r="AL18" s="684">
        <v>48.5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238</v>
      </c>
      <c r="BH18" s="680"/>
      <c r="BI18" s="680"/>
      <c r="BJ18" s="680"/>
      <c r="BK18" s="680"/>
      <c r="BL18" s="680"/>
      <c r="BM18" s="680"/>
      <c r="BN18" s="681"/>
      <c r="BO18" s="682" t="s">
        <v>238</v>
      </c>
      <c r="BP18" s="682"/>
      <c r="BQ18" s="682"/>
      <c r="BR18" s="682"/>
      <c r="BS18" s="688" t="s">
        <v>238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238</v>
      </c>
      <c r="DA18" s="682"/>
      <c r="DB18" s="682"/>
      <c r="DC18" s="682"/>
      <c r="DD18" s="688" t="s">
        <v>136</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6077056</v>
      </c>
      <c r="S19" s="680"/>
      <c r="T19" s="680"/>
      <c r="U19" s="680"/>
      <c r="V19" s="680"/>
      <c r="W19" s="680"/>
      <c r="X19" s="680"/>
      <c r="Y19" s="681"/>
      <c r="Z19" s="682">
        <v>25.8</v>
      </c>
      <c r="AA19" s="682"/>
      <c r="AB19" s="682"/>
      <c r="AC19" s="682"/>
      <c r="AD19" s="683">
        <v>6077056</v>
      </c>
      <c r="AE19" s="683"/>
      <c r="AF19" s="683"/>
      <c r="AG19" s="683"/>
      <c r="AH19" s="683"/>
      <c r="AI19" s="683"/>
      <c r="AJ19" s="683"/>
      <c r="AK19" s="683"/>
      <c r="AL19" s="684">
        <v>48.5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50813</v>
      </c>
      <c r="BH19" s="680"/>
      <c r="BI19" s="680"/>
      <c r="BJ19" s="680"/>
      <c r="BK19" s="680"/>
      <c r="BL19" s="680"/>
      <c r="BM19" s="680"/>
      <c r="BN19" s="681"/>
      <c r="BO19" s="682">
        <v>1</v>
      </c>
      <c r="BP19" s="682"/>
      <c r="BQ19" s="682"/>
      <c r="BR19" s="682"/>
      <c r="BS19" s="688" t="s">
        <v>238</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238</v>
      </c>
      <c r="DE19" s="680"/>
      <c r="DF19" s="680"/>
      <c r="DG19" s="680"/>
      <c r="DH19" s="680"/>
      <c r="DI19" s="680"/>
      <c r="DJ19" s="680"/>
      <c r="DK19" s="680"/>
      <c r="DL19" s="680"/>
      <c r="DM19" s="680"/>
      <c r="DN19" s="680"/>
      <c r="DO19" s="680"/>
      <c r="DP19" s="681"/>
      <c r="DQ19" s="688" t="s">
        <v>136</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381196</v>
      </c>
      <c r="S20" s="680"/>
      <c r="T20" s="680"/>
      <c r="U20" s="680"/>
      <c r="V20" s="680"/>
      <c r="W20" s="680"/>
      <c r="X20" s="680"/>
      <c r="Y20" s="681"/>
      <c r="Z20" s="682">
        <v>1.6</v>
      </c>
      <c r="AA20" s="682"/>
      <c r="AB20" s="682"/>
      <c r="AC20" s="682"/>
      <c r="AD20" s="683" t="s">
        <v>238</v>
      </c>
      <c r="AE20" s="683"/>
      <c r="AF20" s="683"/>
      <c r="AG20" s="683"/>
      <c r="AH20" s="683"/>
      <c r="AI20" s="683"/>
      <c r="AJ20" s="683"/>
      <c r="AK20" s="683"/>
      <c r="AL20" s="684" t="s">
        <v>238</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50813</v>
      </c>
      <c r="BH20" s="680"/>
      <c r="BI20" s="680"/>
      <c r="BJ20" s="680"/>
      <c r="BK20" s="680"/>
      <c r="BL20" s="680"/>
      <c r="BM20" s="680"/>
      <c r="BN20" s="681"/>
      <c r="BO20" s="682">
        <v>1</v>
      </c>
      <c r="BP20" s="682"/>
      <c r="BQ20" s="682"/>
      <c r="BR20" s="682"/>
      <c r="BS20" s="688" t="s">
        <v>136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22337401</v>
      </c>
      <c r="CS20" s="680"/>
      <c r="CT20" s="680"/>
      <c r="CU20" s="680"/>
      <c r="CV20" s="680"/>
      <c r="CW20" s="680"/>
      <c r="CX20" s="680"/>
      <c r="CY20" s="681"/>
      <c r="CZ20" s="682">
        <v>100</v>
      </c>
      <c r="DA20" s="682"/>
      <c r="DB20" s="682"/>
      <c r="DC20" s="682"/>
      <c r="DD20" s="688">
        <v>4087933</v>
      </c>
      <c r="DE20" s="680"/>
      <c r="DF20" s="680"/>
      <c r="DG20" s="680"/>
      <c r="DH20" s="680"/>
      <c r="DI20" s="680"/>
      <c r="DJ20" s="680"/>
      <c r="DK20" s="680"/>
      <c r="DL20" s="680"/>
      <c r="DM20" s="680"/>
      <c r="DN20" s="680"/>
      <c r="DO20" s="680"/>
      <c r="DP20" s="681"/>
      <c r="DQ20" s="688">
        <v>14668393</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v>50235</v>
      </c>
      <c r="S21" s="680"/>
      <c r="T21" s="680"/>
      <c r="U21" s="680"/>
      <c r="V21" s="680"/>
      <c r="W21" s="680"/>
      <c r="X21" s="680"/>
      <c r="Y21" s="681"/>
      <c r="Z21" s="682">
        <v>0.2</v>
      </c>
      <c r="AA21" s="682"/>
      <c r="AB21" s="682"/>
      <c r="AC21" s="682"/>
      <c r="AD21" s="683" t="s">
        <v>136</v>
      </c>
      <c r="AE21" s="683"/>
      <c r="AF21" s="683"/>
      <c r="AG21" s="683"/>
      <c r="AH21" s="683"/>
      <c r="AI21" s="683"/>
      <c r="AJ21" s="683"/>
      <c r="AK21" s="683"/>
      <c r="AL21" s="684" t="s">
        <v>136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50813</v>
      </c>
      <c r="BH21" s="680"/>
      <c r="BI21" s="680"/>
      <c r="BJ21" s="680"/>
      <c r="BK21" s="680"/>
      <c r="BL21" s="680"/>
      <c r="BM21" s="680"/>
      <c r="BN21" s="681"/>
      <c r="BO21" s="682">
        <v>1</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12955542</v>
      </c>
      <c r="S22" s="680"/>
      <c r="T22" s="680"/>
      <c r="U22" s="680"/>
      <c r="V22" s="680"/>
      <c r="W22" s="680"/>
      <c r="X22" s="680"/>
      <c r="Y22" s="681"/>
      <c r="Z22" s="682">
        <v>55</v>
      </c>
      <c r="AA22" s="682"/>
      <c r="AB22" s="682"/>
      <c r="AC22" s="682"/>
      <c r="AD22" s="683">
        <v>12524111</v>
      </c>
      <c r="AE22" s="683"/>
      <c r="AF22" s="683"/>
      <c r="AG22" s="683"/>
      <c r="AH22" s="683"/>
      <c r="AI22" s="683"/>
      <c r="AJ22" s="683"/>
      <c r="AK22" s="683"/>
      <c r="AL22" s="684">
        <v>99.9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136</v>
      </c>
      <c r="BP22" s="682"/>
      <c r="BQ22" s="682"/>
      <c r="BR22" s="682"/>
      <c r="BS22" s="688" t="s">
        <v>238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5065</v>
      </c>
      <c r="S23" s="680"/>
      <c r="T23" s="680"/>
      <c r="U23" s="680"/>
      <c r="V23" s="680"/>
      <c r="W23" s="680"/>
      <c r="X23" s="680"/>
      <c r="Y23" s="681"/>
      <c r="Z23" s="682">
        <v>0</v>
      </c>
      <c r="AA23" s="682"/>
      <c r="AB23" s="682"/>
      <c r="AC23" s="682"/>
      <c r="AD23" s="683">
        <v>5065</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136</v>
      </c>
      <c r="BP23" s="682"/>
      <c r="BQ23" s="682"/>
      <c r="BR23" s="682"/>
      <c r="BS23" s="688" t="s">
        <v>238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186579</v>
      </c>
      <c r="S24" s="680"/>
      <c r="T24" s="680"/>
      <c r="U24" s="680"/>
      <c r="V24" s="680"/>
      <c r="W24" s="680"/>
      <c r="X24" s="680"/>
      <c r="Y24" s="681"/>
      <c r="Z24" s="682">
        <v>0.8</v>
      </c>
      <c r="AA24" s="682"/>
      <c r="AB24" s="682"/>
      <c r="AC24" s="682"/>
      <c r="AD24" s="683" t="s">
        <v>238</v>
      </c>
      <c r="AE24" s="683"/>
      <c r="AF24" s="683"/>
      <c r="AG24" s="683"/>
      <c r="AH24" s="683"/>
      <c r="AI24" s="683"/>
      <c r="AJ24" s="683"/>
      <c r="AK24" s="683"/>
      <c r="AL24" s="684" t="s">
        <v>136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136</v>
      </c>
      <c r="BP24" s="682"/>
      <c r="BQ24" s="682"/>
      <c r="BR24" s="682"/>
      <c r="BS24" s="688" t="s">
        <v>238</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9281934</v>
      </c>
      <c r="CS24" s="669"/>
      <c r="CT24" s="669"/>
      <c r="CU24" s="669"/>
      <c r="CV24" s="669"/>
      <c r="CW24" s="669"/>
      <c r="CX24" s="669"/>
      <c r="CY24" s="670"/>
      <c r="CZ24" s="673">
        <v>41.6</v>
      </c>
      <c r="DA24" s="674"/>
      <c r="DB24" s="674"/>
      <c r="DC24" s="693"/>
      <c r="DD24" s="712">
        <v>6085742</v>
      </c>
      <c r="DE24" s="669"/>
      <c r="DF24" s="669"/>
      <c r="DG24" s="669"/>
      <c r="DH24" s="669"/>
      <c r="DI24" s="669"/>
      <c r="DJ24" s="669"/>
      <c r="DK24" s="670"/>
      <c r="DL24" s="712">
        <v>6044288</v>
      </c>
      <c r="DM24" s="669"/>
      <c r="DN24" s="669"/>
      <c r="DO24" s="669"/>
      <c r="DP24" s="669"/>
      <c r="DQ24" s="669"/>
      <c r="DR24" s="669"/>
      <c r="DS24" s="669"/>
      <c r="DT24" s="669"/>
      <c r="DU24" s="669"/>
      <c r="DV24" s="670"/>
      <c r="DW24" s="673">
        <v>46</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93931</v>
      </c>
      <c r="S25" s="680"/>
      <c r="T25" s="680"/>
      <c r="U25" s="680"/>
      <c r="V25" s="680"/>
      <c r="W25" s="680"/>
      <c r="X25" s="680"/>
      <c r="Y25" s="681"/>
      <c r="Z25" s="682">
        <v>0.4</v>
      </c>
      <c r="AA25" s="682"/>
      <c r="AB25" s="682"/>
      <c r="AC25" s="682"/>
      <c r="AD25" s="683" t="s">
        <v>238</v>
      </c>
      <c r="AE25" s="683"/>
      <c r="AF25" s="683"/>
      <c r="AG25" s="683"/>
      <c r="AH25" s="683"/>
      <c r="AI25" s="683"/>
      <c r="AJ25" s="683"/>
      <c r="AK25" s="683"/>
      <c r="AL25" s="684" t="s">
        <v>136</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238</v>
      </c>
      <c r="BP25" s="682"/>
      <c r="BQ25" s="682"/>
      <c r="BR25" s="682"/>
      <c r="BS25" s="688" t="s">
        <v>238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2841400</v>
      </c>
      <c r="CS25" s="715"/>
      <c r="CT25" s="715"/>
      <c r="CU25" s="715"/>
      <c r="CV25" s="715"/>
      <c r="CW25" s="715"/>
      <c r="CX25" s="715"/>
      <c r="CY25" s="716"/>
      <c r="CZ25" s="684">
        <v>12.7</v>
      </c>
      <c r="DA25" s="713"/>
      <c r="DB25" s="713"/>
      <c r="DC25" s="717"/>
      <c r="DD25" s="688">
        <v>2714991</v>
      </c>
      <c r="DE25" s="715"/>
      <c r="DF25" s="715"/>
      <c r="DG25" s="715"/>
      <c r="DH25" s="715"/>
      <c r="DI25" s="715"/>
      <c r="DJ25" s="715"/>
      <c r="DK25" s="716"/>
      <c r="DL25" s="688">
        <v>2681538</v>
      </c>
      <c r="DM25" s="715"/>
      <c r="DN25" s="715"/>
      <c r="DO25" s="715"/>
      <c r="DP25" s="715"/>
      <c r="DQ25" s="715"/>
      <c r="DR25" s="715"/>
      <c r="DS25" s="715"/>
      <c r="DT25" s="715"/>
      <c r="DU25" s="715"/>
      <c r="DV25" s="716"/>
      <c r="DW25" s="684">
        <v>20.399999999999999</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61302</v>
      </c>
      <c r="S26" s="680"/>
      <c r="T26" s="680"/>
      <c r="U26" s="680"/>
      <c r="V26" s="680"/>
      <c r="W26" s="680"/>
      <c r="X26" s="680"/>
      <c r="Y26" s="681"/>
      <c r="Z26" s="682">
        <v>0.3</v>
      </c>
      <c r="AA26" s="682"/>
      <c r="AB26" s="682"/>
      <c r="AC26" s="682"/>
      <c r="AD26" s="683" t="s">
        <v>238</v>
      </c>
      <c r="AE26" s="683"/>
      <c r="AF26" s="683"/>
      <c r="AG26" s="683"/>
      <c r="AH26" s="683"/>
      <c r="AI26" s="683"/>
      <c r="AJ26" s="683"/>
      <c r="AK26" s="683"/>
      <c r="AL26" s="684" t="s">
        <v>238</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136</v>
      </c>
      <c r="BP26" s="682"/>
      <c r="BQ26" s="682"/>
      <c r="BR26" s="682"/>
      <c r="BS26" s="688" t="s">
        <v>136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1897190</v>
      </c>
      <c r="CS26" s="680"/>
      <c r="CT26" s="680"/>
      <c r="CU26" s="680"/>
      <c r="CV26" s="680"/>
      <c r="CW26" s="680"/>
      <c r="CX26" s="680"/>
      <c r="CY26" s="681"/>
      <c r="CZ26" s="684">
        <v>8.5</v>
      </c>
      <c r="DA26" s="713"/>
      <c r="DB26" s="713"/>
      <c r="DC26" s="717"/>
      <c r="DD26" s="688">
        <v>1794457</v>
      </c>
      <c r="DE26" s="680"/>
      <c r="DF26" s="680"/>
      <c r="DG26" s="680"/>
      <c r="DH26" s="680"/>
      <c r="DI26" s="680"/>
      <c r="DJ26" s="680"/>
      <c r="DK26" s="681"/>
      <c r="DL26" s="688" t="s">
        <v>136</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3517501</v>
      </c>
      <c r="S27" s="680"/>
      <c r="T27" s="680"/>
      <c r="U27" s="680"/>
      <c r="V27" s="680"/>
      <c r="W27" s="680"/>
      <c r="X27" s="680"/>
      <c r="Y27" s="681"/>
      <c r="Z27" s="682">
        <v>14.9</v>
      </c>
      <c r="AA27" s="682"/>
      <c r="AB27" s="682"/>
      <c r="AC27" s="682"/>
      <c r="AD27" s="683" t="s">
        <v>136</v>
      </c>
      <c r="AE27" s="683"/>
      <c r="AF27" s="683"/>
      <c r="AG27" s="683"/>
      <c r="AH27" s="683"/>
      <c r="AI27" s="683"/>
      <c r="AJ27" s="683"/>
      <c r="AK27" s="683"/>
      <c r="AL27" s="684" t="s">
        <v>136</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5206221</v>
      </c>
      <c r="BH27" s="680"/>
      <c r="BI27" s="680"/>
      <c r="BJ27" s="680"/>
      <c r="BK27" s="680"/>
      <c r="BL27" s="680"/>
      <c r="BM27" s="680"/>
      <c r="BN27" s="681"/>
      <c r="BO27" s="682">
        <v>100</v>
      </c>
      <c r="BP27" s="682"/>
      <c r="BQ27" s="682"/>
      <c r="BR27" s="682"/>
      <c r="BS27" s="688" t="s">
        <v>238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4156214</v>
      </c>
      <c r="CS27" s="715"/>
      <c r="CT27" s="715"/>
      <c r="CU27" s="715"/>
      <c r="CV27" s="715"/>
      <c r="CW27" s="715"/>
      <c r="CX27" s="715"/>
      <c r="CY27" s="716"/>
      <c r="CZ27" s="684">
        <v>18.600000000000001</v>
      </c>
      <c r="DA27" s="713"/>
      <c r="DB27" s="713"/>
      <c r="DC27" s="717"/>
      <c r="DD27" s="688">
        <v>1174955</v>
      </c>
      <c r="DE27" s="715"/>
      <c r="DF27" s="715"/>
      <c r="DG27" s="715"/>
      <c r="DH27" s="715"/>
      <c r="DI27" s="715"/>
      <c r="DJ27" s="715"/>
      <c r="DK27" s="716"/>
      <c r="DL27" s="688">
        <v>1166954</v>
      </c>
      <c r="DM27" s="715"/>
      <c r="DN27" s="715"/>
      <c r="DO27" s="715"/>
      <c r="DP27" s="715"/>
      <c r="DQ27" s="715"/>
      <c r="DR27" s="715"/>
      <c r="DS27" s="715"/>
      <c r="DT27" s="715"/>
      <c r="DU27" s="715"/>
      <c r="DV27" s="716"/>
      <c r="DW27" s="684">
        <v>8.9</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238</v>
      </c>
      <c r="S28" s="680"/>
      <c r="T28" s="680"/>
      <c r="U28" s="680"/>
      <c r="V28" s="680"/>
      <c r="W28" s="680"/>
      <c r="X28" s="680"/>
      <c r="Y28" s="681"/>
      <c r="Z28" s="682" t="s">
        <v>136</v>
      </c>
      <c r="AA28" s="682"/>
      <c r="AB28" s="682"/>
      <c r="AC28" s="682"/>
      <c r="AD28" s="683" t="s">
        <v>136</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2284320</v>
      </c>
      <c r="CS28" s="680"/>
      <c r="CT28" s="680"/>
      <c r="CU28" s="680"/>
      <c r="CV28" s="680"/>
      <c r="CW28" s="680"/>
      <c r="CX28" s="680"/>
      <c r="CY28" s="681"/>
      <c r="CZ28" s="684">
        <v>10.199999999999999</v>
      </c>
      <c r="DA28" s="713"/>
      <c r="DB28" s="713"/>
      <c r="DC28" s="717"/>
      <c r="DD28" s="688">
        <v>2195796</v>
      </c>
      <c r="DE28" s="680"/>
      <c r="DF28" s="680"/>
      <c r="DG28" s="680"/>
      <c r="DH28" s="680"/>
      <c r="DI28" s="680"/>
      <c r="DJ28" s="680"/>
      <c r="DK28" s="681"/>
      <c r="DL28" s="688">
        <v>2195796</v>
      </c>
      <c r="DM28" s="680"/>
      <c r="DN28" s="680"/>
      <c r="DO28" s="680"/>
      <c r="DP28" s="680"/>
      <c r="DQ28" s="680"/>
      <c r="DR28" s="680"/>
      <c r="DS28" s="680"/>
      <c r="DT28" s="680"/>
      <c r="DU28" s="680"/>
      <c r="DV28" s="681"/>
      <c r="DW28" s="684">
        <v>16.7</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1461157</v>
      </c>
      <c r="S29" s="680"/>
      <c r="T29" s="680"/>
      <c r="U29" s="680"/>
      <c r="V29" s="680"/>
      <c r="W29" s="680"/>
      <c r="X29" s="680"/>
      <c r="Y29" s="681"/>
      <c r="Z29" s="682">
        <v>6.2</v>
      </c>
      <c r="AA29" s="682"/>
      <c r="AB29" s="682"/>
      <c r="AC29" s="682"/>
      <c r="AD29" s="683" t="s">
        <v>238</v>
      </c>
      <c r="AE29" s="683"/>
      <c r="AF29" s="683"/>
      <c r="AG29" s="683"/>
      <c r="AH29" s="683"/>
      <c r="AI29" s="683"/>
      <c r="AJ29" s="683"/>
      <c r="AK29" s="683"/>
      <c r="AL29" s="684" t="s">
        <v>238</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2284320</v>
      </c>
      <c r="CS29" s="715"/>
      <c r="CT29" s="715"/>
      <c r="CU29" s="715"/>
      <c r="CV29" s="715"/>
      <c r="CW29" s="715"/>
      <c r="CX29" s="715"/>
      <c r="CY29" s="716"/>
      <c r="CZ29" s="684">
        <v>10.199999999999999</v>
      </c>
      <c r="DA29" s="713"/>
      <c r="DB29" s="713"/>
      <c r="DC29" s="717"/>
      <c r="DD29" s="688">
        <v>2195796</v>
      </c>
      <c r="DE29" s="715"/>
      <c r="DF29" s="715"/>
      <c r="DG29" s="715"/>
      <c r="DH29" s="715"/>
      <c r="DI29" s="715"/>
      <c r="DJ29" s="715"/>
      <c r="DK29" s="716"/>
      <c r="DL29" s="688">
        <v>2195796</v>
      </c>
      <c r="DM29" s="715"/>
      <c r="DN29" s="715"/>
      <c r="DO29" s="715"/>
      <c r="DP29" s="715"/>
      <c r="DQ29" s="715"/>
      <c r="DR29" s="715"/>
      <c r="DS29" s="715"/>
      <c r="DT29" s="715"/>
      <c r="DU29" s="715"/>
      <c r="DV29" s="716"/>
      <c r="DW29" s="684">
        <v>16.7</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25804</v>
      </c>
      <c r="S30" s="680"/>
      <c r="T30" s="680"/>
      <c r="U30" s="680"/>
      <c r="V30" s="680"/>
      <c r="W30" s="680"/>
      <c r="X30" s="680"/>
      <c r="Y30" s="681"/>
      <c r="Z30" s="682">
        <v>0.1</v>
      </c>
      <c r="AA30" s="682"/>
      <c r="AB30" s="682"/>
      <c r="AC30" s="682"/>
      <c r="AD30" s="683">
        <v>1516</v>
      </c>
      <c r="AE30" s="683"/>
      <c r="AF30" s="683"/>
      <c r="AG30" s="683"/>
      <c r="AH30" s="683"/>
      <c r="AI30" s="683"/>
      <c r="AJ30" s="683"/>
      <c r="AK30" s="683"/>
      <c r="AL30" s="684">
        <v>0</v>
      </c>
      <c r="AM30" s="685"/>
      <c r="AN30" s="685"/>
      <c r="AO30" s="686"/>
      <c r="AP30" s="727" t="s">
        <v>311</v>
      </c>
      <c r="AQ30" s="728"/>
      <c r="AR30" s="728"/>
      <c r="AS30" s="728"/>
      <c r="AT30" s="733" t="s">
        <v>312</v>
      </c>
      <c r="AU30" s="230"/>
      <c r="AV30" s="230"/>
      <c r="AW30" s="230"/>
      <c r="AX30" s="665" t="s">
        <v>187</v>
      </c>
      <c r="AY30" s="666"/>
      <c r="AZ30" s="666"/>
      <c r="BA30" s="666"/>
      <c r="BB30" s="666"/>
      <c r="BC30" s="666"/>
      <c r="BD30" s="666"/>
      <c r="BE30" s="666"/>
      <c r="BF30" s="667"/>
      <c r="BG30" s="739">
        <v>97.9</v>
      </c>
      <c r="BH30" s="740"/>
      <c r="BI30" s="740"/>
      <c r="BJ30" s="740"/>
      <c r="BK30" s="740"/>
      <c r="BL30" s="740"/>
      <c r="BM30" s="674">
        <v>95</v>
      </c>
      <c r="BN30" s="740"/>
      <c r="BO30" s="740"/>
      <c r="BP30" s="740"/>
      <c r="BQ30" s="741"/>
      <c r="BR30" s="739">
        <v>98</v>
      </c>
      <c r="BS30" s="740"/>
      <c r="BT30" s="740"/>
      <c r="BU30" s="740"/>
      <c r="BV30" s="740"/>
      <c r="BW30" s="740"/>
      <c r="BX30" s="674">
        <v>94.1</v>
      </c>
      <c r="BY30" s="740"/>
      <c r="BZ30" s="740"/>
      <c r="CA30" s="740"/>
      <c r="CB30" s="741"/>
      <c r="CD30" s="744"/>
      <c r="CE30" s="745"/>
      <c r="CF30" s="694" t="s">
        <v>313</v>
      </c>
      <c r="CG30" s="695"/>
      <c r="CH30" s="695"/>
      <c r="CI30" s="695"/>
      <c r="CJ30" s="695"/>
      <c r="CK30" s="695"/>
      <c r="CL30" s="695"/>
      <c r="CM30" s="695"/>
      <c r="CN30" s="695"/>
      <c r="CO30" s="695"/>
      <c r="CP30" s="695"/>
      <c r="CQ30" s="696"/>
      <c r="CR30" s="679">
        <v>2126833</v>
      </c>
      <c r="CS30" s="680"/>
      <c r="CT30" s="680"/>
      <c r="CU30" s="680"/>
      <c r="CV30" s="680"/>
      <c r="CW30" s="680"/>
      <c r="CX30" s="680"/>
      <c r="CY30" s="681"/>
      <c r="CZ30" s="684">
        <v>9.5</v>
      </c>
      <c r="DA30" s="713"/>
      <c r="DB30" s="713"/>
      <c r="DC30" s="717"/>
      <c r="DD30" s="688">
        <v>2040418</v>
      </c>
      <c r="DE30" s="680"/>
      <c r="DF30" s="680"/>
      <c r="DG30" s="680"/>
      <c r="DH30" s="680"/>
      <c r="DI30" s="680"/>
      <c r="DJ30" s="680"/>
      <c r="DK30" s="681"/>
      <c r="DL30" s="688">
        <v>2040418</v>
      </c>
      <c r="DM30" s="680"/>
      <c r="DN30" s="680"/>
      <c r="DO30" s="680"/>
      <c r="DP30" s="680"/>
      <c r="DQ30" s="680"/>
      <c r="DR30" s="680"/>
      <c r="DS30" s="680"/>
      <c r="DT30" s="680"/>
      <c r="DU30" s="680"/>
      <c r="DV30" s="681"/>
      <c r="DW30" s="684">
        <v>15.5</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51191</v>
      </c>
      <c r="S31" s="680"/>
      <c r="T31" s="680"/>
      <c r="U31" s="680"/>
      <c r="V31" s="680"/>
      <c r="W31" s="680"/>
      <c r="X31" s="680"/>
      <c r="Y31" s="681"/>
      <c r="Z31" s="682">
        <v>0.2</v>
      </c>
      <c r="AA31" s="682"/>
      <c r="AB31" s="682"/>
      <c r="AC31" s="682"/>
      <c r="AD31" s="683" t="s">
        <v>238</v>
      </c>
      <c r="AE31" s="683"/>
      <c r="AF31" s="683"/>
      <c r="AG31" s="683"/>
      <c r="AH31" s="683"/>
      <c r="AI31" s="683"/>
      <c r="AJ31" s="683"/>
      <c r="AK31" s="683"/>
      <c r="AL31" s="684" t="s">
        <v>238</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98.2</v>
      </c>
      <c r="BH31" s="715"/>
      <c r="BI31" s="715"/>
      <c r="BJ31" s="715"/>
      <c r="BK31" s="715"/>
      <c r="BL31" s="715"/>
      <c r="BM31" s="685">
        <v>96.3</v>
      </c>
      <c r="BN31" s="737"/>
      <c r="BO31" s="737"/>
      <c r="BP31" s="737"/>
      <c r="BQ31" s="738"/>
      <c r="BR31" s="736">
        <v>98.4</v>
      </c>
      <c r="BS31" s="715"/>
      <c r="BT31" s="715"/>
      <c r="BU31" s="715"/>
      <c r="BV31" s="715"/>
      <c r="BW31" s="715"/>
      <c r="BX31" s="685">
        <v>96</v>
      </c>
      <c r="BY31" s="737"/>
      <c r="BZ31" s="737"/>
      <c r="CA31" s="737"/>
      <c r="CB31" s="738"/>
      <c r="CD31" s="744"/>
      <c r="CE31" s="745"/>
      <c r="CF31" s="694" t="s">
        <v>317</v>
      </c>
      <c r="CG31" s="695"/>
      <c r="CH31" s="695"/>
      <c r="CI31" s="695"/>
      <c r="CJ31" s="695"/>
      <c r="CK31" s="695"/>
      <c r="CL31" s="695"/>
      <c r="CM31" s="695"/>
      <c r="CN31" s="695"/>
      <c r="CO31" s="695"/>
      <c r="CP31" s="695"/>
      <c r="CQ31" s="696"/>
      <c r="CR31" s="679">
        <v>157487</v>
      </c>
      <c r="CS31" s="715"/>
      <c r="CT31" s="715"/>
      <c r="CU31" s="715"/>
      <c r="CV31" s="715"/>
      <c r="CW31" s="715"/>
      <c r="CX31" s="715"/>
      <c r="CY31" s="716"/>
      <c r="CZ31" s="684">
        <v>0.7</v>
      </c>
      <c r="DA31" s="713"/>
      <c r="DB31" s="713"/>
      <c r="DC31" s="717"/>
      <c r="DD31" s="688">
        <v>155378</v>
      </c>
      <c r="DE31" s="715"/>
      <c r="DF31" s="715"/>
      <c r="DG31" s="715"/>
      <c r="DH31" s="715"/>
      <c r="DI31" s="715"/>
      <c r="DJ31" s="715"/>
      <c r="DK31" s="716"/>
      <c r="DL31" s="688">
        <v>155378</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313095</v>
      </c>
      <c r="S32" s="680"/>
      <c r="T32" s="680"/>
      <c r="U32" s="680"/>
      <c r="V32" s="680"/>
      <c r="W32" s="680"/>
      <c r="X32" s="680"/>
      <c r="Y32" s="681"/>
      <c r="Z32" s="682">
        <v>1.3</v>
      </c>
      <c r="AA32" s="682"/>
      <c r="AB32" s="682"/>
      <c r="AC32" s="682"/>
      <c r="AD32" s="683" t="s">
        <v>238</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97.4</v>
      </c>
      <c r="BH32" s="749"/>
      <c r="BI32" s="749"/>
      <c r="BJ32" s="749"/>
      <c r="BK32" s="749"/>
      <c r="BL32" s="749"/>
      <c r="BM32" s="750">
        <v>93.4</v>
      </c>
      <c r="BN32" s="749"/>
      <c r="BO32" s="749"/>
      <c r="BP32" s="749"/>
      <c r="BQ32" s="751"/>
      <c r="BR32" s="748">
        <v>97.4</v>
      </c>
      <c r="BS32" s="749"/>
      <c r="BT32" s="749"/>
      <c r="BU32" s="749"/>
      <c r="BV32" s="749"/>
      <c r="BW32" s="749"/>
      <c r="BX32" s="750">
        <v>91.7</v>
      </c>
      <c r="BY32" s="749"/>
      <c r="BZ32" s="749"/>
      <c r="CA32" s="749"/>
      <c r="CB32" s="751"/>
      <c r="CD32" s="746"/>
      <c r="CE32" s="747"/>
      <c r="CF32" s="694" t="s">
        <v>320</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136</v>
      </c>
      <c r="DA32" s="713"/>
      <c r="DB32" s="713"/>
      <c r="DC32" s="717"/>
      <c r="DD32" s="688" t="s">
        <v>238</v>
      </c>
      <c r="DE32" s="680"/>
      <c r="DF32" s="680"/>
      <c r="DG32" s="680"/>
      <c r="DH32" s="680"/>
      <c r="DI32" s="680"/>
      <c r="DJ32" s="680"/>
      <c r="DK32" s="681"/>
      <c r="DL32" s="688" t="s">
        <v>238</v>
      </c>
      <c r="DM32" s="680"/>
      <c r="DN32" s="680"/>
      <c r="DO32" s="680"/>
      <c r="DP32" s="680"/>
      <c r="DQ32" s="680"/>
      <c r="DR32" s="680"/>
      <c r="DS32" s="680"/>
      <c r="DT32" s="680"/>
      <c r="DU32" s="680"/>
      <c r="DV32" s="681"/>
      <c r="DW32" s="684" t="s">
        <v>136</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2056119</v>
      </c>
      <c r="S33" s="680"/>
      <c r="T33" s="680"/>
      <c r="U33" s="680"/>
      <c r="V33" s="680"/>
      <c r="W33" s="680"/>
      <c r="X33" s="680"/>
      <c r="Y33" s="681"/>
      <c r="Z33" s="682">
        <v>8.6999999999999993</v>
      </c>
      <c r="AA33" s="682"/>
      <c r="AB33" s="682"/>
      <c r="AC33" s="682"/>
      <c r="AD33" s="683" t="s">
        <v>136</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8967534</v>
      </c>
      <c r="CS33" s="715"/>
      <c r="CT33" s="715"/>
      <c r="CU33" s="715"/>
      <c r="CV33" s="715"/>
      <c r="CW33" s="715"/>
      <c r="CX33" s="715"/>
      <c r="CY33" s="716"/>
      <c r="CZ33" s="684">
        <v>40.1</v>
      </c>
      <c r="DA33" s="713"/>
      <c r="DB33" s="713"/>
      <c r="DC33" s="717"/>
      <c r="DD33" s="688">
        <v>7677775</v>
      </c>
      <c r="DE33" s="715"/>
      <c r="DF33" s="715"/>
      <c r="DG33" s="715"/>
      <c r="DH33" s="715"/>
      <c r="DI33" s="715"/>
      <c r="DJ33" s="715"/>
      <c r="DK33" s="716"/>
      <c r="DL33" s="688">
        <v>5736388</v>
      </c>
      <c r="DM33" s="715"/>
      <c r="DN33" s="715"/>
      <c r="DO33" s="715"/>
      <c r="DP33" s="715"/>
      <c r="DQ33" s="715"/>
      <c r="DR33" s="715"/>
      <c r="DS33" s="715"/>
      <c r="DT33" s="715"/>
      <c r="DU33" s="715"/>
      <c r="DV33" s="716"/>
      <c r="DW33" s="684">
        <v>43.7</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454655</v>
      </c>
      <c r="S34" s="680"/>
      <c r="T34" s="680"/>
      <c r="U34" s="680"/>
      <c r="V34" s="680"/>
      <c r="W34" s="680"/>
      <c r="X34" s="680"/>
      <c r="Y34" s="681"/>
      <c r="Z34" s="682">
        <v>1.9</v>
      </c>
      <c r="AA34" s="682"/>
      <c r="AB34" s="682"/>
      <c r="AC34" s="682"/>
      <c r="AD34" s="683">
        <v>34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2730658</v>
      </c>
      <c r="CS34" s="680"/>
      <c r="CT34" s="680"/>
      <c r="CU34" s="680"/>
      <c r="CV34" s="680"/>
      <c r="CW34" s="680"/>
      <c r="CX34" s="680"/>
      <c r="CY34" s="681"/>
      <c r="CZ34" s="684">
        <v>12.2</v>
      </c>
      <c r="DA34" s="713"/>
      <c r="DB34" s="713"/>
      <c r="DC34" s="717"/>
      <c r="DD34" s="688">
        <v>2112309</v>
      </c>
      <c r="DE34" s="680"/>
      <c r="DF34" s="680"/>
      <c r="DG34" s="680"/>
      <c r="DH34" s="680"/>
      <c r="DI34" s="680"/>
      <c r="DJ34" s="680"/>
      <c r="DK34" s="681"/>
      <c r="DL34" s="688">
        <v>1924804</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2354200</v>
      </c>
      <c r="S35" s="680"/>
      <c r="T35" s="680"/>
      <c r="U35" s="680"/>
      <c r="V35" s="680"/>
      <c r="W35" s="680"/>
      <c r="X35" s="680"/>
      <c r="Y35" s="681"/>
      <c r="Z35" s="682">
        <v>10</v>
      </c>
      <c r="AA35" s="682"/>
      <c r="AB35" s="682"/>
      <c r="AC35" s="682"/>
      <c r="AD35" s="683" t="s">
        <v>238</v>
      </c>
      <c r="AE35" s="683"/>
      <c r="AF35" s="683"/>
      <c r="AG35" s="683"/>
      <c r="AH35" s="683"/>
      <c r="AI35" s="683"/>
      <c r="AJ35" s="683"/>
      <c r="AK35" s="683"/>
      <c r="AL35" s="684" t="s">
        <v>238</v>
      </c>
      <c r="AM35" s="685"/>
      <c r="AN35" s="685"/>
      <c r="AO35" s="686"/>
      <c r="AP35" s="234"/>
      <c r="AQ35" s="752" t="s">
        <v>328</v>
      </c>
      <c r="AR35" s="753"/>
      <c r="AS35" s="753"/>
      <c r="AT35" s="753"/>
      <c r="AU35" s="753"/>
      <c r="AV35" s="753"/>
      <c r="AW35" s="753"/>
      <c r="AX35" s="753"/>
      <c r="AY35" s="754"/>
      <c r="AZ35" s="668">
        <v>2967287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19141</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366736</v>
      </c>
      <c r="CS35" s="715"/>
      <c r="CT35" s="715"/>
      <c r="CU35" s="715"/>
      <c r="CV35" s="715"/>
      <c r="CW35" s="715"/>
      <c r="CX35" s="715"/>
      <c r="CY35" s="716"/>
      <c r="CZ35" s="684">
        <v>1.6</v>
      </c>
      <c r="DA35" s="713"/>
      <c r="DB35" s="713"/>
      <c r="DC35" s="717"/>
      <c r="DD35" s="688">
        <v>331716</v>
      </c>
      <c r="DE35" s="715"/>
      <c r="DF35" s="715"/>
      <c r="DG35" s="715"/>
      <c r="DH35" s="715"/>
      <c r="DI35" s="715"/>
      <c r="DJ35" s="715"/>
      <c r="DK35" s="716"/>
      <c r="DL35" s="688">
        <v>331716</v>
      </c>
      <c r="DM35" s="715"/>
      <c r="DN35" s="715"/>
      <c r="DO35" s="715"/>
      <c r="DP35" s="715"/>
      <c r="DQ35" s="715"/>
      <c r="DR35" s="715"/>
      <c r="DS35" s="715"/>
      <c r="DT35" s="715"/>
      <c r="DU35" s="715"/>
      <c r="DV35" s="716"/>
      <c r="DW35" s="684">
        <v>2.5</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238</v>
      </c>
      <c r="AA36" s="682"/>
      <c r="AB36" s="682"/>
      <c r="AC36" s="682"/>
      <c r="AD36" s="683" t="s">
        <v>238</v>
      </c>
      <c r="AE36" s="683"/>
      <c r="AF36" s="683"/>
      <c r="AG36" s="683"/>
      <c r="AH36" s="683"/>
      <c r="AI36" s="683"/>
      <c r="AJ36" s="683"/>
      <c r="AK36" s="683"/>
      <c r="AL36" s="684" t="s">
        <v>238</v>
      </c>
      <c r="AM36" s="685"/>
      <c r="AN36" s="685"/>
      <c r="AO36" s="686"/>
      <c r="AQ36" s="756" t="s">
        <v>332</v>
      </c>
      <c r="AR36" s="757"/>
      <c r="AS36" s="757"/>
      <c r="AT36" s="757"/>
      <c r="AU36" s="757"/>
      <c r="AV36" s="757"/>
      <c r="AW36" s="757"/>
      <c r="AX36" s="757"/>
      <c r="AY36" s="758"/>
      <c r="AZ36" s="679">
        <v>444042</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17170</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2264870</v>
      </c>
      <c r="CS36" s="680"/>
      <c r="CT36" s="680"/>
      <c r="CU36" s="680"/>
      <c r="CV36" s="680"/>
      <c r="CW36" s="680"/>
      <c r="CX36" s="680"/>
      <c r="CY36" s="681"/>
      <c r="CZ36" s="684">
        <v>10.1</v>
      </c>
      <c r="DA36" s="713"/>
      <c r="DB36" s="713"/>
      <c r="DC36" s="717"/>
      <c r="DD36" s="688">
        <v>2048863</v>
      </c>
      <c r="DE36" s="680"/>
      <c r="DF36" s="680"/>
      <c r="DG36" s="680"/>
      <c r="DH36" s="680"/>
      <c r="DI36" s="680"/>
      <c r="DJ36" s="680"/>
      <c r="DK36" s="681"/>
      <c r="DL36" s="688">
        <v>1743883</v>
      </c>
      <c r="DM36" s="680"/>
      <c r="DN36" s="680"/>
      <c r="DO36" s="680"/>
      <c r="DP36" s="680"/>
      <c r="DQ36" s="680"/>
      <c r="DR36" s="680"/>
      <c r="DS36" s="680"/>
      <c r="DT36" s="680"/>
      <c r="DU36" s="680"/>
      <c r="DV36" s="681"/>
      <c r="DW36" s="684">
        <v>13.3</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608400</v>
      </c>
      <c r="S37" s="680"/>
      <c r="T37" s="680"/>
      <c r="U37" s="680"/>
      <c r="V37" s="680"/>
      <c r="W37" s="680"/>
      <c r="X37" s="680"/>
      <c r="Y37" s="681"/>
      <c r="Z37" s="682">
        <v>2.6</v>
      </c>
      <c r="AA37" s="682"/>
      <c r="AB37" s="682"/>
      <c r="AC37" s="682"/>
      <c r="AD37" s="683" t="s">
        <v>238</v>
      </c>
      <c r="AE37" s="683"/>
      <c r="AF37" s="683"/>
      <c r="AG37" s="683"/>
      <c r="AH37" s="683"/>
      <c r="AI37" s="683"/>
      <c r="AJ37" s="683"/>
      <c r="AK37" s="683"/>
      <c r="AL37" s="684" t="s">
        <v>238</v>
      </c>
      <c r="AM37" s="685"/>
      <c r="AN37" s="685"/>
      <c r="AO37" s="686"/>
      <c r="AQ37" s="756" t="s">
        <v>336</v>
      </c>
      <c r="AR37" s="757"/>
      <c r="AS37" s="757"/>
      <c r="AT37" s="757"/>
      <c r="AU37" s="757"/>
      <c r="AV37" s="757"/>
      <c r="AW37" s="757"/>
      <c r="AX37" s="757"/>
      <c r="AY37" s="758"/>
      <c r="AZ37" s="679">
        <v>323546</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10819</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975948</v>
      </c>
      <c r="CS37" s="715"/>
      <c r="CT37" s="715"/>
      <c r="CU37" s="715"/>
      <c r="CV37" s="715"/>
      <c r="CW37" s="715"/>
      <c r="CX37" s="715"/>
      <c r="CY37" s="716"/>
      <c r="CZ37" s="684">
        <v>4.4000000000000004</v>
      </c>
      <c r="DA37" s="713"/>
      <c r="DB37" s="713"/>
      <c r="DC37" s="717"/>
      <c r="DD37" s="688">
        <v>975948</v>
      </c>
      <c r="DE37" s="715"/>
      <c r="DF37" s="715"/>
      <c r="DG37" s="715"/>
      <c r="DH37" s="715"/>
      <c r="DI37" s="715"/>
      <c r="DJ37" s="715"/>
      <c r="DK37" s="716"/>
      <c r="DL37" s="688">
        <v>975948</v>
      </c>
      <c r="DM37" s="715"/>
      <c r="DN37" s="715"/>
      <c r="DO37" s="715"/>
      <c r="DP37" s="715"/>
      <c r="DQ37" s="715"/>
      <c r="DR37" s="715"/>
      <c r="DS37" s="715"/>
      <c r="DT37" s="715"/>
      <c r="DU37" s="715"/>
      <c r="DV37" s="716"/>
      <c r="DW37" s="684">
        <v>7.4</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23536141</v>
      </c>
      <c r="S38" s="760"/>
      <c r="T38" s="760"/>
      <c r="U38" s="760"/>
      <c r="V38" s="760"/>
      <c r="W38" s="760"/>
      <c r="X38" s="760"/>
      <c r="Y38" s="761"/>
      <c r="Z38" s="762">
        <v>100</v>
      </c>
      <c r="AA38" s="762"/>
      <c r="AB38" s="762"/>
      <c r="AC38" s="762"/>
      <c r="AD38" s="763">
        <v>12530726</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136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19329</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2523245</v>
      </c>
      <c r="CS38" s="680"/>
      <c r="CT38" s="680"/>
      <c r="CU38" s="680"/>
      <c r="CV38" s="680"/>
      <c r="CW38" s="680"/>
      <c r="CX38" s="680"/>
      <c r="CY38" s="681"/>
      <c r="CZ38" s="684">
        <v>11.3</v>
      </c>
      <c r="DA38" s="713"/>
      <c r="DB38" s="713"/>
      <c r="DC38" s="717"/>
      <c r="DD38" s="688">
        <v>2130896</v>
      </c>
      <c r="DE38" s="680"/>
      <c r="DF38" s="680"/>
      <c r="DG38" s="680"/>
      <c r="DH38" s="680"/>
      <c r="DI38" s="680"/>
      <c r="DJ38" s="680"/>
      <c r="DK38" s="681"/>
      <c r="DL38" s="688">
        <v>1734385</v>
      </c>
      <c r="DM38" s="680"/>
      <c r="DN38" s="680"/>
      <c r="DO38" s="680"/>
      <c r="DP38" s="680"/>
      <c r="DQ38" s="680"/>
      <c r="DR38" s="680"/>
      <c r="DS38" s="680"/>
      <c r="DT38" s="680"/>
      <c r="DU38" s="680"/>
      <c r="DV38" s="681"/>
      <c r="DW38" s="684">
        <v>13.2</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105</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1064725</v>
      </c>
      <c r="CS39" s="715"/>
      <c r="CT39" s="715"/>
      <c r="CU39" s="715"/>
      <c r="CV39" s="715"/>
      <c r="CW39" s="715"/>
      <c r="CX39" s="715"/>
      <c r="CY39" s="716"/>
      <c r="CZ39" s="684">
        <v>4.8</v>
      </c>
      <c r="DA39" s="713"/>
      <c r="DB39" s="713"/>
      <c r="DC39" s="717"/>
      <c r="DD39" s="688">
        <v>1050391</v>
      </c>
      <c r="DE39" s="715"/>
      <c r="DF39" s="715"/>
      <c r="DG39" s="715"/>
      <c r="DH39" s="715"/>
      <c r="DI39" s="715"/>
      <c r="DJ39" s="715"/>
      <c r="DK39" s="716"/>
      <c r="DL39" s="688" t="s">
        <v>238</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808453</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238</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17300</v>
      </c>
      <c r="CS40" s="680"/>
      <c r="CT40" s="680"/>
      <c r="CU40" s="680"/>
      <c r="CV40" s="680"/>
      <c r="CW40" s="680"/>
      <c r="CX40" s="680"/>
      <c r="CY40" s="681"/>
      <c r="CZ40" s="684">
        <v>0.1</v>
      </c>
      <c r="DA40" s="713"/>
      <c r="DB40" s="713"/>
      <c r="DC40" s="717"/>
      <c r="DD40" s="688">
        <v>3600</v>
      </c>
      <c r="DE40" s="680"/>
      <c r="DF40" s="680"/>
      <c r="DG40" s="680"/>
      <c r="DH40" s="680"/>
      <c r="DI40" s="680"/>
      <c r="DJ40" s="680"/>
      <c r="DK40" s="681"/>
      <c r="DL40" s="688">
        <v>1600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1391246</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234</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136</v>
      </c>
      <c r="DA41" s="713"/>
      <c r="DB41" s="713"/>
      <c r="DC41" s="717"/>
      <c r="DD41" s="688" t="s">
        <v>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4087933</v>
      </c>
      <c r="CS42" s="680"/>
      <c r="CT42" s="680"/>
      <c r="CU42" s="680"/>
      <c r="CV42" s="680"/>
      <c r="CW42" s="680"/>
      <c r="CX42" s="680"/>
      <c r="CY42" s="681"/>
      <c r="CZ42" s="684">
        <v>18.3</v>
      </c>
      <c r="DA42" s="685"/>
      <c r="DB42" s="685"/>
      <c r="DC42" s="780"/>
      <c r="DD42" s="688">
        <v>904876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103725</v>
      </c>
      <c r="CS43" s="715"/>
      <c r="CT43" s="715"/>
      <c r="CU43" s="715"/>
      <c r="CV43" s="715"/>
      <c r="CW43" s="715"/>
      <c r="CX43" s="715"/>
      <c r="CY43" s="716"/>
      <c r="CZ43" s="684">
        <v>0.5</v>
      </c>
      <c r="DA43" s="713"/>
      <c r="DB43" s="713"/>
      <c r="DC43" s="717"/>
      <c r="DD43" s="688">
        <v>103725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4087933</v>
      </c>
      <c r="CS44" s="680"/>
      <c r="CT44" s="680"/>
      <c r="CU44" s="680"/>
      <c r="CV44" s="680"/>
      <c r="CW44" s="680"/>
      <c r="CX44" s="680"/>
      <c r="CY44" s="681"/>
      <c r="CZ44" s="684">
        <v>18.3</v>
      </c>
      <c r="DA44" s="685"/>
      <c r="DB44" s="685"/>
      <c r="DC44" s="780"/>
      <c r="DD44" s="688">
        <v>904876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1562503</v>
      </c>
      <c r="CS45" s="715"/>
      <c r="CT45" s="715"/>
      <c r="CU45" s="715"/>
      <c r="CV45" s="715"/>
      <c r="CW45" s="715"/>
      <c r="CX45" s="715"/>
      <c r="CY45" s="716"/>
      <c r="CZ45" s="684">
        <v>7</v>
      </c>
      <c r="DA45" s="713"/>
      <c r="DB45" s="713"/>
      <c r="DC45" s="717"/>
      <c r="DD45" s="688">
        <v>133532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2356452</v>
      </c>
      <c r="CS46" s="680"/>
      <c r="CT46" s="680"/>
      <c r="CU46" s="680"/>
      <c r="CV46" s="680"/>
      <c r="CW46" s="680"/>
      <c r="CX46" s="680"/>
      <c r="CY46" s="681"/>
      <c r="CZ46" s="684">
        <v>10.5</v>
      </c>
      <c r="DA46" s="685"/>
      <c r="DB46" s="685"/>
      <c r="DC46" s="780"/>
      <c r="DD46" s="688">
        <v>764824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t="s">
        <v>136</v>
      </c>
      <c r="CS47" s="715"/>
      <c r="CT47" s="715"/>
      <c r="CU47" s="715"/>
      <c r="CV47" s="715"/>
      <c r="CW47" s="715"/>
      <c r="CX47" s="715"/>
      <c r="CY47" s="716"/>
      <c r="CZ47" s="684" t="s">
        <v>136</v>
      </c>
      <c r="DA47" s="713"/>
      <c r="DB47" s="713"/>
      <c r="DC47" s="717"/>
      <c r="DD47" s="688" t="s">
        <v>136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238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22337401</v>
      </c>
      <c r="CS49" s="749"/>
      <c r="CT49" s="749"/>
      <c r="CU49" s="749"/>
      <c r="CV49" s="749"/>
      <c r="CW49" s="749"/>
      <c r="CX49" s="749"/>
      <c r="CY49" s="781"/>
      <c r="CZ49" s="764">
        <v>100</v>
      </c>
      <c r="DA49" s="782"/>
      <c r="DB49" s="782"/>
      <c r="DC49" s="783"/>
      <c r="DD49" s="784">
        <v>14668393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2i0jz3gMlLrygRQOPvMsosyW96Hml/aQ9MzCxK95PSy977ck1fmRRHa8rKVxrZKjdllHtePVRqmd4w2HChcdQ==" saltValue="CIg4eNREi1ysc1aPai97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23536</v>
      </c>
      <c r="R7" s="815"/>
      <c r="S7" s="815"/>
      <c r="T7" s="815"/>
      <c r="U7" s="815"/>
      <c r="V7" s="815">
        <v>22337</v>
      </c>
      <c r="W7" s="815"/>
      <c r="X7" s="815"/>
      <c r="Y7" s="815"/>
      <c r="Z7" s="815"/>
      <c r="AA7" s="815">
        <v>1199</v>
      </c>
      <c r="AB7" s="815"/>
      <c r="AC7" s="815"/>
      <c r="AD7" s="815"/>
      <c r="AE7" s="816"/>
      <c r="AF7" s="817">
        <v>836</v>
      </c>
      <c r="AG7" s="818"/>
      <c r="AH7" s="818"/>
      <c r="AI7" s="818"/>
      <c r="AJ7" s="819"/>
      <c r="AK7" s="854">
        <v>313095</v>
      </c>
      <c r="AL7" s="855"/>
      <c r="AM7" s="855"/>
      <c r="AN7" s="855"/>
      <c r="AO7" s="855"/>
      <c r="AP7" s="855">
        <v>22330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577</v>
      </c>
      <c r="BT7" s="859"/>
      <c r="BU7" s="859"/>
      <c r="BV7" s="859"/>
      <c r="BW7" s="859"/>
      <c r="BX7" s="859"/>
      <c r="BY7" s="859"/>
      <c r="BZ7" s="859"/>
      <c r="CA7" s="859"/>
      <c r="CB7" s="859"/>
      <c r="CC7" s="859"/>
      <c r="CD7" s="859"/>
      <c r="CE7" s="859"/>
      <c r="CF7" s="859"/>
      <c r="CG7" s="860"/>
      <c r="CH7" s="851">
        <v>1</v>
      </c>
      <c r="CI7" s="852"/>
      <c r="CJ7" s="852"/>
      <c r="CK7" s="852"/>
      <c r="CL7" s="853"/>
      <c r="CM7" s="851">
        <v>112</v>
      </c>
      <c r="CN7" s="852"/>
      <c r="CO7" s="852"/>
      <c r="CP7" s="852"/>
      <c r="CQ7" s="853"/>
      <c r="CR7" s="851">
        <v>100</v>
      </c>
      <c r="CS7" s="852"/>
      <c r="CT7" s="852"/>
      <c r="CU7" s="852"/>
      <c r="CV7" s="853"/>
      <c r="CW7" s="851">
        <v>10</v>
      </c>
      <c r="CX7" s="852"/>
      <c r="CY7" s="852"/>
      <c r="CZ7" s="852"/>
      <c r="DA7" s="853"/>
      <c r="DB7" s="851" t="s">
        <v>590</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23536</v>
      </c>
      <c r="R23" s="874"/>
      <c r="S23" s="874"/>
      <c r="T23" s="874"/>
      <c r="U23" s="874"/>
      <c r="V23" s="874">
        <v>22337</v>
      </c>
      <c r="W23" s="874"/>
      <c r="X23" s="874"/>
      <c r="Y23" s="874"/>
      <c r="Z23" s="874"/>
      <c r="AA23" s="874">
        <v>1199</v>
      </c>
      <c r="AB23" s="874"/>
      <c r="AC23" s="874"/>
      <c r="AD23" s="874"/>
      <c r="AE23" s="875"/>
      <c r="AF23" s="876">
        <v>836</v>
      </c>
      <c r="AG23" s="874"/>
      <c r="AH23" s="874"/>
      <c r="AI23" s="874"/>
      <c r="AJ23" s="877"/>
      <c r="AK23" s="878"/>
      <c r="AL23" s="879"/>
      <c r="AM23" s="879"/>
      <c r="AN23" s="879"/>
      <c r="AO23" s="879"/>
      <c r="AP23" s="874">
        <v>22330</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1">
        <v>7528</v>
      </c>
      <c r="R28" s="902"/>
      <c r="S28" s="902"/>
      <c r="T28" s="902"/>
      <c r="U28" s="902"/>
      <c r="V28" s="902">
        <v>7509</v>
      </c>
      <c r="W28" s="902"/>
      <c r="X28" s="902"/>
      <c r="Y28" s="902"/>
      <c r="Z28" s="902"/>
      <c r="AA28" s="902">
        <v>19</v>
      </c>
      <c r="AB28" s="902"/>
      <c r="AC28" s="902"/>
      <c r="AD28" s="902"/>
      <c r="AE28" s="903"/>
      <c r="AF28" s="904">
        <v>19</v>
      </c>
      <c r="AG28" s="902"/>
      <c r="AH28" s="902"/>
      <c r="AI28" s="902"/>
      <c r="AJ28" s="905"/>
      <c r="AK28" s="906">
        <v>808</v>
      </c>
      <c r="AL28" s="907"/>
      <c r="AM28" s="907"/>
      <c r="AN28" s="907"/>
      <c r="AO28" s="907"/>
      <c r="AP28" s="907" t="s">
        <v>590</v>
      </c>
      <c r="AQ28" s="907"/>
      <c r="AR28" s="907"/>
      <c r="AS28" s="907"/>
      <c r="AT28" s="907"/>
      <c r="AU28" s="898" t="s">
        <v>590</v>
      </c>
      <c r="AV28" s="898"/>
      <c r="AW28" s="898"/>
      <c r="AX28" s="898"/>
      <c r="AY28" s="898"/>
      <c r="AZ28" s="898" t="s">
        <v>590</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4822</v>
      </c>
      <c r="R29" s="839"/>
      <c r="S29" s="839"/>
      <c r="T29" s="839"/>
      <c r="U29" s="839"/>
      <c r="V29" s="839">
        <v>4679</v>
      </c>
      <c r="W29" s="839"/>
      <c r="X29" s="839"/>
      <c r="Y29" s="839"/>
      <c r="Z29" s="839"/>
      <c r="AA29" s="839">
        <v>143</v>
      </c>
      <c r="AB29" s="839"/>
      <c r="AC29" s="839"/>
      <c r="AD29" s="839"/>
      <c r="AE29" s="840"/>
      <c r="AF29" s="841">
        <v>143</v>
      </c>
      <c r="AG29" s="842"/>
      <c r="AH29" s="842"/>
      <c r="AI29" s="842"/>
      <c r="AJ29" s="843"/>
      <c r="AK29" s="910">
        <v>738</v>
      </c>
      <c r="AL29" s="898"/>
      <c r="AM29" s="898"/>
      <c r="AN29" s="898"/>
      <c r="AO29" s="898"/>
      <c r="AP29" s="898" t="s">
        <v>590</v>
      </c>
      <c r="AQ29" s="898"/>
      <c r="AR29" s="898"/>
      <c r="AS29" s="898"/>
      <c r="AT29" s="898"/>
      <c r="AU29" s="898" t="s">
        <v>590</v>
      </c>
      <c r="AV29" s="898"/>
      <c r="AW29" s="898"/>
      <c r="AX29" s="898"/>
      <c r="AY29" s="898"/>
      <c r="AZ29" s="898" t="s">
        <v>590</v>
      </c>
      <c r="BA29" s="898"/>
      <c r="BB29" s="898"/>
      <c r="BC29" s="898"/>
      <c r="BD29" s="898"/>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517</v>
      </c>
      <c r="R30" s="839"/>
      <c r="S30" s="839"/>
      <c r="T30" s="839"/>
      <c r="U30" s="839"/>
      <c r="V30" s="839">
        <v>509</v>
      </c>
      <c r="W30" s="839"/>
      <c r="X30" s="839"/>
      <c r="Y30" s="839"/>
      <c r="Z30" s="839"/>
      <c r="AA30" s="839">
        <v>8</v>
      </c>
      <c r="AB30" s="839"/>
      <c r="AC30" s="839"/>
      <c r="AD30" s="839"/>
      <c r="AE30" s="840"/>
      <c r="AF30" s="841">
        <v>8</v>
      </c>
      <c r="AG30" s="842"/>
      <c r="AH30" s="842"/>
      <c r="AI30" s="842"/>
      <c r="AJ30" s="843"/>
      <c r="AK30" s="910">
        <v>135</v>
      </c>
      <c r="AL30" s="898"/>
      <c r="AM30" s="898"/>
      <c r="AN30" s="898"/>
      <c r="AO30" s="898"/>
      <c r="AP30" s="898" t="s">
        <v>590</v>
      </c>
      <c r="AQ30" s="898"/>
      <c r="AR30" s="898"/>
      <c r="AS30" s="898"/>
      <c r="AT30" s="898"/>
      <c r="AU30" s="898" t="s">
        <v>590</v>
      </c>
      <c r="AV30" s="898"/>
      <c r="AW30" s="898"/>
      <c r="AX30" s="898"/>
      <c r="AY30" s="898"/>
      <c r="AZ30" s="898" t="s">
        <v>590</v>
      </c>
      <c r="BA30" s="898"/>
      <c r="BB30" s="898"/>
      <c r="BC30" s="898"/>
      <c r="BD30" s="898"/>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10</v>
      </c>
      <c r="R31" s="839"/>
      <c r="S31" s="839"/>
      <c r="T31" s="839"/>
      <c r="U31" s="839"/>
      <c r="V31" s="839">
        <v>8</v>
      </c>
      <c r="W31" s="839"/>
      <c r="X31" s="839"/>
      <c r="Y31" s="839"/>
      <c r="Z31" s="839"/>
      <c r="AA31" s="839">
        <v>2</v>
      </c>
      <c r="AB31" s="839"/>
      <c r="AC31" s="839"/>
      <c r="AD31" s="839"/>
      <c r="AE31" s="840"/>
      <c r="AF31" s="841">
        <v>2</v>
      </c>
      <c r="AG31" s="842"/>
      <c r="AH31" s="842"/>
      <c r="AI31" s="842"/>
      <c r="AJ31" s="843"/>
      <c r="AK31" s="910" t="s">
        <v>590</v>
      </c>
      <c r="AL31" s="898"/>
      <c r="AM31" s="898"/>
      <c r="AN31" s="898"/>
      <c r="AO31" s="898"/>
      <c r="AP31" s="898" t="s">
        <v>591</v>
      </c>
      <c r="AQ31" s="898"/>
      <c r="AR31" s="898"/>
      <c r="AS31" s="898"/>
      <c r="AT31" s="898"/>
      <c r="AU31" s="898" t="s">
        <v>590</v>
      </c>
      <c r="AV31" s="898"/>
      <c r="AW31" s="898"/>
      <c r="AX31" s="898"/>
      <c r="AY31" s="898"/>
      <c r="AZ31" s="898" t="s">
        <v>590</v>
      </c>
      <c r="BA31" s="898"/>
      <c r="BB31" s="898"/>
      <c r="BC31" s="898"/>
      <c r="BD31" s="898"/>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1177</v>
      </c>
      <c r="R32" s="839"/>
      <c r="S32" s="839"/>
      <c r="T32" s="839"/>
      <c r="U32" s="839"/>
      <c r="V32" s="839">
        <v>1154</v>
      </c>
      <c r="W32" s="839"/>
      <c r="X32" s="839"/>
      <c r="Y32" s="839"/>
      <c r="Z32" s="839"/>
      <c r="AA32" s="839">
        <v>23</v>
      </c>
      <c r="AB32" s="839"/>
      <c r="AC32" s="839"/>
      <c r="AD32" s="839"/>
      <c r="AE32" s="840"/>
      <c r="AF32" s="841">
        <v>1241</v>
      </c>
      <c r="AG32" s="842"/>
      <c r="AH32" s="842"/>
      <c r="AI32" s="842"/>
      <c r="AJ32" s="843"/>
      <c r="AK32" s="910">
        <v>385</v>
      </c>
      <c r="AL32" s="898"/>
      <c r="AM32" s="898"/>
      <c r="AN32" s="898"/>
      <c r="AO32" s="898"/>
      <c r="AP32" s="898">
        <v>4592</v>
      </c>
      <c r="AQ32" s="898"/>
      <c r="AR32" s="898"/>
      <c r="AS32" s="898"/>
      <c r="AT32" s="898"/>
      <c r="AU32" s="898">
        <v>3412</v>
      </c>
      <c r="AV32" s="898"/>
      <c r="AW32" s="898"/>
      <c r="AX32" s="898"/>
      <c r="AY32" s="898"/>
      <c r="AZ32" s="898" t="s">
        <v>590</v>
      </c>
      <c r="BA32" s="898"/>
      <c r="BB32" s="898"/>
      <c r="BC32" s="898"/>
      <c r="BD32" s="898"/>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221</v>
      </c>
      <c r="R33" s="839"/>
      <c r="S33" s="839"/>
      <c r="T33" s="839"/>
      <c r="U33" s="839"/>
      <c r="V33" s="839">
        <v>213</v>
      </c>
      <c r="W33" s="839"/>
      <c r="X33" s="839"/>
      <c r="Y33" s="839"/>
      <c r="Z33" s="839"/>
      <c r="AA33" s="839">
        <v>8</v>
      </c>
      <c r="AB33" s="839"/>
      <c r="AC33" s="839"/>
      <c r="AD33" s="839"/>
      <c r="AE33" s="840"/>
      <c r="AF33" s="841">
        <v>22</v>
      </c>
      <c r="AG33" s="842"/>
      <c r="AH33" s="842"/>
      <c r="AI33" s="842"/>
      <c r="AJ33" s="843"/>
      <c r="AK33" s="910">
        <v>184</v>
      </c>
      <c r="AL33" s="898"/>
      <c r="AM33" s="898"/>
      <c r="AN33" s="898"/>
      <c r="AO33" s="898"/>
      <c r="AP33" s="898">
        <v>2101</v>
      </c>
      <c r="AQ33" s="898"/>
      <c r="AR33" s="898"/>
      <c r="AS33" s="898"/>
      <c r="AT33" s="898"/>
      <c r="AU33" s="898">
        <v>2101</v>
      </c>
      <c r="AV33" s="898"/>
      <c r="AW33" s="898"/>
      <c r="AX33" s="898"/>
      <c r="AY33" s="898"/>
      <c r="AZ33" s="898" t="s">
        <v>590</v>
      </c>
      <c r="BA33" s="898"/>
      <c r="BB33" s="898"/>
      <c r="BC33" s="898"/>
      <c r="BD33" s="898"/>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670</v>
      </c>
      <c r="R34" s="839"/>
      <c r="S34" s="839"/>
      <c r="T34" s="839"/>
      <c r="U34" s="839"/>
      <c r="V34" s="839">
        <v>623</v>
      </c>
      <c r="W34" s="839"/>
      <c r="X34" s="839"/>
      <c r="Y34" s="839"/>
      <c r="Z34" s="839"/>
      <c r="AA34" s="839">
        <v>47</v>
      </c>
      <c r="AB34" s="839"/>
      <c r="AC34" s="839"/>
      <c r="AD34" s="839"/>
      <c r="AE34" s="840"/>
      <c r="AF34" s="841">
        <v>8</v>
      </c>
      <c r="AG34" s="842"/>
      <c r="AH34" s="842"/>
      <c r="AI34" s="842"/>
      <c r="AJ34" s="843"/>
      <c r="AK34" s="910">
        <v>139</v>
      </c>
      <c r="AL34" s="898"/>
      <c r="AM34" s="898"/>
      <c r="AN34" s="898"/>
      <c r="AO34" s="898"/>
      <c r="AP34" s="898">
        <v>3082</v>
      </c>
      <c r="AQ34" s="898"/>
      <c r="AR34" s="898"/>
      <c r="AS34" s="898"/>
      <c r="AT34" s="898"/>
      <c r="AU34" s="898">
        <v>2909</v>
      </c>
      <c r="AV34" s="898"/>
      <c r="AW34" s="898"/>
      <c r="AX34" s="898"/>
      <c r="AY34" s="898"/>
      <c r="AZ34" s="898" t="s">
        <v>590</v>
      </c>
      <c r="BA34" s="898"/>
      <c r="BB34" s="898"/>
      <c r="BC34" s="898"/>
      <c r="BD34" s="898"/>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898"/>
      <c r="AM35" s="898"/>
      <c r="AN35" s="898"/>
      <c r="AO35" s="898"/>
      <c r="AP35" s="898"/>
      <c r="AQ35" s="898"/>
      <c r="AR35" s="898"/>
      <c r="AS35" s="898"/>
      <c r="AT35" s="898"/>
      <c r="AU35" s="898"/>
      <c r="AV35" s="898"/>
      <c r="AW35" s="898"/>
      <c r="AX35" s="898"/>
      <c r="AY35" s="898"/>
      <c r="AZ35" s="911"/>
      <c r="BA35" s="911"/>
      <c r="BB35" s="911"/>
      <c r="BC35" s="911"/>
      <c r="BD35" s="911"/>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898"/>
      <c r="AM36" s="898"/>
      <c r="AN36" s="898"/>
      <c r="AO36" s="898"/>
      <c r="AP36" s="898"/>
      <c r="AQ36" s="898"/>
      <c r="AR36" s="898"/>
      <c r="AS36" s="898"/>
      <c r="AT36" s="898"/>
      <c r="AU36" s="898"/>
      <c r="AV36" s="898"/>
      <c r="AW36" s="898"/>
      <c r="AX36" s="898"/>
      <c r="AY36" s="898"/>
      <c r="AZ36" s="911"/>
      <c r="BA36" s="911"/>
      <c r="BB36" s="911"/>
      <c r="BC36" s="911"/>
      <c r="BD36" s="911"/>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898"/>
      <c r="AM37" s="898"/>
      <c r="AN37" s="898"/>
      <c r="AO37" s="898"/>
      <c r="AP37" s="898"/>
      <c r="AQ37" s="898"/>
      <c r="AR37" s="898"/>
      <c r="AS37" s="898"/>
      <c r="AT37" s="898"/>
      <c r="AU37" s="898"/>
      <c r="AV37" s="898"/>
      <c r="AW37" s="898"/>
      <c r="AX37" s="898"/>
      <c r="AY37" s="898"/>
      <c r="AZ37" s="911"/>
      <c r="BA37" s="911"/>
      <c r="BB37" s="911"/>
      <c r="BC37" s="911"/>
      <c r="BD37" s="911"/>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898"/>
      <c r="AM38" s="898"/>
      <c r="AN38" s="898"/>
      <c r="AO38" s="898"/>
      <c r="AP38" s="898"/>
      <c r="AQ38" s="898"/>
      <c r="AR38" s="898"/>
      <c r="AS38" s="898"/>
      <c r="AT38" s="898"/>
      <c r="AU38" s="898"/>
      <c r="AV38" s="898"/>
      <c r="AW38" s="898"/>
      <c r="AX38" s="898"/>
      <c r="AY38" s="898"/>
      <c r="AZ38" s="911"/>
      <c r="BA38" s="911"/>
      <c r="BB38" s="911"/>
      <c r="BC38" s="911"/>
      <c r="BD38" s="911"/>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898"/>
      <c r="AM39" s="898"/>
      <c r="AN39" s="898"/>
      <c r="AO39" s="898"/>
      <c r="AP39" s="898"/>
      <c r="AQ39" s="898"/>
      <c r="AR39" s="898"/>
      <c r="AS39" s="898"/>
      <c r="AT39" s="898"/>
      <c r="AU39" s="898"/>
      <c r="AV39" s="898"/>
      <c r="AW39" s="898"/>
      <c r="AX39" s="898"/>
      <c r="AY39" s="898"/>
      <c r="AZ39" s="911"/>
      <c r="BA39" s="911"/>
      <c r="BB39" s="911"/>
      <c r="BC39" s="911"/>
      <c r="BD39" s="911"/>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898"/>
      <c r="AM40" s="898"/>
      <c r="AN40" s="898"/>
      <c r="AO40" s="898"/>
      <c r="AP40" s="898"/>
      <c r="AQ40" s="898"/>
      <c r="AR40" s="898"/>
      <c r="AS40" s="898"/>
      <c r="AT40" s="898"/>
      <c r="AU40" s="898"/>
      <c r="AV40" s="898"/>
      <c r="AW40" s="898"/>
      <c r="AX40" s="898"/>
      <c r="AY40" s="898"/>
      <c r="AZ40" s="911"/>
      <c r="BA40" s="911"/>
      <c r="BB40" s="911"/>
      <c r="BC40" s="911"/>
      <c r="BD40" s="911"/>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898"/>
      <c r="AM41" s="898"/>
      <c r="AN41" s="898"/>
      <c r="AO41" s="898"/>
      <c r="AP41" s="898"/>
      <c r="AQ41" s="898"/>
      <c r="AR41" s="898"/>
      <c r="AS41" s="898"/>
      <c r="AT41" s="898"/>
      <c r="AU41" s="898"/>
      <c r="AV41" s="898"/>
      <c r="AW41" s="898"/>
      <c r="AX41" s="898"/>
      <c r="AY41" s="898"/>
      <c r="AZ41" s="911"/>
      <c r="BA41" s="911"/>
      <c r="BB41" s="911"/>
      <c r="BC41" s="911"/>
      <c r="BD41" s="911"/>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898"/>
      <c r="AM42" s="898"/>
      <c r="AN42" s="898"/>
      <c r="AO42" s="898"/>
      <c r="AP42" s="898"/>
      <c r="AQ42" s="898"/>
      <c r="AR42" s="898"/>
      <c r="AS42" s="898"/>
      <c r="AT42" s="898"/>
      <c r="AU42" s="898"/>
      <c r="AV42" s="898"/>
      <c r="AW42" s="898"/>
      <c r="AX42" s="898"/>
      <c r="AY42" s="898"/>
      <c r="AZ42" s="911"/>
      <c r="BA42" s="911"/>
      <c r="BB42" s="911"/>
      <c r="BC42" s="911"/>
      <c r="BD42" s="911"/>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898"/>
      <c r="AM43" s="898"/>
      <c r="AN43" s="898"/>
      <c r="AO43" s="898"/>
      <c r="AP43" s="898"/>
      <c r="AQ43" s="898"/>
      <c r="AR43" s="898"/>
      <c r="AS43" s="898"/>
      <c r="AT43" s="898"/>
      <c r="AU43" s="898"/>
      <c r="AV43" s="898"/>
      <c r="AW43" s="898"/>
      <c r="AX43" s="898"/>
      <c r="AY43" s="898"/>
      <c r="AZ43" s="911"/>
      <c r="BA43" s="911"/>
      <c r="BB43" s="911"/>
      <c r="BC43" s="911"/>
      <c r="BD43" s="911"/>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898"/>
      <c r="AM44" s="898"/>
      <c r="AN44" s="898"/>
      <c r="AO44" s="898"/>
      <c r="AP44" s="898"/>
      <c r="AQ44" s="898"/>
      <c r="AR44" s="898"/>
      <c r="AS44" s="898"/>
      <c r="AT44" s="898"/>
      <c r="AU44" s="898"/>
      <c r="AV44" s="898"/>
      <c r="AW44" s="898"/>
      <c r="AX44" s="898"/>
      <c r="AY44" s="898"/>
      <c r="AZ44" s="911"/>
      <c r="BA44" s="911"/>
      <c r="BB44" s="911"/>
      <c r="BC44" s="911"/>
      <c r="BD44" s="911"/>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898"/>
      <c r="AM45" s="898"/>
      <c r="AN45" s="898"/>
      <c r="AO45" s="898"/>
      <c r="AP45" s="898"/>
      <c r="AQ45" s="898"/>
      <c r="AR45" s="898"/>
      <c r="AS45" s="898"/>
      <c r="AT45" s="898"/>
      <c r="AU45" s="898"/>
      <c r="AV45" s="898"/>
      <c r="AW45" s="898"/>
      <c r="AX45" s="898"/>
      <c r="AY45" s="898"/>
      <c r="AZ45" s="911"/>
      <c r="BA45" s="911"/>
      <c r="BB45" s="911"/>
      <c r="BC45" s="911"/>
      <c r="BD45" s="911"/>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898"/>
      <c r="AM46" s="898"/>
      <c r="AN46" s="898"/>
      <c r="AO46" s="898"/>
      <c r="AP46" s="898"/>
      <c r="AQ46" s="898"/>
      <c r="AR46" s="898"/>
      <c r="AS46" s="898"/>
      <c r="AT46" s="898"/>
      <c r="AU46" s="898"/>
      <c r="AV46" s="898"/>
      <c r="AW46" s="898"/>
      <c r="AX46" s="898"/>
      <c r="AY46" s="898"/>
      <c r="AZ46" s="911"/>
      <c r="BA46" s="911"/>
      <c r="BB46" s="911"/>
      <c r="BC46" s="911"/>
      <c r="BD46" s="911"/>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898"/>
      <c r="AM47" s="898"/>
      <c r="AN47" s="898"/>
      <c r="AO47" s="898"/>
      <c r="AP47" s="898"/>
      <c r="AQ47" s="898"/>
      <c r="AR47" s="898"/>
      <c r="AS47" s="898"/>
      <c r="AT47" s="898"/>
      <c r="AU47" s="898"/>
      <c r="AV47" s="898"/>
      <c r="AW47" s="898"/>
      <c r="AX47" s="898"/>
      <c r="AY47" s="898"/>
      <c r="AZ47" s="911"/>
      <c r="BA47" s="911"/>
      <c r="BB47" s="911"/>
      <c r="BC47" s="911"/>
      <c r="BD47" s="911"/>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898"/>
      <c r="AM48" s="898"/>
      <c r="AN48" s="898"/>
      <c r="AO48" s="898"/>
      <c r="AP48" s="898"/>
      <c r="AQ48" s="898"/>
      <c r="AR48" s="898"/>
      <c r="AS48" s="898"/>
      <c r="AT48" s="898"/>
      <c r="AU48" s="898"/>
      <c r="AV48" s="898"/>
      <c r="AW48" s="898"/>
      <c r="AX48" s="898"/>
      <c r="AY48" s="898"/>
      <c r="AZ48" s="911"/>
      <c r="BA48" s="911"/>
      <c r="BB48" s="911"/>
      <c r="BC48" s="911"/>
      <c r="BD48" s="911"/>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898"/>
      <c r="AM49" s="898"/>
      <c r="AN49" s="898"/>
      <c r="AO49" s="898"/>
      <c r="AP49" s="898"/>
      <c r="AQ49" s="898"/>
      <c r="AR49" s="898"/>
      <c r="AS49" s="898"/>
      <c r="AT49" s="898"/>
      <c r="AU49" s="898"/>
      <c r="AV49" s="898"/>
      <c r="AW49" s="898"/>
      <c r="AX49" s="898"/>
      <c r="AY49" s="898"/>
      <c r="AZ49" s="911"/>
      <c r="BA49" s="911"/>
      <c r="BB49" s="911"/>
      <c r="BC49" s="911"/>
      <c r="BD49" s="911"/>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8"/>
      <c r="BF62" s="908"/>
      <c r="BG62" s="908"/>
      <c r="BH62" s="908"/>
      <c r="BI62" s="909"/>
      <c r="BJ62" s="924"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411</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1442</v>
      </c>
      <c r="AG63" s="921"/>
      <c r="AH63" s="921"/>
      <c r="AI63" s="921"/>
      <c r="AJ63" s="922"/>
      <c r="AK63" s="923"/>
      <c r="AL63" s="918"/>
      <c r="AM63" s="918"/>
      <c r="AN63" s="918"/>
      <c r="AO63" s="918"/>
      <c r="AP63" s="921">
        <v>9775</v>
      </c>
      <c r="AQ63" s="921"/>
      <c r="AR63" s="921"/>
      <c r="AS63" s="921"/>
      <c r="AT63" s="921"/>
      <c r="AU63" s="921">
        <v>8422</v>
      </c>
      <c r="AV63" s="921"/>
      <c r="AW63" s="921"/>
      <c r="AX63" s="921"/>
      <c r="AY63" s="921"/>
      <c r="AZ63" s="925"/>
      <c r="BA63" s="925"/>
      <c r="BB63" s="925"/>
      <c r="BC63" s="925"/>
      <c r="BD63" s="925"/>
      <c r="BE63" s="926"/>
      <c r="BF63" s="926"/>
      <c r="BG63" s="926"/>
      <c r="BH63" s="926"/>
      <c r="BI63" s="927"/>
      <c r="BJ63" s="928" t="s">
        <v>136</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393</v>
      </c>
      <c r="R66" s="798"/>
      <c r="S66" s="798"/>
      <c r="T66" s="798"/>
      <c r="U66" s="799"/>
      <c r="V66" s="797" t="s">
        <v>414</v>
      </c>
      <c r="W66" s="798"/>
      <c r="X66" s="798"/>
      <c r="Y66" s="798"/>
      <c r="Z66" s="799"/>
      <c r="AA66" s="797" t="s">
        <v>395</v>
      </c>
      <c r="AB66" s="798"/>
      <c r="AC66" s="798"/>
      <c r="AD66" s="798"/>
      <c r="AE66" s="799"/>
      <c r="AF66" s="931" t="s">
        <v>396</v>
      </c>
      <c r="AG66" s="893"/>
      <c r="AH66" s="893"/>
      <c r="AI66" s="893"/>
      <c r="AJ66" s="932"/>
      <c r="AK66" s="797" t="s">
        <v>397</v>
      </c>
      <c r="AL66" s="821"/>
      <c r="AM66" s="821"/>
      <c r="AN66" s="821"/>
      <c r="AO66" s="822"/>
      <c r="AP66" s="797" t="s">
        <v>415</v>
      </c>
      <c r="AQ66" s="798"/>
      <c r="AR66" s="798"/>
      <c r="AS66" s="798"/>
      <c r="AT66" s="799"/>
      <c r="AU66" s="797" t="s">
        <v>416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578</v>
      </c>
      <c r="C68" s="949"/>
      <c r="D68" s="949"/>
      <c r="E68" s="949"/>
      <c r="F68" s="949"/>
      <c r="G68" s="949"/>
      <c r="H68" s="949"/>
      <c r="I68" s="949"/>
      <c r="J68" s="949"/>
      <c r="K68" s="949"/>
      <c r="L68" s="949"/>
      <c r="M68" s="949"/>
      <c r="N68" s="949"/>
      <c r="O68" s="949"/>
      <c r="P68" s="950"/>
      <c r="Q68" s="951">
        <v>19218</v>
      </c>
      <c r="R68" s="945"/>
      <c r="S68" s="945"/>
      <c r="T68" s="945"/>
      <c r="U68" s="945"/>
      <c r="V68" s="945">
        <v>19195</v>
      </c>
      <c r="W68" s="945"/>
      <c r="X68" s="945"/>
      <c r="Y68" s="945"/>
      <c r="Z68" s="945"/>
      <c r="AA68" s="945">
        <v>23</v>
      </c>
      <c r="AB68" s="945"/>
      <c r="AC68" s="945"/>
      <c r="AD68" s="945"/>
      <c r="AE68" s="945"/>
      <c r="AF68" s="945">
        <v>23</v>
      </c>
      <c r="AG68" s="945"/>
      <c r="AH68" s="945"/>
      <c r="AI68" s="945"/>
      <c r="AJ68" s="945"/>
      <c r="AK68" s="945">
        <v>2868</v>
      </c>
      <c r="AL68" s="945"/>
      <c r="AM68" s="945"/>
      <c r="AN68" s="945"/>
      <c r="AO68" s="945"/>
      <c r="AP68" s="945" t="s">
        <v>592</v>
      </c>
      <c r="AQ68" s="945"/>
      <c r="AR68" s="945"/>
      <c r="AS68" s="945"/>
      <c r="AT68" s="945"/>
      <c r="AU68" s="945" t="s">
        <v>593</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579</v>
      </c>
      <c r="C69" s="953"/>
      <c r="D69" s="953"/>
      <c r="E69" s="953"/>
      <c r="F69" s="953"/>
      <c r="G69" s="953"/>
      <c r="H69" s="953"/>
      <c r="I69" s="953"/>
      <c r="J69" s="953"/>
      <c r="K69" s="953"/>
      <c r="L69" s="953"/>
      <c r="M69" s="953"/>
      <c r="N69" s="953"/>
      <c r="O69" s="953"/>
      <c r="P69" s="954"/>
      <c r="Q69" s="955">
        <v>163</v>
      </c>
      <c r="R69" s="898"/>
      <c r="S69" s="898"/>
      <c r="T69" s="898"/>
      <c r="U69" s="898"/>
      <c r="V69" s="898">
        <v>163</v>
      </c>
      <c r="W69" s="898"/>
      <c r="X69" s="898"/>
      <c r="Y69" s="898"/>
      <c r="Z69" s="898"/>
      <c r="AA69" s="898">
        <v>1</v>
      </c>
      <c r="AB69" s="898"/>
      <c r="AC69" s="898"/>
      <c r="AD69" s="898"/>
      <c r="AE69" s="898"/>
      <c r="AF69" s="898">
        <v>1</v>
      </c>
      <c r="AG69" s="898"/>
      <c r="AH69" s="898"/>
      <c r="AI69" s="898"/>
      <c r="AJ69" s="898"/>
      <c r="AK69" s="898">
        <v>43</v>
      </c>
      <c r="AL69" s="898"/>
      <c r="AM69" s="898"/>
      <c r="AN69" s="898"/>
      <c r="AO69" s="898"/>
      <c r="AP69" s="956" t="s">
        <v>592</v>
      </c>
      <c r="AQ69" s="957"/>
      <c r="AR69" s="957"/>
      <c r="AS69" s="957"/>
      <c r="AT69" s="910"/>
      <c r="AU69" s="956" t="s">
        <v>592</v>
      </c>
      <c r="AV69" s="957"/>
      <c r="AW69" s="957"/>
      <c r="AX69" s="957"/>
      <c r="AY69" s="910"/>
      <c r="AZ69" s="958"/>
      <c r="BA69" s="958"/>
      <c r="BB69" s="958"/>
      <c r="BC69" s="958"/>
      <c r="BD69" s="959"/>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580</v>
      </c>
      <c r="C70" s="953"/>
      <c r="D70" s="953"/>
      <c r="E70" s="953"/>
      <c r="F70" s="953"/>
      <c r="G70" s="953"/>
      <c r="H70" s="953"/>
      <c r="I70" s="953"/>
      <c r="J70" s="953"/>
      <c r="K70" s="953"/>
      <c r="L70" s="953"/>
      <c r="M70" s="953"/>
      <c r="N70" s="953"/>
      <c r="O70" s="953"/>
      <c r="P70" s="954"/>
      <c r="Q70" s="955">
        <v>596</v>
      </c>
      <c r="R70" s="898"/>
      <c r="S70" s="898"/>
      <c r="T70" s="898"/>
      <c r="U70" s="898"/>
      <c r="V70" s="898">
        <v>355</v>
      </c>
      <c r="W70" s="898"/>
      <c r="X70" s="898"/>
      <c r="Y70" s="898"/>
      <c r="Z70" s="898"/>
      <c r="AA70" s="898">
        <v>242</v>
      </c>
      <c r="AB70" s="898"/>
      <c r="AC70" s="898"/>
      <c r="AD70" s="898"/>
      <c r="AE70" s="898"/>
      <c r="AF70" s="898">
        <v>242</v>
      </c>
      <c r="AG70" s="898"/>
      <c r="AH70" s="898"/>
      <c r="AI70" s="898"/>
      <c r="AJ70" s="898"/>
      <c r="AK70" s="898" t="s">
        <v>592</v>
      </c>
      <c r="AL70" s="898"/>
      <c r="AM70" s="898"/>
      <c r="AN70" s="898"/>
      <c r="AO70" s="898"/>
      <c r="AP70" s="956" t="s">
        <v>592</v>
      </c>
      <c r="AQ70" s="957"/>
      <c r="AR70" s="957"/>
      <c r="AS70" s="957"/>
      <c r="AT70" s="910"/>
      <c r="AU70" s="956" t="s">
        <v>592</v>
      </c>
      <c r="AV70" s="957"/>
      <c r="AW70" s="957"/>
      <c r="AX70" s="957"/>
      <c r="AY70" s="910"/>
      <c r="AZ70" s="958"/>
      <c r="BA70" s="958"/>
      <c r="BB70" s="958"/>
      <c r="BC70" s="958"/>
      <c r="BD70" s="959"/>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581</v>
      </c>
      <c r="C71" s="953"/>
      <c r="D71" s="953"/>
      <c r="E71" s="953"/>
      <c r="F71" s="953"/>
      <c r="G71" s="953"/>
      <c r="H71" s="953"/>
      <c r="I71" s="953"/>
      <c r="J71" s="953"/>
      <c r="K71" s="953"/>
      <c r="L71" s="953"/>
      <c r="M71" s="953"/>
      <c r="N71" s="953"/>
      <c r="O71" s="953"/>
      <c r="P71" s="954"/>
      <c r="Q71" s="955">
        <v>997</v>
      </c>
      <c r="R71" s="898"/>
      <c r="S71" s="898"/>
      <c r="T71" s="898"/>
      <c r="U71" s="898"/>
      <c r="V71" s="898">
        <v>988</v>
      </c>
      <c r="W71" s="898"/>
      <c r="X71" s="898"/>
      <c r="Y71" s="898"/>
      <c r="Z71" s="898"/>
      <c r="AA71" s="898">
        <v>9</v>
      </c>
      <c r="AB71" s="898"/>
      <c r="AC71" s="898"/>
      <c r="AD71" s="898"/>
      <c r="AE71" s="898"/>
      <c r="AF71" s="898">
        <v>9</v>
      </c>
      <c r="AG71" s="898"/>
      <c r="AH71" s="898"/>
      <c r="AI71" s="898"/>
      <c r="AJ71" s="898"/>
      <c r="AK71" s="898" t="s">
        <v>593</v>
      </c>
      <c r="AL71" s="898"/>
      <c r="AM71" s="898"/>
      <c r="AN71" s="898"/>
      <c r="AO71" s="898"/>
      <c r="AP71" s="956" t="s">
        <v>592</v>
      </c>
      <c r="AQ71" s="957"/>
      <c r="AR71" s="957"/>
      <c r="AS71" s="957"/>
      <c r="AT71" s="910"/>
      <c r="AU71" s="956" t="s">
        <v>592</v>
      </c>
      <c r="AV71" s="957"/>
      <c r="AW71" s="957"/>
      <c r="AX71" s="957"/>
      <c r="AY71" s="910"/>
      <c r="AZ71" s="958"/>
      <c r="BA71" s="958"/>
      <c r="BB71" s="958"/>
      <c r="BC71" s="958"/>
      <c r="BD71" s="959"/>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582</v>
      </c>
      <c r="C72" s="953"/>
      <c r="D72" s="953"/>
      <c r="E72" s="953"/>
      <c r="F72" s="953"/>
      <c r="G72" s="953"/>
      <c r="H72" s="953"/>
      <c r="I72" s="953"/>
      <c r="J72" s="953"/>
      <c r="K72" s="953"/>
      <c r="L72" s="953"/>
      <c r="M72" s="953"/>
      <c r="N72" s="953"/>
      <c r="O72" s="953"/>
      <c r="P72" s="954"/>
      <c r="Q72" s="955">
        <v>330370</v>
      </c>
      <c r="R72" s="898"/>
      <c r="S72" s="898"/>
      <c r="T72" s="898"/>
      <c r="U72" s="898"/>
      <c r="V72" s="898">
        <v>323172</v>
      </c>
      <c r="W72" s="898"/>
      <c r="X72" s="898"/>
      <c r="Y72" s="898"/>
      <c r="Z72" s="898"/>
      <c r="AA72" s="898">
        <v>7198</v>
      </c>
      <c r="AB72" s="898"/>
      <c r="AC72" s="898"/>
      <c r="AD72" s="898"/>
      <c r="AE72" s="898"/>
      <c r="AF72" s="898">
        <v>7198</v>
      </c>
      <c r="AG72" s="898"/>
      <c r="AH72" s="898"/>
      <c r="AI72" s="898"/>
      <c r="AJ72" s="898"/>
      <c r="AK72" s="898">
        <v>2219</v>
      </c>
      <c r="AL72" s="898"/>
      <c r="AM72" s="898"/>
      <c r="AN72" s="898"/>
      <c r="AO72" s="898"/>
      <c r="AP72" s="956" t="s">
        <v>592</v>
      </c>
      <c r="AQ72" s="957"/>
      <c r="AR72" s="957"/>
      <c r="AS72" s="957"/>
      <c r="AT72" s="910"/>
      <c r="AU72" s="956" t="s">
        <v>596</v>
      </c>
      <c r="AV72" s="957"/>
      <c r="AW72" s="957"/>
      <c r="AX72" s="957"/>
      <c r="AY72" s="910"/>
      <c r="AZ72" s="958"/>
      <c r="BA72" s="958"/>
      <c r="BB72" s="958"/>
      <c r="BC72" s="958"/>
      <c r="BD72" s="959"/>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t="s">
        <v>583</v>
      </c>
      <c r="C73" s="953"/>
      <c r="D73" s="953"/>
      <c r="E73" s="953"/>
      <c r="F73" s="953"/>
      <c r="G73" s="953"/>
      <c r="H73" s="953"/>
      <c r="I73" s="953"/>
      <c r="J73" s="953"/>
      <c r="K73" s="953"/>
      <c r="L73" s="953"/>
      <c r="M73" s="953"/>
      <c r="N73" s="953"/>
      <c r="O73" s="953"/>
      <c r="P73" s="954"/>
      <c r="Q73" s="955">
        <v>772</v>
      </c>
      <c r="R73" s="898"/>
      <c r="S73" s="898"/>
      <c r="T73" s="898"/>
      <c r="U73" s="898"/>
      <c r="V73" s="898">
        <v>732</v>
      </c>
      <c r="W73" s="898"/>
      <c r="X73" s="898"/>
      <c r="Y73" s="898"/>
      <c r="Z73" s="898"/>
      <c r="AA73" s="898">
        <v>40</v>
      </c>
      <c r="AB73" s="898"/>
      <c r="AC73" s="898"/>
      <c r="AD73" s="898"/>
      <c r="AE73" s="898"/>
      <c r="AF73" s="898">
        <v>40</v>
      </c>
      <c r="AG73" s="898"/>
      <c r="AH73" s="898"/>
      <c r="AI73" s="898"/>
      <c r="AJ73" s="898"/>
      <c r="AK73" s="898" t="s">
        <v>592</v>
      </c>
      <c r="AL73" s="898"/>
      <c r="AM73" s="898"/>
      <c r="AN73" s="898"/>
      <c r="AO73" s="898"/>
      <c r="AP73" s="898">
        <v>42</v>
      </c>
      <c r="AQ73" s="898"/>
      <c r="AR73" s="898"/>
      <c r="AS73" s="898"/>
      <c r="AT73" s="898"/>
      <c r="AU73" s="898">
        <v>12</v>
      </c>
      <c r="AV73" s="898"/>
      <c r="AW73" s="898"/>
      <c r="AX73" s="898"/>
      <c r="AY73" s="898"/>
      <c r="AZ73" s="958"/>
      <c r="BA73" s="958"/>
      <c r="BB73" s="958"/>
      <c r="BC73" s="958"/>
      <c r="BD73" s="959"/>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t="s">
        <v>584</v>
      </c>
      <c r="C74" s="953"/>
      <c r="D74" s="953"/>
      <c r="E74" s="953"/>
      <c r="F74" s="953"/>
      <c r="G74" s="953"/>
      <c r="H74" s="953"/>
      <c r="I74" s="953"/>
      <c r="J74" s="953"/>
      <c r="K74" s="953"/>
      <c r="L74" s="953"/>
      <c r="M74" s="953"/>
      <c r="N74" s="953"/>
      <c r="O74" s="953"/>
      <c r="P74" s="954"/>
      <c r="Q74" s="955">
        <v>58</v>
      </c>
      <c r="R74" s="898"/>
      <c r="S74" s="898"/>
      <c r="T74" s="898"/>
      <c r="U74" s="898"/>
      <c r="V74" s="898">
        <v>53</v>
      </c>
      <c r="W74" s="898"/>
      <c r="X74" s="898"/>
      <c r="Y74" s="898"/>
      <c r="Z74" s="898"/>
      <c r="AA74" s="898">
        <v>5</v>
      </c>
      <c r="AB74" s="898"/>
      <c r="AC74" s="898"/>
      <c r="AD74" s="898"/>
      <c r="AE74" s="898"/>
      <c r="AF74" s="898">
        <v>5</v>
      </c>
      <c r="AG74" s="898"/>
      <c r="AH74" s="898"/>
      <c r="AI74" s="898"/>
      <c r="AJ74" s="898"/>
      <c r="AK74" s="898" t="s">
        <v>592</v>
      </c>
      <c r="AL74" s="898"/>
      <c r="AM74" s="898"/>
      <c r="AN74" s="898"/>
      <c r="AO74" s="898"/>
      <c r="AP74" s="898" t="s">
        <v>592</v>
      </c>
      <c r="AQ74" s="898"/>
      <c r="AR74" s="898"/>
      <c r="AS74" s="898"/>
      <c r="AT74" s="898"/>
      <c r="AU74" s="898" t="s">
        <v>594</v>
      </c>
      <c r="AV74" s="898"/>
      <c r="AW74" s="898"/>
      <c r="AX74" s="898"/>
      <c r="AY74" s="898"/>
      <c r="AZ74" s="958"/>
      <c r="BA74" s="958"/>
      <c r="BB74" s="958"/>
      <c r="BC74" s="958"/>
      <c r="BD74" s="959"/>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t="s">
        <v>585</v>
      </c>
      <c r="C75" s="953"/>
      <c r="D75" s="953"/>
      <c r="E75" s="953"/>
      <c r="F75" s="953"/>
      <c r="G75" s="953"/>
      <c r="H75" s="953"/>
      <c r="I75" s="953"/>
      <c r="J75" s="953"/>
      <c r="K75" s="953"/>
      <c r="L75" s="953"/>
      <c r="M75" s="953"/>
      <c r="N75" s="953"/>
      <c r="O75" s="953"/>
      <c r="P75" s="954"/>
      <c r="Q75" s="960">
        <v>173</v>
      </c>
      <c r="R75" s="957"/>
      <c r="S75" s="957"/>
      <c r="T75" s="957"/>
      <c r="U75" s="910"/>
      <c r="V75" s="956">
        <v>160</v>
      </c>
      <c r="W75" s="957"/>
      <c r="X75" s="957"/>
      <c r="Y75" s="957"/>
      <c r="Z75" s="910"/>
      <c r="AA75" s="956">
        <v>13</v>
      </c>
      <c r="AB75" s="957"/>
      <c r="AC75" s="957"/>
      <c r="AD75" s="957"/>
      <c r="AE75" s="910"/>
      <c r="AF75" s="956">
        <v>13</v>
      </c>
      <c r="AG75" s="957"/>
      <c r="AH75" s="957"/>
      <c r="AI75" s="957"/>
      <c r="AJ75" s="910"/>
      <c r="AK75" s="956" t="s">
        <v>594</v>
      </c>
      <c r="AL75" s="957"/>
      <c r="AM75" s="957"/>
      <c r="AN75" s="957"/>
      <c r="AO75" s="910"/>
      <c r="AP75" s="956" t="s">
        <v>593</v>
      </c>
      <c r="AQ75" s="957"/>
      <c r="AR75" s="957"/>
      <c r="AS75" s="957"/>
      <c r="AT75" s="910"/>
      <c r="AU75" s="956" t="s">
        <v>592</v>
      </c>
      <c r="AV75" s="957"/>
      <c r="AW75" s="957"/>
      <c r="AX75" s="957"/>
      <c r="AY75" s="910"/>
      <c r="AZ75" s="958"/>
      <c r="BA75" s="958"/>
      <c r="BB75" s="958"/>
      <c r="BC75" s="958"/>
      <c r="BD75" s="959"/>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t="s">
        <v>586</v>
      </c>
      <c r="C76" s="953"/>
      <c r="D76" s="953"/>
      <c r="E76" s="953"/>
      <c r="F76" s="953"/>
      <c r="G76" s="953"/>
      <c r="H76" s="953"/>
      <c r="I76" s="953"/>
      <c r="J76" s="953"/>
      <c r="K76" s="953"/>
      <c r="L76" s="953"/>
      <c r="M76" s="953"/>
      <c r="N76" s="953"/>
      <c r="O76" s="953"/>
      <c r="P76" s="954"/>
      <c r="Q76" s="960">
        <v>1817</v>
      </c>
      <c r="R76" s="957"/>
      <c r="S76" s="957"/>
      <c r="T76" s="957"/>
      <c r="U76" s="910"/>
      <c r="V76" s="956">
        <v>1762</v>
      </c>
      <c r="W76" s="957"/>
      <c r="X76" s="957"/>
      <c r="Y76" s="957"/>
      <c r="Z76" s="910"/>
      <c r="AA76" s="956">
        <v>54</v>
      </c>
      <c r="AB76" s="957"/>
      <c r="AC76" s="957"/>
      <c r="AD76" s="957"/>
      <c r="AE76" s="910"/>
      <c r="AF76" s="956">
        <v>54</v>
      </c>
      <c r="AG76" s="957"/>
      <c r="AH76" s="957"/>
      <c r="AI76" s="957"/>
      <c r="AJ76" s="910"/>
      <c r="AK76" s="956">
        <v>5</v>
      </c>
      <c r="AL76" s="957"/>
      <c r="AM76" s="957"/>
      <c r="AN76" s="957"/>
      <c r="AO76" s="910"/>
      <c r="AP76" s="956">
        <v>564</v>
      </c>
      <c r="AQ76" s="957"/>
      <c r="AR76" s="957"/>
      <c r="AS76" s="957"/>
      <c r="AT76" s="910"/>
      <c r="AU76" s="956">
        <v>237</v>
      </c>
      <c r="AV76" s="957"/>
      <c r="AW76" s="957"/>
      <c r="AX76" s="957"/>
      <c r="AY76" s="910"/>
      <c r="AZ76" s="958"/>
      <c r="BA76" s="958"/>
      <c r="BB76" s="958"/>
      <c r="BC76" s="958"/>
      <c r="BD76" s="959"/>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t="s">
        <v>587</v>
      </c>
      <c r="C77" s="953"/>
      <c r="D77" s="953"/>
      <c r="E77" s="953"/>
      <c r="F77" s="953"/>
      <c r="G77" s="953"/>
      <c r="H77" s="953"/>
      <c r="I77" s="953"/>
      <c r="J77" s="953"/>
      <c r="K77" s="953"/>
      <c r="L77" s="953"/>
      <c r="M77" s="953"/>
      <c r="N77" s="953"/>
      <c r="O77" s="953"/>
      <c r="P77" s="954"/>
      <c r="Q77" s="960">
        <v>142</v>
      </c>
      <c r="R77" s="957"/>
      <c r="S77" s="957"/>
      <c r="T77" s="957"/>
      <c r="U77" s="910"/>
      <c r="V77" s="956">
        <v>123</v>
      </c>
      <c r="W77" s="957"/>
      <c r="X77" s="957"/>
      <c r="Y77" s="957"/>
      <c r="Z77" s="910"/>
      <c r="AA77" s="956">
        <v>18</v>
      </c>
      <c r="AB77" s="957"/>
      <c r="AC77" s="957"/>
      <c r="AD77" s="957"/>
      <c r="AE77" s="910"/>
      <c r="AF77" s="956">
        <v>18</v>
      </c>
      <c r="AG77" s="957"/>
      <c r="AH77" s="957"/>
      <c r="AI77" s="957"/>
      <c r="AJ77" s="910"/>
      <c r="AK77" s="956">
        <v>20</v>
      </c>
      <c r="AL77" s="957"/>
      <c r="AM77" s="957"/>
      <c r="AN77" s="957"/>
      <c r="AO77" s="910"/>
      <c r="AP77" s="956" t="s">
        <v>592</v>
      </c>
      <c r="AQ77" s="957"/>
      <c r="AR77" s="957"/>
      <c r="AS77" s="957"/>
      <c r="AT77" s="910"/>
      <c r="AU77" s="956" t="s">
        <v>594</v>
      </c>
      <c r="AV77" s="957"/>
      <c r="AW77" s="957"/>
      <c r="AX77" s="957"/>
      <c r="AY77" s="910"/>
      <c r="AZ77" s="958"/>
      <c r="BA77" s="958"/>
      <c r="BB77" s="958"/>
      <c r="BC77" s="958"/>
      <c r="BD77" s="959"/>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t="s">
        <v>588</v>
      </c>
      <c r="C78" s="953"/>
      <c r="D78" s="953"/>
      <c r="E78" s="953"/>
      <c r="F78" s="953"/>
      <c r="G78" s="953"/>
      <c r="H78" s="953"/>
      <c r="I78" s="953"/>
      <c r="J78" s="953"/>
      <c r="K78" s="953"/>
      <c r="L78" s="953"/>
      <c r="M78" s="953"/>
      <c r="N78" s="953"/>
      <c r="O78" s="953"/>
      <c r="P78" s="954"/>
      <c r="Q78" s="955">
        <v>53</v>
      </c>
      <c r="R78" s="898"/>
      <c r="S78" s="898"/>
      <c r="T78" s="898"/>
      <c r="U78" s="898"/>
      <c r="V78" s="898">
        <v>42</v>
      </c>
      <c r="W78" s="898"/>
      <c r="X78" s="898"/>
      <c r="Y78" s="898"/>
      <c r="Z78" s="898"/>
      <c r="AA78" s="898">
        <v>11</v>
      </c>
      <c r="AB78" s="898"/>
      <c r="AC78" s="898"/>
      <c r="AD78" s="898"/>
      <c r="AE78" s="898"/>
      <c r="AF78" s="898">
        <v>11</v>
      </c>
      <c r="AG78" s="898"/>
      <c r="AH78" s="898"/>
      <c r="AI78" s="898"/>
      <c r="AJ78" s="898"/>
      <c r="AK78" s="898" t="s">
        <v>595</v>
      </c>
      <c r="AL78" s="898"/>
      <c r="AM78" s="898"/>
      <c r="AN78" s="898"/>
      <c r="AO78" s="898"/>
      <c r="AP78" s="898" t="s">
        <v>592</v>
      </c>
      <c r="AQ78" s="898"/>
      <c r="AR78" s="898"/>
      <c r="AS78" s="898"/>
      <c r="AT78" s="898"/>
      <c r="AU78" s="898" t="s">
        <v>592</v>
      </c>
      <c r="AV78" s="898"/>
      <c r="AW78" s="898"/>
      <c r="AX78" s="898"/>
      <c r="AY78" s="898"/>
      <c r="AZ78" s="958"/>
      <c r="BA78" s="958"/>
      <c r="BB78" s="958"/>
      <c r="BC78" s="958"/>
      <c r="BD78" s="959"/>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t="s">
        <v>589</v>
      </c>
      <c r="C79" s="953"/>
      <c r="D79" s="953"/>
      <c r="E79" s="953"/>
      <c r="F79" s="953"/>
      <c r="G79" s="953"/>
      <c r="H79" s="953"/>
      <c r="I79" s="953"/>
      <c r="J79" s="953"/>
      <c r="K79" s="953"/>
      <c r="L79" s="953"/>
      <c r="M79" s="953"/>
      <c r="N79" s="953"/>
      <c r="O79" s="953"/>
      <c r="P79" s="954"/>
      <c r="Q79" s="955">
        <v>31</v>
      </c>
      <c r="R79" s="898"/>
      <c r="S79" s="898"/>
      <c r="T79" s="898"/>
      <c r="U79" s="898"/>
      <c r="V79" s="898">
        <v>30</v>
      </c>
      <c r="W79" s="898"/>
      <c r="X79" s="898"/>
      <c r="Y79" s="898"/>
      <c r="Z79" s="898"/>
      <c r="AA79" s="898">
        <v>1</v>
      </c>
      <c r="AB79" s="898"/>
      <c r="AC79" s="898"/>
      <c r="AD79" s="898"/>
      <c r="AE79" s="898"/>
      <c r="AF79" s="898">
        <v>1</v>
      </c>
      <c r="AG79" s="898"/>
      <c r="AH79" s="898"/>
      <c r="AI79" s="898"/>
      <c r="AJ79" s="898"/>
      <c r="AK79" s="898" t="s">
        <v>596</v>
      </c>
      <c r="AL79" s="898"/>
      <c r="AM79" s="898"/>
      <c r="AN79" s="898"/>
      <c r="AO79" s="898"/>
      <c r="AP79" s="898" t="s">
        <v>592</v>
      </c>
      <c r="AQ79" s="898"/>
      <c r="AR79" s="898"/>
      <c r="AS79" s="898"/>
      <c r="AT79" s="898"/>
      <c r="AU79" s="898" t="s">
        <v>592</v>
      </c>
      <c r="AV79" s="898"/>
      <c r="AW79" s="898"/>
      <c r="AX79" s="898"/>
      <c r="AY79" s="898"/>
      <c r="AZ79" s="958"/>
      <c r="BA79" s="958"/>
      <c r="BB79" s="958"/>
      <c r="BC79" s="958"/>
      <c r="BD79" s="959"/>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c r="C80" s="953"/>
      <c r="D80" s="953"/>
      <c r="E80" s="953"/>
      <c r="F80" s="953"/>
      <c r="G80" s="953"/>
      <c r="H80" s="953"/>
      <c r="I80" s="953"/>
      <c r="J80" s="953"/>
      <c r="K80" s="953"/>
      <c r="L80" s="953"/>
      <c r="M80" s="953"/>
      <c r="N80" s="953"/>
      <c r="O80" s="953"/>
      <c r="P80" s="954"/>
      <c r="Q80" s="955"/>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958"/>
      <c r="BA80" s="958"/>
      <c r="BB80" s="958"/>
      <c r="BC80" s="958"/>
      <c r="BD80" s="959"/>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c r="C81" s="953"/>
      <c r="D81" s="953"/>
      <c r="E81" s="953"/>
      <c r="F81" s="953"/>
      <c r="G81" s="953"/>
      <c r="H81" s="953"/>
      <c r="I81" s="953"/>
      <c r="J81" s="953"/>
      <c r="K81" s="953"/>
      <c r="L81" s="953"/>
      <c r="M81" s="953"/>
      <c r="N81" s="953"/>
      <c r="O81" s="953"/>
      <c r="P81" s="954"/>
      <c r="Q81" s="955"/>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958"/>
      <c r="BA81" s="958"/>
      <c r="BB81" s="958"/>
      <c r="BC81" s="958"/>
      <c r="BD81" s="959"/>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958"/>
      <c r="BA82" s="958"/>
      <c r="BB82" s="958"/>
      <c r="BC82" s="958"/>
      <c r="BD82" s="959"/>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958"/>
      <c r="BA83" s="958"/>
      <c r="BB83" s="958"/>
      <c r="BC83" s="958"/>
      <c r="BD83" s="959"/>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58"/>
      <c r="BA84" s="958"/>
      <c r="BB84" s="958"/>
      <c r="BC84" s="958"/>
      <c r="BD84" s="959"/>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58"/>
      <c r="BA85" s="958"/>
      <c r="BB85" s="958"/>
      <c r="BC85" s="958"/>
      <c r="BD85" s="959"/>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58"/>
      <c r="BA86" s="958"/>
      <c r="BB86" s="958"/>
      <c r="BC86" s="958"/>
      <c r="BD86" s="959"/>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388</v>
      </c>
      <c r="B88" s="870" t="s">
        <v>417</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7613</v>
      </c>
      <c r="AG88" s="921"/>
      <c r="AH88" s="921"/>
      <c r="AI88" s="921"/>
      <c r="AJ88" s="921"/>
      <c r="AK88" s="918"/>
      <c r="AL88" s="918"/>
      <c r="AM88" s="918"/>
      <c r="AN88" s="918"/>
      <c r="AO88" s="918"/>
      <c r="AP88" s="921">
        <v>605</v>
      </c>
      <c r="AQ88" s="921"/>
      <c r="AR88" s="921"/>
      <c r="AS88" s="921"/>
      <c r="AT88" s="921"/>
      <c r="AU88" s="921">
        <v>248</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418</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100</v>
      </c>
      <c r="CS102" s="929"/>
      <c r="CT102" s="929"/>
      <c r="CU102" s="929"/>
      <c r="CV102" s="972"/>
      <c r="CW102" s="971">
        <v>10</v>
      </c>
      <c r="CX102" s="929"/>
      <c r="CY102" s="929"/>
      <c r="CZ102" s="929"/>
      <c r="DA102" s="972"/>
      <c r="DB102" s="971" t="s">
        <v>510</v>
      </c>
      <c r="DC102" s="929"/>
      <c r="DD102" s="929"/>
      <c r="DE102" s="929"/>
      <c r="DF102" s="972"/>
      <c r="DG102" s="971" t="s">
        <v>510</v>
      </c>
      <c r="DH102" s="929"/>
      <c r="DI102" s="929"/>
      <c r="DJ102" s="929"/>
      <c r="DK102" s="972"/>
      <c r="DL102" s="971" t="s">
        <v>510</v>
      </c>
      <c r="DM102" s="929"/>
      <c r="DN102" s="929"/>
      <c r="DO102" s="929"/>
      <c r="DP102" s="972"/>
      <c r="DQ102" s="971" t="s">
        <v>510</v>
      </c>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419</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420</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423</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424</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425</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426</v>
      </c>
      <c r="AB109" s="974"/>
      <c r="AC109" s="974"/>
      <c r="AD109" s="974"/>
      <c r="AE109" s="975"/>
      <c r="AF109" s="973" t="s">
        <v>307</v>
      </c>
      <c r="AG109" s="974"/>
      <c r="AH109" s="974"/>
      <c r="AI109" s="974"/>
      <c r="AJ109" s="975"/>
      <c r="AK109" s="973" t="s">
        <v>306</v>
      </c>
      <c r="AL109" s="974"/>
      <c r="AM109" s="974"/>
      <c r="AN109" s="974"/>
      <c r="AO109" s="975"/>
      <c r="AP109" s="973" t="s">
        <v>427</v>
      </c>
      <c r="AQ109" s="974"/>
      <c r="AR109" s="974"/>
      <c r="AS109" s="974"/>
      <c r="AT109" s="976"/>
      <c r="AU109" s="993" t="s">
        <v>425</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426</v>
      </c>
      <c r="BR109" s="974"/>
      <c r="BS109" s="974"/>
      <c r="BT109" s="974"/>
      <c r="BU109" s="975"/>
      <c r="BV109" s="973" t="s">
        <v>307</v>
      </c>
      <c r="BW109" s="974"/>
      <c r="BX109" s="974"/>
      <c r="BY109" s="974"/>
      <c r="BZ109" s="975"/>
      <c r="CA109" s="973" t="s">
        <v>306</v>
      </c>
      <c r="CB109" s="974"/>
      <c r="CC109" s="974"/>
      <c r="CD109" s="974"/>
      <c r="CE109" s="975"/>
      <c r="CF109" s="994" t="s">
        <v>427</v>
      </c>
      <c r="CG109" s="994"/>
      <c r="CH109" s="994"/>
      <c r="CI109" s="994"/>
      <c r="CJ109" s="994"/>
      <c r="CK109" s="973" t="s">
        <v>428</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426</v>
      </c>
      <c r="DH109" s="974"/>
      <c r="DI109" s="974"/>
      <c r="DJ109" s="974"/>
      <c r="DK109" s="975"/>
      <c r="DL109" s="973" t="s">
        <v>307</v>
      </c>
      <c r="DM109" s="974"/>
      <c r="DN109" s="974"/>
      <c r="DO109" s="974"/>
      <c r="DP109" s="975"/>
      <c r="DQ109" s="973" t="s">
        <v>306</v>
      </c>
      <c r="DR109" s="974"/>
      <c r="DS109" s="974"/>
      <c r="DT109" s="974"/>
      <c r="DU109" s="975"/>
      <c r="DV109" s="973" t="s">
        <v>427</v>
      </c>
      <c r="DW109" s="974"/>
      <c r="DX109" s="974"/>
      <c r="DY109" s="974"/>
      <c r="DZ109" s="976"/>
    </row>
    <row r="110" spans="1:131" s="246" customFormat="1" ht="26.25" customHeight="1" x14ac:dyDescent="0.15">
      <c r="A110" s="977" t="s">
        <v>429</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2172266</v>
      </c>
      <c r="AB110" s="981"/>
      <c r="AC110" s="981"/>
      <c r="AD110" s="981"/>
      <c r="AE110" s="982"/>
      <c r="AF110" s="983">
        <v>2144714</v>
      </c>
      <c r="AG110" s="981"/>
      <c r="AH110" s="981"/>
      <c r="AI110" s="981"/>
      <c r="AJ110" s="982"/>
      <c r="AK110" s="983">
        <v>2224320</v>
      </c>
      <c r="AL110" s="981"/>
      <c r="AM110" s="981"/>
      <c r="AN110" s="981"/>
      <c r="AO110" s="982"/>
      <c r="AP110" s="984">
        <v>19.8</v>
      </c>
      <c r="AQ110" s="985"/>
      <c r="AR110" s="985"/>
      <c r="AS110" s="985"/>
      <c r="AT110" s="986"/>
      <c r="AU110" s="987" t="s">
        <v>72</v>
      </c>
      <c r="AV110" s="988"/>
      <c r="AW110" s="988"/>
      <c r="AX110" s="988"/>
      <c r="AY110" s="988"/>
      <c r="AZ110" s="1029" t="s">
        <v>430</v>
      </c>
      <c r="BA110" s="978"/>
      <c r="BB110" s="978"/>
      <c r="BC110" s="978"/>
      <c r="BD110" s="978"/>
      <c r="BE110" s="978"/>
      <c r="BF110" s="978"/>
      <c r="BG110" s="978"/>
      <c r="BH110" s="978"/>
      <c r="BI110" s="978"/>
      <c r="BJ110" s="978"/>
      <c r="BK110" s="978"/>
      <c r="BL110" s="978"/>
      <c r="BM110" s="978"/>
      <c r="BN110" s="978"/>
      <c r="BO110" s="978"/>
      <c r="BP110" s="979"/>
      <c r="BQ110" s="1015">
        <v>22352349</v>
      </c>
      <c r="BR110" s="1016"/>
      <c r="BS110" s="1016"/>
      <c r="BT110" s="1016"/>
      <c r="BU110" s="1016"/>
      <c r="BV110" s="1016">
        <v>22142626</v>
      </c>
      <c r="BW110" s="1016"/>
      <c r="BX110" s="1016"/>
      <c r="BY110" s="1016"/>
      <c r="BZ110" s="1016"/>
      <c r="CA110" s="1016">
        <v>22329993</v>
      </c>
      <c r="CB110" s="1016"/>
      <c r="CC110" s="1016"/>
      <c r="CD110" s="1016"/>
      <c r="CE110" s="1016"/>
      <c r="CF110" s="1030">
        <v>199.1</v>
      </c>
      <c r="CG110" s="1031"/>
      <c r="CH110" s="1031"/>
      <c r="CI110" s="1031"/>
      <c r="CJ110" s="1031"/>
      <c r="CK110" s="1032" t="s">
        <v>431</v>
      </c>
      <c r="CL110" s="1033"/>
      <c r="CM110" s="1012" t="s">
        <v>432</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433</v>
      </c>
      <c r="DH110" s="1016"/>
      <c r="DI110" s="1016"/>
      <c r="DJ110" s="1016"/>
      <c r="DK110" s="1016"/>
      <c r="DL110" s="1016" t="s">
        <v>434</v>
      </c>
      <c r="DM110" s="1016"/>
      <c r="DN110" s="1016"/>
      <c r="DO110" s="1016"/>
      <c r="DP110" s="1016"/>
      <c r="DQ110" s="1016" t="s">
        <v>136</v>
      </c>
      <c r="DR110" s="1016"/>
      <c r="DS110" s="1016"/>
      <c r="DT110" s="1016"/>
      <c r="DU110" s="1016"/>
      <c r="DV110" s="1017" t="s">
        <v>136</v>
      </c>
      <c r="DW110" s="1017"/>
      <c r="DX110" s="1017"/>
      <c r="DY110" s="1017"/>
      <c r="DZ110" s="1018"/>
    </row>
    <row r="111" spans="1:131" s="246" customFormat="1" ht="26.25" customHeight="1" x14ac:dyDescent="0.15">
      <c r="A111" s="1019" t="s">
        <v>435</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136</v>
      </c>
      <c r="AB111" s="1023"/>
      <c r="AC111" s="1023"/>
      <c r="AD111" s="1023"/>
      <c r="AE111" s="1024"/>
      <c r="AF111" s="1025" t="s">
        <v>136</v>
      </c>
      <c r="AG111" s="1023"/>
      <c r="AH111" s="1023"/>
      <c r="AI111" s="1023"/>
      <c r="AJ111" s="1024"/>
      <c r="AK111" s="1025" t="s">
        <v>434</v>
      </c>
      <c r="AL111" s="1023"/>
      <c r="AM111" s="1023"/>
      <c r="AN111" s="1023"/>
      <c r="AO111" s="1024"/>
      <c r="AP111" s="1026" t="s">
        <v>434</v>
      </c>
      <c r="AQ111" s="1027"/>
      <c r="AR111" s="1027"/>
      <c r="AS111" s="1027"/>
      <c r="AT111" s="1028"/>
      <c r="AU111" s="989"/>
      <c r="AV111" s="990"/>
      <c r="AW111" s="990"/>
      <c r="AX111" s="990"/>
      <c r="AY111" s="990"/>
      <c r="AZ111" s="1038" t="s">
        <v>436</v>
      </c>
      <c r="BA111" s="1039"/>
      <c r="BB111" s="1039"/>
      <c r="BC111" s="1039"/>
      <c r="BD111" s="1039"/>
      <c r="BE111" s="1039"/>
      <c r="BF111" s="1039"/>
      <c r="BG111" s="1039"/>
      <c r="BH111" s="1039"/>
      <c r="BI111" s="1039"/>
      <c r="BJ111" s="1039"/>
      <c r="BK111" s="1039"/>
      <c r="BL111" s="1039"/>
      <c r="BM111" s="1039"/>
      <c r="BN111" s="1039"/>
      <c r="BO111" s="1039"/>
      <c r="BP111" s="1040"/>
      <c r="BQ111" s="1008" t="s">
        <v>136</v>
      </c>
      <c r="BR111" s="1009"/>
      <c r="BS111" s="1009"/>
      <c r="BT111" s="1009"/>
      <c r="BU111" s="1009"/>
      <c r="BV111" s="1009" t="s">
        <v>136</v>
      </c>
      <c r="BW111" s="1009"/>
      <c r="BX111" s="1009"/>
      <c r="BY111" s="1009"/>
      <c r="BZ111" s="1009"/>
      <c r="CA111" s="1009" t="s">
        <v>136</v>
      </c>
      <c r="CB111" s="1009"/>
      <c r="CC111" s="1009"/>
      <c r="CD111" s="1009"/>
      <c r="CE111" s="1009"/>
      <c r="CF111" s="1003" t="s">
        <v>136</v>
      </c>
      <c r="CG111" s="1004"/>
      <c r="CH111" s="1004"/>
      <c r="CI111" s="1004"/>
      <c r="CJ111" s="1004"/>
      <c r="CK111" s="1034"/>
      <c r="CL111" s="1035"/>
      <c r="CM111" s="1005" t="s">
        <v>437</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433</v>
      </c>
      <c r="DH111" s="1009"/>
      <c r="DI111" s="1009"/>
      <c r="DJ111" s="1009"/>
      <c r="DK111" s="1009"/>
      <c r="DL111" s="1009" t="s">
        <v>136</v>
      </c>
      <c r="DM111" s="1009"/>
      <c r="DN111" s="1009"/>
      <c r="DO111" s="1009"/>
      <c r="DP111" s="1009"/>
      <c r="DQ111" s="1009" t="s">
        <v>136</v>
      </c>
      <c r="DR111" s="1009"/>
      <c r="DS111" s="1009"/>
      <c r="DT111" s="1009"/>
      <c r="DU111" s="1009"/>
      <c r="DV111" s="1010" t="s">
        <v>434</v>
      </c>
      <c r="DW111" s="1010"/>
      <c r="DX111" s="1010"/>
      <c r="DY111" s="1010"/>
      <c r="DZ111" s="1011"/>
    </row>
    <row r="112" spans="1:131" s="246" customFormat="1" ht="26.25" customHeight="1" x14ac:dyDescent="0.15">
      <c r="A112" s="1041" t="s">
        <v>438</v>
      </c>
      <c r="B112" s="1042"/>
      <c r="C112" s="1039" t="s">
        <v>439</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v>6667</v>
      </c>
      <c r="AB112" s="1048"/>
      <c r="AC112" s="1048"/>
      <c r="AD112" s="1048"/>
      <c r="AE112" s="1049"/>
      <c r="AF112" s="1050">
        <v>6667</v>
      </c>
      <c r="AG112" s="1048"/>
      <c r="AH112" s="1048"/>
      <c r="AI112" s="1048"/>
      <c r="AJ112" s="1049"/>
      <c r="AK112" s="1050">
        <v>6667</v>
      </c>
      <c r="AL112" s="1048"/>
      <c r="AM112" s="1048"/>
      <c r="AN112" s="1048"/>
      <c r="AO112" s="1049"/>
      <c r="AP112" s="1051">
        <v>0.1</v>
      </c>
      <c r="AQ112" s="1052"/>
      <c r="AR112" s="1052"/>
      <c r="AS112" s="1052"/>
      <c r="AT112" s="1053"/>
      <c r="AU112" s="989"/>
      <c r="AV112" s="990"/>
      <c r="AW112" s="990"/>
      <c r="AX112" s="990"/>
      <c r="AY112" s="990"/>
      <c r="AZ112" s="1038" t="s">
        <v>440</v>
      </c>
      <c r="BA112" s="1039"/>
      <c r="BB112" s="1039"/>
      <c r="BC112" s="1039"/>
      <c r="BD112" s="1039"/>
      <c r="BE112" s="1039"/>
      <c r="BF112" s="1039"/>
      <c r="BG112" s="1039"/>
      <c r="BH112" s="1039"/>
      <c r="BI112" s="1039"/>
      <c r="BJ112" s="1039"/>
      <c r="BK112" s="1039"/>
      <c r="BL112" s="1039"/>
      <c r="BM112" s="1039"/>
      <c r="BN112" s="1039"/>
      <c r="BO112" s="1039"/>
      <c r="BP112" s="1040"/>
      <c r="BQ112" s="1008">
        <v>9063309</v>
      </c>
      <c r="BR112" s="1009"/>
      <c r="BS112" s="1009"/>
      <c r="BT112" s="1009"/>
      <c r="BU112" s="1009"/>
      <c r="BV112" s="1009">
        <v>8815792</v>
      </c>
      <c r="BW112" s="1009"/>
      <c r="BX112" s="1009"/>
      <c r="BY112" s="1009"/>
      <c r="BZ112" s="1009"/>
      <c r="CA112" s="1009">
        <v>8421797</v>
      </c>
      <c r="CB112" s="1009"/>
      <c r="CC112" s="1009"/>
      <c r="CD112" s="1009"/>
      <c r="CE112" s="1009"/>
      <c r="CF112" s="1003">
        <v>75.099999999999994</v>
      </c>
      <c r="CG112" s="1004"/>
      <c r="CH112" s="1004"/>
      <c r="CI112" s="1004"/>
      <c r="CJ112" s="1004"/>
      <c r="CK112" s="1034"/>
      <c r="CL112" s="1035"/>
      <c r="CM112" s="1005" t="s">
        <v>441</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136</v>
      </c>
      <c r="DH112" s="1009"/>
      <c r="DI112" s="1009"/>
      <c r="DJ112" s="1009"/>
      <c r="DK112" s="1009"/>
      <c r="DL112" s="1009" t="s">
        <v>136</v>
      </c>
      <c r="DM112" s="1009"/>
      <c r="DN112" s="1009"/>
      <c r="DO112" s="1009"/>
      <c r="DP112" s="1009"/>
      <c r="DQ112" s="1009" t="s">
        <v>433</v>
      </c>
      <c r="DR112" s="1009"/>
      <c r="DS112" s="1009"/>
      <c r="DT112" s="1009"/>
      <c r="DU112" s="1009"/>
      <c r="DV112" s="1010" t="s">
        <v>136</v>
      </c>
      <c r="DW112" s="1010"/>
      <c r="DX112" s="1010"/>
      <c r="DY112" s="1010"/>
      <c r="DZ112" s="1011"/>
    </row>
    <row r="113" spans="1:130" s="246" customFormat="1" ht="26.25" customHeight="1" x14ac:dyDescent="0.15">
      <c r="A113" s="1043"/>
      <c r="B113" s="1044"/>
      <c r="C113" s="1039" t="s">
        <v>442</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531937</v>
      </c>
      <c r="AB113" s="1023"/>
      <c r="AC113" s="1023"/>
      <c r="AD113" s="1023"/>
      <c r="AE113" s="1024"/>
      <c r="AF113" s="1025">
        <v>548422</v>
      </c>
      <c r="AG113" s="1023"/>
      <c r="AH113" s="1023"/>
      <c r="AI113" s="1023"/>
      <c r="AJ113" s="1024"/>
      <c r="AK113" s="1025">
        <v>564709</v>
      </c>
      <c r="AL113" s="1023"/>
      <c r="AM113" s="1023"/>
      <c r="AN113" s="1023"/>
      <c r="AO113" s="1024"/>
      <c r="AP113" s="1026">
        <v>5</v>
      </c>
      <c r="AQ113" s="1027"/>
      <c r="AR113" s="1027"/>
      <c r="AS113" s="1027"/>
      <c r="AT113" s="1028"/>
      <c r="AU113" s="989"/>
      <c r="AV113" s="990"/>
      <c r="AW113" s="990"/>
      <c r="AX113" s="990"/>
      <c r="AY113" s="990"/>
      <c r="AZ113" s="1038" t="s">
        <v>443</v>
      </c>
      <c r="BA113" s="1039"/>
      <c r="BB113" s="1039"/>
      <c r="BC113" s="1039"/>
      <c r="BD113" s="1039"/>
      <c r="BE113" s="1039"/>
      <c r="BF113" s="1039"/>
      <c r="BG113" s="1039"/>
      <c r="BH113" s="1039"/>
      <c r="BI113" s="1039"/>
      <c r="BJ113" s="1039"/>
      <c r="BK113" s="1039"/>
      <c r="BL113" s="1039"/>
      <c r="BM113" s="1039"/>
      <c r="BN113" s="1039"/>
      <c r="BO113" s="1039"/>
      <c r="BP113" s="1040"/>
      <c r="BQ113" s="1008">
        <v>309773</v>
      </c>
      <c r="BR113" s="1009"/>
      <c r="BS113" s="1009"/>
      <c r="BT113" s="1009"/>
      <c r="BU113" s="1009"/>
      <c r="BV113" s="1009">
        <v>287061</v>
      </c>
      <c r="BW113" s="1009"/>
      <c r="BX113" s="1009"/>
      <c r="BY113" s="1009"/>
      <c r="BZ113" s="1009"/>
      <c r="CA113" s="1009">
        <v>248389</v>
      </c>
      <c r="CB113" s="1009"/>
      <c r="CC113" s="1009"/>
      <c r="CD113" s="1009"/>
      <c r="CE113" s="1009"/>
      <c r="CF113" s="1003">
        <v>2.2000000000000002</v>
      </c>
      <c r="CG113" s="1004"/>
      <c r="CH113" s="1004"/>
      <c r="CI113" s="1004"/>
      <c r="CJ113" s="1004"/>
      <c r="CK113" s="1034"/>
      <c r="CL113" s="1035"/>
      <c r="CM113" s="1005" t="s">
        <v>444</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136</v>
      </c>
      <c r="DH113" s="1048"/>
      <c r="DI113" s="1048"/>
      <c r="DJ113" s="1048"/>
      <c r="DK113" s="1049"/>
      <c r="DL113" s="1050" t="s">
        <v>136</v>
      </c>
      <c r="DM113" s="1048"/>
      <c r="DN113" s="1048"/>
      <c r="DO113" s="1048"/>
      <c r="DP113" s="1049"/>
      <c r="DQ113" s="1050" t="s">
        <v>433</v>
      </c>
      <c r="DR113" s="1048"/>
      <c r="DS113" s="1048"/>
      <c r="DT113" s="1048"/>
      <c r="DU113" s="1049"/>
      <c r="DV113" s="1051" t="s">
        <v>136</v>
      </c>
      <c r="DW113" s="1052"/>
      <c r="DX113" s="1052"/>
      <c r="DY113" s="1052"/>
      <c r="DZ113" s="1053"/>
    </row>
    <row r="114" spans="1:130" s="246" customFormat="1" ht="26.25" customHeight="1" x14ac:dyDescent="0.15">
      <c r="A114" s="1043"/>
      <c r="B114" s="1044"/>
      <c r="C114" s="1039" t="s">
        <v>445</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28490</v>
      </c>
      <c r="AB114" s="1048"/>
      <c r="AC114" s="1048"/>
      <c r="AD114" s="1048"/>
      <c r="AE114" s="1049"/>
      <c r="AF114" s="1050">
        <v>37491</v>
      </c>
      <c r="AG114" s="1048"/>
      <c r="AH114" s="1048"/>
      <c r="AI114" s="1048"/>
      <c r="AJ114" s="1049"/>
      <c r="AK114" s="1050">
        <v>43790</v>
      </c>
      <c r="AL114" s="1048"/>
      <c r="AM114" s="1048"/>
      <c r="AN114" s="1048"/>
      <c r="AO114" s="1049"/>
      <c r="AP114" s="1051">
        <v>0.4</v>
      </c>
      <c r="AQ114" s="1052"/>
      <c r="AR114" s="1052"/>
      <c r="AS114" s="1052"/>
      <c r="AT114" s="1053"/>
      <c r="AU114" s="989"/>
      <c r="AV114" s="990"/>
      <c r="AW114" s="990"/>
      <c r="AX114" s="990"/>
      <c r="AY114" s="990"/>
      <c r="AZ114" s="1038" t="s">
        <v>446</v>
      </c>
      <c r="BA114" s="1039"/>
      <c r="BB114" s="1039"/>
      <c r="BC114" s="1039"/>
      <c r="BD114" s="1039"/>
      <c r="BE114" s="1039"/>
      <c r="BF114" s="1039"/>
      <c r="BG114" s="1039"/>
      <c r="BH114" s="1039"/>
      <c r="BI114" s="1039"/>
      <c r="BJ114" s="1039"/>
      <c r="BK114" s="1039"/>
      <c r="BL114" s="1039"/>
      <c r="BM114" s="1039"/>
      <c r="BN114" s="1039"/>
      <c r="BO114" s="1039"/>
      <c r="BP114" s="1040"/>
      <c r="BQ114" s="1008">
        <v>3503368</v>
      </c>
      <c r="BR114" s="1009"/>
      <c r="BS114" s="1009"/>
      <c r="BT114" s="1009"/>
      <c r="BU114" s="1009"/>
      <c r="BV114" s="1009">
        <v>3551990</v>
      </c>
      <c r="BW114" s="1009"/>
      <c r="BX114" s="1009"/>
      <c r="BY114" s="1009"/>
      <c r="BZ114" s="1009"/>
      <c r="CA114" s="1009">
        <v>3373885</v>
      </c>
      <c r="CB114" s="1009"/>
      <c r="CC114" s="1009"/>
      <c r="CD114" s="1009"/>
      <c r="CE114" s="1009"/>
      <c r="CF114" s="1003">
        <v>30.1</v>
      </c>
      <c r="CG114" s="1004"/>
      <c r="CH114" s="1004"/>
      <c r="CI114" s="1004"/>
      <c r="CJ114" s="1004"/>
      <c r="CK114" s="1034"/>
      <c r="CL114" s="1035"/>
      <c r="CM114" s="1005" t="s">
        <v>447</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136</v>
      </c>
      <c r="DH114" s="1048"/>
      <c r="DI114" s="1048"/>
      <c r="DJ114" s="1048"/>
      <c r="DK114" s="1049"/>
      <c r="DL114" s="1050" t="s">
        <v>136</v>
      </c>
      <c r="DM114" s="1048"/>
      <c r="DN114" s="1048"/>
      <c r="DO114" s="1048"/>
      <c r="DP114" s="1049"/>
      <c r="DQ114" s="1050" t="s">
        <v>136</v>
      </c>
      <c r="DR114" s="1048"/>
      <c r="DS114" s="1048"/>
      <c r="DT114" s="1048"/>
      <c r="DU114" s="1049"/>
      <c r="DV114" s="1051" t="s">
        <v>136</v>
      </c>
      <c r="DW114" s="1052"/>
      <c r="DX114" s="1052"/>
      <c r="DY114" s="1052"/>
      <c r="DZ114" s="1053"/>
    </row>
    <row r="115" spans="1:130" s="246" customFormat="1" ht="26.25" customHeight="1" x14ac:dyDescent="0.15">
      <c r="A115" s="1043"/>
      <c r="B115" s="1044"/>
      <c r="C115" s="1039" t="s">
        <v>448</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433</v>
      </c>
      <c r="AB115" s="1023"/>
      <c r="AC115" s="1023"/>
      <c r="AD115" s="1023"/>
      <c r="AE115" s="1024"/>
      <c r="AF115" s="1025" t="s">
        <v>136</v>
      </c>
      <c r="AG115" s="1023"/>
      <c r="AH115" s="1023"/>
      <c r="AI115" s="1023"/>
      <c r="AJ115" s="1024"/>
      <c r="AK115" s="1025" t="s">
        <v>433</v>
      </c>
      <c r="AL115" s="1023"/>
      <c r="AM115" s="1023"/>
      <c r="AN115" s="1023"/>
      <c r="AO115" s="1024"/>
      <c r="AP115" s="1026" t="s">
        <v>433</v>
      </c>
      <c r="AQ115" s="1027"/>
      <c r="AR115" s="1027"/>
      <c r="AS115" s="1027"/>
      <c r="AT115" s="1028"/>
      <c r="AU115" s="989"/>
      <c r="AV115" s="990"/>
      <c r="AW115" s="990"/>
      <c r="AX115" s="990"/>
      <c r="AY115" s="990"/>
      <c r="AZ115" s="1038" t="s">
        <v>449</v>
      </c>
      <c r="BA115" s="1039"/>
      <c r="BB115" s="1039"/>
      <c r="BC115" s="1039"/>
      <c r="BD115" s="1039"/>
      <c r="BE115" s="1039"/>
      <c r="BF115" s="1039"/>
      <c r="BG115" s="1039"/>
      <c r="BH115" s="1039"/>
      <c r="BI115" s="1039"/>
      <c r="BJ115" s="1039"/>
      <c r="BK115" s="1039"/>
      <c r="BL115" s="1039"/>
      <c r="BM115" s="1039"/>
      <c r="BN115" s="1039"/>
      <c r="BO115" s="1039"/>
      <c r="BP115" s="1040"/>
      <c r="BQ115" s="1008">
        <v>16566</v>
      </c>
      <c r="BR115" s="1009"/>
      <c r="BS115" s="1009"/>
      <c r="BT115" s="1009"/>
      <c r="BU115" s="1009"/>
      <c r="BV115" s="1009">
        <v>11947</v>
      </c>
      <c r="BW115" s="1009"/>
      <c r="BX115" s="1009"/>
      <c r="BY115" s="1009"/>
      <c r="BZ115" s="1009"/>
      <c r="CA115" s="1009">
        <v>7788</v>
      </c>
      <c r="CB115" s="1009"/>
      <c r="CC115" s="1009"/>
      <c r="CD115" s="1009"/>
      <c r="CE115" s="1009"/>
      <c r="CF115" s="1003">
        <v>0.1</v>
      </c>
      <c r="CG115" s="1004"/>
      <c r="CH115" s="1004"/>
      <c r="CI115" s="1004"/>
      <c r="CJ115" s="1004"/>
      <c r="CK115" s="1034"/>
      <c r="CL115" s="1035"/>
      <c r="CM115" s="1038" t="s">
        <v>450</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136</v>
      </c>
      <c r="DH115" s="1048"/>
      <c r="DI115" s="1048"/>
      <c r="DJ115" s="1048"/>
      <c r="DK115" s="1049"/>
      <c r="DL115" s="1050" t="s">
        <v>136</v>
      </c>
      <c r="DM115" s="1048"/>
      <c r="DN115" s="1048"/>
      <c r="DO115" s="1048"/>
      <c r="DP115" s="1049"/>
      <c r="DQ115" s="1050" t="s">
        <v>433</v>
      </c>
      <c r="DR115" s="1048"/>
      <c r="DS115" s="1048"/>
      <c r="DT115" s="1048"/>
      <c r="DU115" s="1049"/>
      <c r="DV115" s="1051" t="s">
        <v>136</v>
      </c>
      <c r="DW115" s="1052"/>
      <c r="DX115" s="1052"/>
      <c r="DY115" s="1052"/>
      <c r="DZ115" s="1053"/>
    </row>
    <row r="116" spans="1:130" s="246" customFormat="1" ht="26.25" customHeight="1" x14ac:dyDescent="0.15">
      <c r="A116" s="1045"/>
      <c r="B116" s="1046"/>
      <c r="C116" s="1054" t="s">
        <v>451</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433</v>
      </c>
      <c r="AB116" s="1048"/>
      <c r="AC116" s="1048"/>
      <c r="AD116" s="1048"/>
      <c r="AE116" s="1049"/>
      <c r="AF116" s="1050" t="s">
        <v>433</v>
      </c>
      <c r="AG116" s="1048"/>
      <c r="AH116" s="1048"/>
      <c r="AI116" s="1048"/>
      <c r="AJ116" s="1049"/>
      <c r="AK116" s="1050" t="s">
        <v>136</v>
      </c>
      <c r="AL116" s="1048"/>
      <c r="AM116" s="1048"/>
      <c r="AN116" s="1048"/>
      <c r="AO116" s="1049"/>
      <c r="AP116" s="1051" t="s">
        <v>434</v>
      </c>
      <c r="AQ116" s="1052"/>
      <c r="AR116" s="1052"/>
      <c r="AS116" s="1052"/>
      <c r="AT116" s="1053"/>
      <c r="AU116" s="989"/>
      <c r="AV116" s="990"/>
      <c r="AW116" s="990"/>
      <c r="AX116" s="990"/>
      <c r="AY116" s="990"/>
      <c r="AZ116" s="1056" t="s">
        <v>452</v>
      </c>
      <c r="BA116" s="1057"/>
      <c r="BB116" s="1057"/>
      <c r="BC116" s="1057"/>
      <c r="BD116" s="1057"/>
      <c r="BE116" s="1057"/>
      <c r="BF116" s="1057"/>
      <c r="BG116" s="1057"/>
      <c r="BH116" s="1057"/>
      <c r="BI116" s="1057"/>
      <c r="BJ116" s="1057"/>
      <c r="BK116" s="1057"/>
      <c r="BL116" s="1057"/>
      <c r="BM116" s="1057"/>
      <c r="BN116" s="1057"/>
      <c r="BO116" s="1057"/>
      <c r="BP116" s="1058"/>
      <c r="BQ116" s="1008" t="s">
        <v>434</v>
      </c>
      <c r="BR116" s="1009"/>
      <c r="BS116" s="1009"/>
      <c r="BT116" s="1009"/>
      <c r="BU116" s="1009"/>
      <c r="BV116" s="1009" t="s">
        <v>136</v>
      </c>
      <c r="BW116" s="1009"/>
      <c r="BX116" s="1009"/>
      <c r="BY116" s="1009"/>
      <c r="BZ116" s="1009"/>
      <c r="CA116" s="1009" t="s">
        <v>136</v>
      </c>
      <c r="CB116" s="1009"/>
      <c r="CC116" s="1009"/>
      <c r="CD116" s="1009"/>
      <c r="CE116" s="1009"/>
      <c r="CF116" s="1003" t="s">
        <v>433</v>
      </c>
      <c r="CG116" s="1004"/>
      <c r="CH116" s="1004"/>
      <c r="CI116" s="1004"/>
      <c r="CJ116" s="1004"/>
      <c r="CK116" s="1034"/>
      <c r="CL116" s="1035"/>
      <c r="CM116" s="1005" t="s">
        <v>453</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136</v>
      </c>
      <c r="DH116" s="1048"/>
      <c r="DI116" s="1048"/>
      <c r="DJ116" s="1048"/>
      <c r="DK116" s="1049"/>
      <c r="DL116" s="1050" t="s">
        <v>136</v>
      </c>
      <c r="DM116" s="1048"/>
      <c r="DN116" s="1048"/>
      <c r="DO116" s="1048"/>
      <c r="DP116" s="1049"/>
      <c r="DQ116" s="1050" t="s">
        <v>434</v>
      </c>
      <c r="DR116" s="1048"/>
      <c r="DS116" s="1048"/>
      <c r="DT116" s="1048"/>
      <c r="DU116" s="1049"/>
      <c r="DV116" s="1051" t="s">
        <v>433</v>
      </c>
      <c r="DW116" s="1052"/>
      <c r="DX116" s="1052"/>
      <c r="DY116" s="1052"/>
      <c r="DZ116" s="1053"/>
    </row>
    <row r="117" spans="1:130" s="246" customFormat="1" ht="26.25" customHeight="1" x14ac:dyDescent="0.15">
      <c r="A117" s="993" t="s">
        <v>187</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454</v>
      </c>
      <c r="Z117" s="975"/>
      <c r="AA117" s="1065">
        <v>2739360</v>
      </c>
      <c r="AB117" s="1066"/>
      <c r="AC117" s="1066"/>
      <c r="AD117" s="1066"/>
      <c r="AE117" s="1067"/>
      <c r="AF117" s="1068">
        <v>2737294</v>
      </c>
      <c r="AG117" s="1066"/>
      <c r="AH117" s="1066"/>
      <c r="AI117" s="1066"/>
      <c r="AJ117" s="1067"/>
      <c r="AK117" s="1068">
        <v>2839486</v>
      </c>
      <c r="AL117" s="1066"/>
      <c r="AM117" s="1066"/>
      <c r="AN117" s="1066"/>
      <c r="AO117" s="1067"/>
      <c r="AP117" s="1069"/>
      <c r="AQ117" s="1070"/>
      <c r="AR117" s="1070"/>
      <c r="AS117" s="1070"/>
      <c r="AT117" s="1071"/>
      <c r="AU117" s="989"/>
      <c r="AV117" s="990"/>
      <c r="AW117" s="990"/>
      <c r="AX117" s="990"/>
      <c r="AY117" s="990"/>
      <c r="AZ117" s="1056" t="s">
        <v>455</v>
      </c>
      <c r="BA117" s="1057"/>
      <c r="BB117" s="1057"/>
      <c r="BC117" s="1057"/>
      <c r="BD117" s="1057"/>
      <c r="BE117" s="1057"/>
      <c r="BF117" s="1057"/>
      <c r="BG117" s="1057"/>
      <c r="BH117" s="1057"/>
      <c r="BI117" s="1057"/>
      <c r="BJ117" s="1057"/>
      <c r="BK117" s="1057"/>
      <c r="BL117" s="1057"/>
      <c r="BM117" s="1057"/>
      <c r="BN117" s="1057"/>
      <c r="BO117" s="1057"/>
      <c r="BP117" s="1058"/>
      <c r="BQ117" s="1008" t="s">
        <v>136</v>
      </c>
      <c r="BR117" s="1009"/>
      <c r="BS117" s="1009"/>
      <c r="BT117" s="1009"/>
      <c r="BU117" s="1009"/>
      <c r="BV117" s="1009" t="s">
        <v>433</v>
      </c>
      <c r="BW117" s="1009"/>
      <c r="BX117" s="1009"/>
      <c r="BY117" s="1009"/>
      <c r="BZ117" s="1009"/>
      <c r="CA117" s="1009" t="s">
        <v>433</v>
      </c>
      <c r="CB117" s="1009"/>
      <c r="CC117" s="1009"/>
      <c r="CD117" s="1009"/>
      <c r="CE117" s="1009"/>
      <c r="CF117" s="1003" t="s">
        <v>136</v>
      </c>
      <c r="CG117" s="1004"/>
      <c r="CH117" s="1004"/>
      <c r="CI117" s="1004"/>
      <c r="CJ117" s="1004"/>
      <c r="CK117" s="1034"/>
      <c r="CL117" s="1035"/>
      <c r="CM117" s="1005" t="s">
        <v>456</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136</v>
      </c>
      <c r="DH117" s="1048"/>
      <c r="DI117" s="1048"/>
      <c r="DJ117" s="1048"/>
      <c r="DK117" s="1049"/>
      <c r="DL117" s="1050" t="s">
        <v>136</v>
      </c>
      <c r="DM117" s="1048"/>
      <c r="DN117" s="1048"/>
      <c r="DO117" s="1048"/>
      <c r="DP117" s="1049"/>
      <c r="DQ117" s="1050" t="s">
        <v>136</v>
      </c>
      <c r="DR117" s="1048"/>
      <c r="DS117" s="1048"/>
      <c r="DT117" s="1048"/>
      <c r="DU117" s="1049"/>
      <c r="DV117" s="1051" t="s">
        <v>433</v>
      </c>
      <c r="DW117" s="1052"/>
      <c r="DX117" s="1052"/>
      <c r="DY117" s="1052"/>
      <c r="DZ117" s="1053"/>
    </row>
    <row r="118" spans="1:130" s="246" customFormat="1" ht="26.25" customHeight="1" x14ac:dyDescent="0.15">
      <c r="A118" s="993" t="s">
        <v>428</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426</v>
      </c>
      <c r="AB118" s="974"/>
      <c r="AC118" s="974"/>
      <c r="AD118" s="974"/>
      <c r="AE118" s="975"/>
      <c r="AF118" s="973" t="s">
        <v>307</v>
      </c>
      <c r="AG118" s="974"/>
      <c r="AH118" s="974"/>
      <c r="AI118" s="974"/>
      <c r="AJ118" s="975"/>
      <c r="AK118" s="973" t="s">
        <v>306</v>
      </c>
      <c r="AL118" s="974"/>
      <c r="AM118" s="974"/>
      <c r="AN118" s="974"/>
      <c r="AO118" s="975"/>
      <c r="AP118" s="1060" t="s">
        <v>427</v>
      </c>
      <c r="AQ118" s="1061"/>
      <c r="AR118" s="1061"/>
      <c r="AS118" s="1061"/>
      <c r="AT118" s="1062"/>
      <c r="AU118" s="989"/>
      <c r="AV118" s="990"/>
      <c r="AW118" s="990"/>
      <c r="AX118" s="990"/>
      <c r="AY118" s="990"/>
      <c r="AZ118" s="1063" t="s">
        <v>457</v>
      </c>
      <c r="BA118" s="1054"/>
      <c r="BB118" s="1054"/>
      <c r="BC118" s="1054"/>
      <c r="BD118" s="1054"/>
      <c r="BE118" s="1054"/>
      <c r="BF118" s="1054"/>
      <c r="BG118" s="1054"/>
      <c r="BH118" s="1054"/>
      <c r="BI118" s="1054"/>
      <c r="BJ118" s="1054"/>
      <c r="BK118" s="1054"/>
      <c r="BL118" s="1054"/>
      <c r="BM118" s="1054"/>
      <c r="BN118" s="1054"/>
      <c r="BO118" s="1054"/>
      <c r="BP118" s="1055"/>
      <c r="BQ118" s="1086" t="s">
        <v>136</v>
      </c>
      <c r="BR118" s="1087"/>
      <c r="BS118" s="1087"/>
      <c r="BT118" s="1087"/>
      <c r="BU118" s="1087"/>
      <c r="BV118" s="1087" t="s">
        <v>433</v>
      </c>
      <c r="BW118" s="1087"/>
      <c r="BX118" s="1087"/>
      <c r="BY118" s="1087"/>
      <c r="BZ118" s="1087"/>
      <c r="CA118" s="1087" t="s">
        <v>433</v>
      </c>
      <c r="CB118" s="1087"/>
      <c r="CC118" s="1087"/>
      <c r="CD118" s="1087"/>
      <c r="CE118" s="1087"/>
      <c r="CF118" s="1003" t="s">
        <v>433</v>
      </c>
      <c r="CG118" s="1004"/>
      <c r="CH118" s="1004"/>
      <c r="CI118" s="1004"/>
      <c r="CJ118" s="1004"/>
      <c r="CK118" s="1034"/>
      <c r="CL118" s="1035"/>
      <c r="CM118" s="1005" t="s">
        <v>458</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136</v>
      </c>
      <c r="DH118" s="1048"/>
      <c r="DI118" s="1048"/>
      <c r="DJ118" s="1048"/>
      <c r="DK118" s="1049"/>
      <c r="DL118" s="1050" t="s">
        <v>433</v>
      </c>
      <c r="DM118" s="1048"/>
      <c r="DN118" s="1048"/>
      <c r="DO118" s="1048"/>
      <c r="DP118" s="1049"/>
      <c r="DQ118" s="1050" t="s">
        <v>136</v>
      </c>
      <c r="DR118" s="1048"/>
      <c r="DS118" s="1048"/>
      <c r="DT118" s="1048"/>
      <c r="DU118" s="1049"/>
      <c r="DV118" s="1051" t="s">
        <v>136</v>
      </c>
      <c r="DW118" s="1052"/>
      <c r="DX118" s="1052"/>
      <c r="DY118" s="1052"/>
      <c r="DZ118" s="1053"/>
    </row>
    <row r="119" spans="1:130" s="246" customFormat="1" ht="26.25" customHeight="1" x14ac:dyDescent="0.15">
      <c r="A119" s="1147" t="s">
        <v>431</v>
      </c>
      <c r="B119" s="1033"/>
      <c r="C119" s="1012" t="s">
        <v>432</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433</v>
      </c>
      <c r="AB119" s="981"/>
      <c r="AC119" s="981"/>
      <c r="AD119" s="981"/>
      <c r="AE119" s="982"/>
      <c r="AF119" s="983" t="s">
        <v>136</v>
      </c>
      <c r="AG119" s="981"/>
      <c r="AH119" s="981"/>
      <c r="AI119" s="981"/>
      <c r="AJ119" s="982"/>
      <c r="AK119" s="983" t="s">
        <v>433</v>
      </c>
      <c r="AL119" s="981"/>
      <c r="AM119" s="981"/>
      <c r="AN119" s="981"/>
      <c r="AO119" s="982"/>
      <c r="AP119" s="984" t="s">
        <v>433</v>
      </c>
      <c r="AQ119" s="985"/>
      <c r="AR119" s="985"/>
      <c r="AS119" s="985"/>
      <c r="AT119" s="986"/>
      <c r="AU119" s="991"/>
      <c r="AV119" s="992"/>
      <c r="AW119" s="992"/>
      <c r="AX119" s="992"/>
      <c r="AY119" s="992"/>
      <c r="AZ119" s="277" t="s">
        <v>187</v>
      </c>
      <c r="BA119" s="277"/>
      <c r="BB119" s="277"/>
      <c r="BC119" s="277"/>
      <c r="BD119" s="277"/>
      <c r="BE119" s="277"/>
      <c r="BF119" s="277"/>
      <c r="BG119" s="277"/>
      <c r="BH119" s="277"/>
      <c r="BI119" s="277"/>
      <c r="BJ119" s="277"/>
      <c r="BK119" s="277"/>
      <c r="BL119" s="277"/>
      <c r="BM119" s="277"/>
      <c r="BN119" s="277"/>
      <c r="BO119" s="1064" t="s">
        <v>459</v>
      </c>
      <c r="BP119" s="1095"/>
      <c r="BQ119" s="1086">
        <v>35245365</v>
      </c>
      <c r="BR119" s="1087"/>
      <c r="BS119" s="1087"/>
      <c r="BT119" s="1087"/>
      <c r="BU119" s="1087"/>
      <c r="BV119" s="1087">
        <v>34809416</v>
      </c>
      <c r="BW119" s="1087"/>
      <c r="BX119" s="1087"/>
      <c r="BY119" s="1087"/>
      <c r="BZ119" s="1087"/>
      <c r="CA119" s="1087">
        <v>34381852</v>
      </c>
      <c r="CB119" s="1087"/>
      <c r="CC119" s="1087"/>
      <c r="CD119" s="1087"/>
      <c r="CE119" s="1087"/>
      <c r="CF119" s="1088"/>
      <c r="CG119" s="1089"/>
      <c r="CH119" s="1089"/>
      <c r="CI119" s="1089"/>
      <c r="CJ119" s="1090"/>
      <c r="CK119" s="1036"/>
      <c r="CL119" s="1037"/>
      <c r="CM119" s="1091" t="s">
        <v>460</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390</v>
      </c>
      <c r="DH119" s="1073"/>
      <c r="DI119" s="1073"/>
      <c r="DJ119" s="1073"/>
      <c r="DK119" s="1074"/>
      <c r="DL119" s="1072" t="s">
        <v>433</v>
      </c>
      <c r="DM119" s="1073"/>
      <c r="DN119" s="1073"/>
      <c r="DO119" s="1073"/>
      <c r="DP119" s="1074"/>
      <c r="DQ119" s="1072" t="s">
        <v>433</v>
      </c>
      <c r="DR119" s="1073"/>
      <c r="DS119" s="1073"/>
      <c r="DT119" s="1073"/>
      <c r="DU119" s="1074"/>
      <c r="DV119" s="1075" t="s">
        <v>390</v>
      </c>
      <c r="DW119" s="1076"/>
      <c r="DX119" s="1076"/>
      <c r="DY119" s="1076"/>
      <c r="DZ119" s="1077"/>
    </row>
    <row r="120" spans="1:130" s="246" customFormat="1" ht="26.25" customHeight="1" x14ac:dyDescent="0.15">
      <c r="A120" s="1148"/>
      <c r="B120" s="1035"/>
      <c r="C120" s="1005" t="s">
        <v>437</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136</v>
      </c>
      <c r="AB120" s="1048"/>
      <c r="AC120" s="1048"/>
      <c r="AD120" s="1048"/>
      <c r="AE120" s="1049"/>
      <c r="AF120" s="1050" t="s">
        <v>433</v>
      </c>
      <c r="AG120" s="1048"/>
      <c r="AH120" s="1048"/>
      <c r="AI120" s="1048"/>
      <c r="AJ120" s="1049"/>
      <c r="AK120" s="1050" t="s">
        <v>433</v>
      </c>
      <c r="AL120" s="1048"/>
      <c r="AM120" s="1048"/>
      <c r="AN120" s="1048"/>
      <c r="AO120" s="1049"/>
      <c r="AP120" s="1051" t="s">
        <v>433</v>
      </c>
      <c r="AQ120" s="1052"/>
      <c r="AR120" s="1052"/>
      <c r="AS120" s="1052"/>
      <c r="AT120" s="1053"/>
      <c r="AU120" s="1078" t="s">
        <v>461</v>
      </c>
      <c r="AV120" s="1079"/>
      <c r="AW120" s="1079"/>
      <c r="AX120" s="1079"/>
      <c r="AY120" s="1080"/>
      <c r="AZ120" s="1029" t="s">
        <v>462</v>
      </c>
      <c r="BA120" s="978"/>
      <c r="BB120" s="978"/>
      <c r="BC120" s="978"/>
      <c r="BD120" s="978"/>
      <c r="BE120" s="978"/>
      <c r="BF120" s="978"/>
      <c r="BG120" s="978"/>
      <c r="BH120" s="978"/>
      <c r="BI120" s="978"/>
      <c r="BJ120" s="978"/>
      <c r="BK120" s="978"/>
      <c r="BL120" s="978"/>
      <c r="BM120" s="978"/>
      <c r="BN120" s="978"/>
      <c r="BO120" s="978"/>
      <c r="BP120" s="979"/>
      <c r="BQ120" s="1015">
        <v>14303170</v>
      </c>
      <c r="BR120" s="1016"/>
      <c r="BS120" s="1016"/>
      <c r="BT120" s="1016"/>
      <c r="BU120" s="1016"/>
      <c r="BV120" s="1016">
        <v>14965482</v>
      </c>
      <c r="BW120" s="1016"/>
      <c r="BX120" s="1016"/>
      <c r="BY120" s="1016"/>
      <c r="BZ120" s="1016"/>
      <c r="CA120" s="1016">
        <v>15808068</v>
      </c>
      <c r="CB120" s="1016"/>
      <c r="CC120" s="1016"/>
      <c r="CD120" s="1016"/>
      <c r="CE120" s="1016"/>
      <c r="CF120" s="1030">
        <v>140.9</v>
      </c>
      <c r="CG120" s="1031"/>
      <c r="CH120" s="1031"/>
      <c r="CI120" s="1031"/>
      <c r="CJ120" s="1031"/>
      <c r="CK120" s="1096" t="s">
        <v>463</v>
      </c>
      <c r="CL120" s="1097"/>
      <c r="CM120" s="1097"/>
      <c r="CN120" s="1097"/>
      <c r="CO120" s="1098"/>
      <c r="CP120" s="1104" t="s">
        <v>464</v>
      </c>
      <c r="CQ120" s="1105"/>
      <c r="CR120" s="1105"/>
      <c r="CS120" s="1105"/>
      <c r="CT120" s="1105"/>
      <c r="CU120" s="1105"/>
      <c r="CV120" s="1105"/>
      <c r="CW120" s="1105"/>
      <c r="CX120" s="1105"/>
      <c r="CY120" s="1105"/>
      <c r="CZ120" s="1105"/>
      <c r="DA120" s="1105"/>
      <c r="DB120" s="1105"/>
      <c r="DC120" s="1105"/>
      <c r="DD120" s="1105"/>
      <c r="DE120" s="1105"/>
      <c r="DF120" s="1106"/>
      <c r="DG120" s="1015">
        <v>4262736</v>
      </c>
      <c r="DH120" s="1016"/>
      <c r="DI120" s="1016"/>
      <c r="DJ120" s="1016"/>
      <c r="DK120" s="1016"/>
      <c r="DL120" s="1016">
        <v>3808287</v>
      </c>
      <c r="DM120" s="1016"/>
      <c r="DN120" s="1016"/>
      <c r="DO120" s="1016"/>
      <c r="DP120" s="1016"/>
      <c r="DQ120" s="1016">
        <v>3411993</v>
      </c>
      <c r="DR120" s="1016"/>
      <c r="DS120" s="1016"/>
      <c r="DT120" s="1016"/>
      <c r="DU120" s="1016"/>
      <c r="DV120" s="1017">
        <v>30.4</v>
      </c>
      <c r="DW120" s="1017"/>
      <c r="DX120" s="1017"/>
      <c r="DY120" s="1017"/>
      <c r="DZ120" s="1018"/>
    </row>
    <row r="121" spans="1:130" s="246" customFormat="1" ht="26.25" customHeight="1" x14ac:dyDescent="0.15">
      <c r="A121" s="1148"/>
      <c r="B121" s="1035"/>
      <c r="C121" s="1056" t="s">
        <v>465</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390</v>
      </c>
      <c r="AB121" s="1048"/>
      <c r="AC121" s="1048"/>
      <c r="AD121" s="1048"/>
      <c r="AE121" s="1049"/>
      <c r="AF121" s="1050" t="s">
        <v>433</v>
      </c>
      <c r="AG121" s="1048"/>
      <c r="AH121" s="1048"/>
      <c r="AI121" s="1048"/>
      <c r="AJ121" s="1049"/>
      <c r="AK121" s="1050" t="s">
        <v>390</v>
      </c>
      <c r="AL121" s="1048"/>
      <c r="AM121" s="1048"/>
      <c r="AN121" s="1048"/>
      <c r="AO121" s="1049"/>
      <c r="AP121" s="1051" t="s">
        <v>433</v>
      </c>
      <c r="AQ121" s="1052"/>
      <c r="AR121" s="1052"/>
      <c r="AS121" s="1052"/>
      <c r="AT121" s="1053"/>
      <c r="AU121" s="1081"/>
      <c r="AV121" s="1082"/>
      <c r="AW121" s="1082"/>
      <c r="AX121" s="1082"/>
      <c r="AY121" s="1083"/>
      <c r="AZ121" s="1038" t="s">
        <v>466</v>
      </c>
      <c r="BA121" s="1039"/>
      <c r="BB121" s="1039"/>
      <c r="BC121" s="1039"/>
      <c r="BD121" s="1039"/>
      <c r="BE121" s="1039"/>
      <c r="BF121" s="1039"/>
      <c r="BG121" s="1039"/>
      <c r="BH121" s="1039"/>
      <c r="BI121" s="1039"/>
      <c r="BJ121" s="1039"/>
      <c r="BK121" s="1039"/>
      <c r="BL121" s="1039"/>
      <c r="BM121" s="1039"/>
      <c r="BN121" s="1039"/>
      <c r="BO121" s="1039"/>
      <c r="BP121" s="1040"/>
      <c r="BQ121" s="1008">
        <v>603483</v>
      </c>
      <c r="BR121" s="1009"/>
      <c r="BS121" s="1009"/>
      <c r="BT121" s="1009"/>
      <c r="BU121" s="1009"/>
      <c r="BV121" s="1009">
        <v>528105</v>
      </c>
      <c r="BW121" s="1009"/>
      <c r="BX121" s="1009"/>
      <c r="BY121" s="1009"/>
      <c r="BZ121" s="1009"/>
      <c r="CA121" s="1009">
        <v>462554</v>
      </c>
      <c r="CB121" s="1009"/>
      <c r="CC121" s="1009"/>
      <c r="CD121" s="1009"/>
      <c r="CE121" s="1009"/>
      <c r="CF121" s="1003">
        <v>4.0999999999999996</v>
      </c>
      <c r="CG121" s="1004"/>
      <c r="CH121" s="1004"/>
      <c r="CI121" s="1004"/>
      <c r="CJ121" s="1004"/>
      <c r="CK121" s="1099"/>
      <c r="CL121" s="1100"/>
      <c r="CM121" s="1100"/>
      <c r="CN121" s="1100"/>
      <c r="CO121" s="1101"/>
      <c r="CP121" s="1109" t="s">
        <v>409</v>
      </c>
      <c r="CQ121" s="1110"/>
      <c r="CR121" s="1110"/>
      <c r="CS121" s="1110"/>
      <c r="CT121" s="1110"/>
      <c r="CU121" s="1110"/>
      <c r="CV121" s="1110"/>
      <c r="CW121" s="1110"/>
      <c r="CX121" s="1110"/>
      <c r="CY121" s="1110"/>
      <c r="CZ121" s="1110"/>
      <c r="DA121" s="1110"/>
      <c r="DB121" s="1110"/>
      <c r="DC121" s="1110"/>
      <c r="DD121" s="1110"/>
      <c r="DE121" s="1110"/>
      <c r="DF121" s="1111"/>
      <c r="DG121" s="1008">
        <v>2577305</v>
      </c>
      <c r="DH121" s="1009"/>
      <c r="DI121" s="1009"/>
      <c r="DJ121" s="1009"/>
      <c r="DK121" s="1009"/>
      <c r="DL121" s="1009">
        <v>2842349</v>
      </c>
      <c r="DM121" s="1009"/>
      <c r="DN121" s="1009"/>
      <c r="DO121" s="1009"/>
      <c r="DP121" s="1009"/>
      <c r="DQ121" s="1009">
        <v>2909035</v>
      </c>
      <c r="DR121" s="1009"/>
      <c r="DS121" s="1009"/>
      <c r="DT121" s="1009"/>
      <c r="DU121" s="1009"/>
      <c r="DV121" s="1010">
        <v>25.9</v>
      </c>
      <c r="DW121" s="1010"/>
      <c r="DX121" s="1010"/>
      <c r="DY121" s="1010"/>
      <c r="DZ121" s="1011"/>
    </row>
    <row r="122" spans="1:130" s="246" customFormat="1" ht="26.25" customHeight="1" x14ac:dyDescent="0.15">
      <c r="A122" s="1148"/>
      <c r="B122" s="1035"/>
      <c r="C122" s="1005" t="s">
        <v>447</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433</v>
      </c>
      <c r="AB122" s="1048"/>
      <c r="AC122" s="1048"/>
      <c r="AD122" s="1048"/>
      <c r="AE122" s="1049"/>
      <c r="AF122" s="1050" t="s">
        <v>136</v>
      </c>
      <c r="AG122" s="1048"/>
      <c r="AH122" s="1048"/>
      <c r="AI122" s="1048"/>
      <c r="AJ122" s="1049"/>
      <c r="AK122" s="1050" t="s">
        <v>390</v>
      </c>
      <c r="AL122" s="1048"/>
      <c r="AM122" s="1048"/>
      <c r="AN122" s="1048"/>
      <c r="AO122" s="1049"/>
      <c r="AP122" s="1051" t="s">
        <v>433</v>
      </c>
      <c r="AQ122" s="1052"/>
      <c r="AR122" s="1052"/>
      <c r="AS122" s="1052"/>
      <c r="AT122" s="1053"/>
      <c r="AU122" s="1081"/>
      <c r="AV122" s="1082"/>
      <c r="AW122" s="1082"/>
      <c r="AX122" s="1082"/>
      <c r="AY122" s="1083"/>
      <c r="AZ122" s="1063" t="s">
        <v>467</v>
      </c>
      <c r="BA122" s="1054"/>
      <c r="BB122" s="1054"/>
      <c r="BC122" s="1054"/>
      <c r="BD122" s="1054"/>
      <c r="BE122" s="1054"/>
      <c r="BF122" s="1054"/>
      <c r="BG122" s="1054"/>
      <c r="BH122" s="1054"/>
      <c r="BI122" s="1054"/>
      <c r="BJ122" s="1054"/>
      <c r="BK122" s="1054"/>
      <c r="BL122" s="1054"/>
      <c r="BM122" s="1054"/>
      <c r="BN122" s="1054"/>
      <c r="BO122" s="1054"/>
      <c r="BP122" s="1055"/>
      <c r="BQ122" s="1086">
        <v>19637579</v>
      </c>
      <c r="BR122" s="1087"/>
      <c r="BS122" s="1087"/>
      <c r="BT122" s="1087"/>
      <c r="BU122" s="1087"/>
      <c r="BV122" s="1087">
        <v>19566969</v>
      </c>
      <c r="BW122" s="1087"/>
      <c r="BX122" s="1087"/>
      <c r="BY122" s="1087"/>
      <c r="BZ122" s="1087"/>
      <c r="CA122" s="1087">
        <v>19903454</v>
      </c>
      <c r="CB122" s="1087"/>
      <c r="CC122" s="1087"/>
      <c r="CD122" s="1087"/>
      <c r="CE122" s="1087"/>
      <c r="CF122" s="1107">
        <v>177.4</v>
      </c>
      <c r="CG122" s="1108"/>
      <c r="CH122" s="1108"/>
      <c r="CI122" s="1108"/>
      <c r="CJ122" s="1108"/>
      <c r="CK122" s="1099"/>
      <c r="CL122" s="1100"/>
      <c r="CM122" s="1100"/>
      <c r="CN122" s="1100"/>
      <c r="CO122" s="1101"/>
      <c r="CP122" s="1109" t="s">
        <v>407</v>
      </c>
      <c r="CQ122" s="1110"/>
      <c r="CR122" s="1110"/>
      <c r="CS122" s="1110"/>
      <c r="CT122" s="1110"/>
      <c r="CU122" s="1110"/>
      <c r="CV122" s="1110"/>
      <c r="CW122" s="1110"/>
      <c r="CX122" s="1110"/>
      <c r="CY122" s="1110"/>
      <c r="CZ122" s="1110"/>
      <c r="DA122" s="1110"/>
      <c r="DB122" s="1110"/>
      <c r="DC122" s="1110"/>
      <c r="DD122" s="1110"/>
      <c r="DE122" s="1110"/>
      <c r="DF122" s="1111"/>
      <c r="DG122" s="1008">
        <v>2223268</v>
      </c>
      <c r="DH122" s="1009"/>
      <c r="DI122" s="1009"/>
      <c r="DJ122" s="1009"/>
      <c r="DK122" s="1009"/>
      <c r="DL122" s="1009">
        <v>2165156</v>
      </c>
      <c r="DM122" s="1009"/>
      <c r="DN122" s="1009"/>
      <c r="DO122" s="1009"/>
      <c r="DP122" s="1009"/>
      <c r="DQ122" s="1009">
        <v>2100769</v>
      </c>
      <c r="DR122" s="1009"/>
      <c r="DS122" s="1009"/>
      <c r="DT122" s="1009"/>
      <c r="DU122" s="1009"/>
      <c r="DV122" s="1010">
        <v>18.7</v>
      </c>
      <c r="DW122" s="1010"/>
      <c r="DX122" s="1010"/>
      <c r="DY122" s="1010"/>
      <c r="DZ122" s="1011"/>
    </row>
    <row r="123" spans="1:130" s="246" customFormat="1" ht="26.25" customHeight="1" x14ac:dyDescent="0.15">
      <c r="A123" s="1148"/>
      <c r="B123" s="1035"/>
      <c r="C123" s="1005" t="s">
        <v>453</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433</v>
      </c>
      <c r="AB123" s="1048"/>
      <c r="AC123" s="1048"/>
      <c r="AD123" s="1048"/>
      <c r="AE123" s="1049"/>
      <c r="AF123" s="1050" t="s">
        <v>433</v>
      </c>
      <c r="AG123" s="1048"/>
      <c r="AH123" s="1048"/>
      <c r="AI123" s="1048"/>
      <c r="AJ123" s="1049"/>
      <c r="AK123" s="1050" t="s">
        <v>136</v>
      </c>
      <c r="AL123" s="1048"/>
      <c r="AM123" s="1048"/>
      <c r="AN123" s="1048"/>
      <c r="AO123" s="1049"/>
      <c r="AP123" s="1051" t="s">
        <v>390</v>
      </c>
      <c r="AQ123" s="1052"/>
      <c r="AR123" s="1052"/>
      <c r="AS123" s="1052"/>
      <c r="AT123" s="1053"/>
      <c r="AU123" s="1084"/>
      <c r="AV123" s="1085"/>
      <c r="AW123" s="1085"/>
      <c r="AX123" s="1085"/>
      <c r="AY123" s="1085"/>
      <c r="AZ123" s="277" t="s">
        <v>187</v>
      </c>
      <c r="BA123" s="277"/>
      <c r="BB123" s="277"/>
      <c r="BC123" s="277"/>
      <c r="BD123" s="277"/>
      <c r="BE123" s="277"/>
      <c r="BF123" s="277"/>
      <c r="BG123" s="277"/>
      <c r="BH123" s="277"/>
      <c r="BI123" s="277"/>
      <c r="BJ123" s="277"/>
      <c r="BK123" s="277"/>
      <c r="BL123" s="277"/>
      <c r="BM123" s="277"/>
      <c r="BN123" s="277"/>
      <c r="BO123" s="1064" t="s">
        <v>468</v>
      </c>
      <c r="BP123" s="1095"/>
      <c r="BQ123" s="1154">
        <v>34544232</v>
      </c>
      <c r="BR123" s="1155"/>
      <c r="BS123" s="1155"/>
      <c r="BT123" s="1155"/>
      <c r="BU123" s="1155"/>
      <c r="BV123" s="1155">
        <v>35060556</v>
      </c>
      <c r="BW123" s="1155"/>
      <c r="BX123" s="1155"/>
      <c r="BY123" s="1155"/>
      <c r="BZ123" s="1155"/>
      <c r="CA123" s="1155">
        <v>36174076</v>
      </c>
      <c r="CB123" s="1155"/>
      <c r="CC123" s="1155"/>
      <c r="CD123" s="1155"/>
      <c r="CE123" s="1155"/>
      <c r="CF123" s="1088"/>
      <c r="CG123" s="1089"/>
      <c r="CH123" s="1089"/>
      <c r="CI123" s="1089"/>
      <c r="CJ123" s="1090"/>
      <c r="CK123" s="1099"/>
      <c r="CL123" s="1100"/>
      <c r="CM123" s="1100"/>
      <c r="CN123" s="1100"/>
      <c r="CO123" s="1101"/>
      <c r="CP123" s="1109" t="s">
        <v>469</v>
      </c>
      <c r="CQ123" s="1110"/>
      <c r="CR123" s="1110"/>
      <c r="CS123" s="1110"/>
      <c r="CT123" s="1110"/>
      <c r="CU123" s="1110"/>
      <c r="CV123" s="1110"/>
      <c r="CW123" s="1110"/>
      <c r="CX123" s="1110"/>
      <c r="CY123" s="1110"/>
      <c r="CZ123" s="1110"/>
      <c r="DA123" s="1110"/>
      <c r="DB123" s="1110"/>
      <c r="DC123" s="1110"/>
      <c r="DD123" s="1110"/>
      <c r="DE123" s="1110"/>
      <c r="DF123" s="1111"/>
      <c r="DG123" s="1047" t="s">
        <v>433</v>
      </c>
      <c r="DH123" s="1048"/>
      <c r="DI123" s="1048"/>
      <c r="DJ123" s="1048"/>
      <c r="DK123" s="1049"/>
      <c r="DL123" s="1050" t="s">
        <v>433</v>
      </c>
      <c r="DM123" s="1048"/>
      <c r="DN123" s="1048"/>
      <c r="DO123" s="1048"/>
      <c r="DP123" s="1049"/>
      <c r="DQ123" s="1050" t="s">
        <v>433</v>
      </c>
      <c r="DR123" s="1048"/>
      <c r="DS123" s="1048"/>
      <c r="DT123" s="1048"/>
      <c r="DU123" s="1049"/>
      <c r="DV123" s="1051" t="s">
        <v>433</v>
      </c>
      <c r="DW123" s="1052"/>
      <c r="DX123" s="1052"/>
      <c r="DY123" s="1052"/>
      <c r="DZ123" s="1053"/>
    </row>
    <row r="124" spans="1:130" s="246" customFormat="1" ht="26.25" customHeight="1" thickBot="1" x14ac:dyDescent="0.2">
      <c r="A124" s="1148"/>
      <c r="B124" s="1035"/>
      <c r="C124" s="1005" t="s">
        <v>456</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433</v>
      </c>
      <c r="AB124" s="1048"/>
      <c r="AC124" s="1048"/>
      <c r="AD124" s="1048"/>
      <c r="AE124" s="1049"/>
      <c r="AF124" s="1050" t="s">
        <v>433</v>
      </c>
      <c r="AG124" s="1048"/>
      <c r="AH124" s="1048"/>
      <c r="AI124" s="1048"/>
      <c r="AJ124" s="1049"/>
      <c r="AK124" s="1050" t="s">
        <v>433</v>
      </c>
      <c r="AL124" s="1048"/>
      <c r="AM124" s="1048"/>
      <c r="AN124" s="1048"/>
      <c r="AO124" s="1049"/>
      <c r="AP124" s="1051" t="s">
        <v>433</v>
      </c>
      <c r="AQ124" s="1052"/>
      <c r="AR124" s="1052"/>
      <c r="AS124" s="1052"/>
      <c r="AT124" s="1053"/>
      <c r="AU124" s="1150" t="s">
        <v>470</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6</v>
      </c>
      <c r="BR124" s="1117"/>
      <c r="BS124" s="1117"/>
      <c r="BT124" s="1117"/>
      <c r="BU124" s="1117"/>
      <c r="BV124" s="1117" t="s">
        <v>433</v>
      </c>
      <c r="BW124" s="1117"/>
      <c r="BX124" s="1117"/>
      <c r="BY124" s="1117"/>
      <c r="BZ124" s="1117"/>
      <c r="CA124" s="1117" t="s">
        <v>433</v>
      </c>
      <c r="CB124" s="1117"/>
      <c r="CC124" s="1117"/>
      <c r="CD124" s="1117"/>
      <c r="CE124" s="1117"/>
      <c r="CF124" s="1118"/>
      <c r="CG124" s="1119"/>
      <c r="CH124" s="1119"/>
      <c r="CI124" s="1119"/>
      <c r="CJ124" s="1120"/>
      <c r="CK124" s="1102"/>
      <c r="CL124" s="1102"/>
      <c r="CM124" s="1102"/>
      <c r="CN124" s="1102"/>
      <c r="CO124" s="1103"/>
      <c r="CP124" s="1109" t="s">
        <v>471</v>
      </c>
      <c r="CQ124" s="1110"/>
      <c r="CR124" s="1110"/>
      <c r="CS124" s="1110"/>
      <c r="CT124" s="1110"/>
      <c r="CU124" s="1110"/>
      <c r="CV124" s="1110"/>
      <c r="CW124" s="1110"/>
      <c r="CX124" s="1110"/>
      <c r="CY124" s="1110"/>
      <c r="CZ124" s="1110"/>
      <c r="DA124" s="1110"/>
      <c r="DB124" s="1110"/>
      <c r="DC124" s="1110"/>
      <c r="DD124" s="1110"/>
      <c r="DE124" s="1110"/>
      <c r="DF124" s="1111"/>
      <c r="DG124" s="1094" t="s">
        <v>136</v>
      </c>
      <c r="DH124" s="1073"/>
      <c r="DI124" s="1073"/>
      <c r="DJ124" s="1073"/>
      <c r="DK124" s="1074"/>
      <c r="DL124" s="1072" t="s">
        <v>136</v>
      </c>
      <c r="DM124" s="1073"/>
      <c r="DN124" s="1073"/>
      <c r="DO124" s="1073"/>
      <c r="DP124" s="1074"/>
      <c r="DQ124" s="1072" t="s">
        <v>390</v>
      </c>
      <c r="DR124" s="1073"/>
      <c r="DS124" s="1073"/>
      <c r="DT124" s="1073"/>
      <c r="DU124" s="1074"/>
      <c r="DV124" s="1075" t="s">
        <v>390</v>
      </c>
      <c r="DW124" s="1076"/>
      <c r="DX124" s="1076"/>
      <c r="DY124" s="1076"/>
      <c r="DZ124" s="1077"/>
    </row>
    <row r="125" spans="1:130" s="246" customFormat="1" ht="26.25" customHeight="1" x14ac:dyDescent="0.15">
      <c r="A125" s="1148"/>
      <c r="B125" s="1035"/>
      <c r="C125" s="1005" t="s">
        <v>458</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472</v>
      </c>
      <c r="AB125" s="1048"/>
      <c r="AC125" s="1048"/>
      <c r="AD125" s="1048"/>
      <c r="AE125" s="1049"/>
      <c r="AF125" s="1050" t="s">
        <v>390</v>
      </c>
      <c r="AG125" s="1048"/>
      <c r="AH125" s="1048"/>
      <c r="AI125" s="1048"/>
      <c r="AJ125" s="1049"/>
      <c r="AK125" s="1050" t="s">
        <v>390</v>
      </c>
      <c r="AL125" s="1048"/>
      <c r="AM125" s="1048"/>
      <c r="AN125" s="1048"/>
      <c r="AO125" s="1049"/>
      <c r="AP125" s="1051" t="s">
        <v>136</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473</v>
      </c>
      <c r="CL125" s="1097"/>
      <c r="CM125" s="1097"/>
      <c r="CN125" s="1097"/>
      <c r="CO125" s="1098"/>
      <c r="CP125" s="1029" t="s">
        <v>474</v>
      </c>
      <c r="CQ125" s="978"/>
      <c r="CR125" s="978"/>
      <c r="CS125" s="978"/>
      <c r="CT125" s="978"/>
      <c r="CU125" s="978"/>
      <c r="CV125" s="978"/>
      <c r="CW125" s="978"/>
      <c r="CX125" s="978"/>
      <c r="CY125" s="978"/>
      <c r="CZ125" s="978"/>
      <c r="DA125" s="978"/>
      <c r="DB125" s="978"/>
      <c r="DC125" s="978"/>
      <c r="DD125" s="978"/>
      <c r="DE125" s="978"/>
      <c r="DF125" s="979"/>
      <c r="DG125" s="1015" t="s">
        <v>390</v>
      </c>
      <c r="DH125" s="1016"/>
      <c r="DI125" s="1016"/>
      <c r="DJ125" s="1016"/>
      <c r="DK125" s="1016"/>
      <c r="DL125" s="1016" t="s">
        <v>136</v>
      </c>
      <c r="DM125" s="1016"/>
      <c r="DN125" s="1016"/>
      <c r="DO125" s="1016"/>
      <c r="DP125" s="1016"/>
      <c r="DQ125" s="1016" t="s">
        <v>136</v>
      </c>
      <c r="DR125" s="1016"/>
      <c r="DS125" s="1016"/>
      <c r="DT125" s="1016"/>
      <c r="DU125" s="1016"/>
      <c r="DV125" s="1017" t="s">
        <v>390</v>
      </c>
      <c r="DW125" s="1017"/>
      <c r="DX125" s="1017"/>
      <c r="DY125" s="1017"/>
      <c r="DZ125" s="1018"/>
    </row>
    <row r="126" spans="1:130" s="246" customFormat="1" ht="26.25" customHeight="1" thickBot="1" x14ac:dyDescent="0.2">
      <c r="A126" s="1148"/>
      <c r="B126" s="1035"/>
      <c r="C126" s="1005" t="s">
        <v>460</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136</v>
      </c>
      <c r="AB126" s="1048"/>
      <c r="AC126" s="1048"/>
      <c r="AD126" s="1048"/>
      <c r="AE126" s="1049"/>
      <c r="AF126" s="1050" t="s">
        <v>136</v>
      </c>
      <c r="AG126" s="1048"/>
      <c r="AH126" s="1048"/>
      <c r="AI126" s="1048"/>
      <c r="AJ126" s="1049"/>
      <c r="AK126" s="1050" t="s">
        <v>390</v>
      </c>
      <c r="AL126" s="1048"/>
      <c r="AM126" s="1048"/>
      <c r="AN126" s="1048"/>
      <c r="AO126" s="1049"/>
      <c r="AP126" s="1051" t="s">
        <v>136</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475</v>
      </c>
      <c r="CQ126" s="1039"/>
      <c r="CR126" s="1039"/>
      <c r="CS126" s="1039"/>
      <c r="CT126" s="1039"/>
      <c r="CU126" s="1039"/>
      <c r="CV126" s="1039"/>
      <c r="CW126" s="1039"/>
      <c r="CX126" s="1039"/>
      <c r="CY126" s="1039"/>
      <c r="CZ126" s="1039"/>
      <c r="DA126" s="1039"/>
      <c r="DB126" s="1039"/>
      <c r="DC126" s="1039"/>
      <c r="DD126" s="1039"/>
      <c r="DE126" s="1039"/>
      <c r="DF126" s="1040"/>
      <c r="DG126" s="1008" t="s">
        <v>136</v>
      </c>
      <c r="DH126" s="1009"/>
      <c r="DI126" s="1009"/>
      <c r="DJ126" s="1009"/>
      <c r="DK126" s="1009"/>
      <c r="DL126" s="1009" t="s">
        <v>390</v>
      </c>
      <c r="DM126" s="1009"/>
      <c r="DN126" s="1009"/>
      <c r="DO126" s="1009"/>
      <c r="DP126" s="1009"/>
      <c r="DQ126" s="1009" t="s">
        <v>390</v>
      </c>
      <c r="DR126" s="1009"/>
      <c r="DS126" s="1009"/>
      <c r="DT126" s="1009"/>
      <c r="DU126" s="1009"/>
      <c r="DV126" s="1010" t="s">
        <v>390</v>
      </c>
      <c r="DW126" s="1010"/>
      <c r="DX126" s="1010"/>
      <c r="DY126" s="1010"/>
      <c r="DZ126" s="1011"/>
    </row>
    <row r="127" spans="1:130" s="246" customFormat="1" ht="26.25" customHeight="1" x14ac:dyDescent="0.15">
      <c r="A127" s="1149"/>
      <c r="B127" s="1037"/>
      <c r="C127" s="1091" t="s">
        <v>476</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136</v>
      </c>
      <c r="AB127" s="1048"/>
      <c r="AC127" s="1048"/>
      <c r="AD127" s="1048"/>
      <c r="AE127" s="1049"/>
      <c r="AF127" s="1050" t="s">
        <v>136</v>
      </c>
      <c r="AG127" s="1048"/>
      <c r="AH127" s="1048"/>
      <c r="AI127" s="1048"/>
      <c r="AJ127" s="1049"/>
      <c r="AK127" s="1050" t="s">
        <v>136</v>
      </c>
      <c r="AL127" s="1048"/>
      <c r="AM127" s="1048"/>
      <c r="AN127" s="1048"/>
      <c r="AO127" s="1049"/>
      <c r="AP127" s="1051" t="s">
        <v>390</v>
      </c>
      <c r="AQ127" s="1052"/>
      <c r="AR127" s="1052"/>
      <c r="AS127" s="1052"/>
      <c r="AT127" s="1053"/>
      <c r="AU127" s="282"/>
      <c r="AV127" s="282"/>
      <c r="AW127" s="282"/>
      <c r="AX127" s="1121" t="s">
        <v>477</v>
      </c>
      <c r="AY127" s="1122"/>
      <c r="AZ127" s="1122"/>
      <c r="BA127" s="1122"/>
      <c r="BB127" s="1122"/>
      <c r="BC127" s="1122"/>
      <c r="BD127" s="1122"/>
      <c r="BE127" s="1123"/>
      <c r="BF127" s="1124" t="s">
        <v>478</v>
      </c>
      <c r="BG127" s="1122"/>
      <c r="BH127" s="1122"/>
      <c r="BI127" s="1122"/>
      <c r="BJ127" s="1122"/>
      <c r="BK127" s="1122"/>
      <c r="BL127" s="1123"/>
      <c r="BM127" s="1124" t="s">
        <v>479</v>
      </c>
      <c r="BN127" s="1122"/>
      <c r="BO127" s="1122"/>
      <c r="BP127" s="1122"/>
      <c r="BQ127" s="1122"/>
      <c r="BR127" s="1122"/>
      <c r="BS127" s="1123"/>
      <c r="BT127" s="1124" t="s">
        <v>480</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481</v>
      </c>
      <c r="CQ127" s="1039"/>
      <c r="CR127" s="1039"/>
      <c r="CS127" s="1039"/>
      <c r="CT127" s="1039"/>
      <c r="CU127" s="1039"/>
      <c r="CV127" s="1039"/>
      <c r="CW127" s="1039"/>
      <c r="CX127" s="1039"/>
      <c r="CY127" s="1039"/>
      <c r="CZ127" s="1039"/>
      <c r="DA127" s="1039"/>
      <c r="DB127" s="1039"/>
      <c r="DC127" s="1039"/>
      <c r="DD127" s="1039"/>
      <c r="DE127" s="1039"/>
      <c r="DF127" s="1040"/>
      <c r="DG127" s="1008" t="s">
        <v>136</v>
      </c>
      <c r="DH127" s="1009"/>
      <c r="DI127" s="1009"/>
      <c r="DJ127" s="1009"/>
      <c r="DK127" s="1009"/>
      <c r="DL127" s="1009" t="s">
        <v>390</v>
      </c>
      <c r="DM127" s="1009"/>
      <c r="DN127" s="1009"/>
      <c r="DO127" s="1009"/>
      <c r="DP127" s="1009"/>
      <c r="DQ127" s="1009" t="s">
        <v>136</v>
      </c>
      <c r="DR127" s="1009"/>
      <c r="DS127" s="1009"/>
      <c r="DT127" s="1009"/>
      <c r="DU127" s="1009"/>
      <c r="DV127" s="1010" t="s">
        <v>136</v>
      </c>
      <c r="DW127" s="1010"/>
      <c r="DX127" s="1010"/>
      <c r="DY127" s="1010"/>
      <c r="DZ127" s="1011"/>
    </row>
    <row r="128" spans="1:130" s="246" customFormat="1" ht="26.25" customHeight="1" thickBot="1" x14ac:dyDescent="0.2">
      <c r="A128" s="1132" t="s">
        <v>482</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483</v>
      </c>
      <c r="X128" s="1134"/>
      <c r="Y128" s="1134"/>
      <c r="Z128" s="1135"/>
      <c r="AA128" s="1136">
        <v>87449</v>
      </c>
      <c r="AB128" s="1137"/>
      <c r="AC128" s="1137"/>
      <c r="AD128" s="1137"/>
      <c r="AE128" s="1138"/>
      <c r="AF128" s="1139">
        <v>87972</v>
      </c>
      <c r="AG128" s="1137"/>
      <c r="AH128" s="1137"/>
      <c r="AI128" s="1137"/>
      <c r="AJ128" s="1138"/>
      <c r="AK128" s="1139">
        <v>90016</v>
      </c>
      <c r="AL128" s="1137"/>
      <c r="AM128" s="1137"/>
      <c r="AN128" s="1137"/>
      <c r="AO128" s="1138"/>
      <c r="AP128" s="1140"/>
      <c r="AQ128" s="1141"/>
      <c r="AR128" s="1141"/>
      <c r="AS128" s="1141"/>
      <c r="AT128" s="1142"/>
      <c r="AU128" s="282"/>
      <c r="AV128" s="282"/>
      <c r="AW128" s="282"/>
      <c r="AX128" s="977" t="s">
        <v>484</v>
      </c>
      <c r="AY128" s="978"/>
      <c r="AZ128" s="978"/>
      <c r="BA128" s="978"/>
      <c r="BB128" s="978"/>
      <c r="BC128" s="978"/>
      <c r="BD128" s="978"/>
      <c r="BE128" s="979"/>
      <c r="BF128" s="1143" t="s">
        <v>136</v>
      </c>
      <c r="BG128" s="1144"/>
      <c r="BH128" s="1144"/>
      <c r="BI128" s="1144"/>
      <c r="BJ128" s="1144"/>
      <c r="BK128" s="1144"/>
      <c r="BL128" s="1145"/>
      <c r="BM128" s="1143">
        <v>12.95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485</v>
      </c>
      <c r="CQ128" s="1126"/>
      <c r="CR128" s="1126"/>
      <c r="CS128" s="1126"/>
      <c r="CT128" s="1126"/>
      <c r="CU128" s="1126"/>
      <c r="CV128" s="1126"/>
      <c r="CW128" s="1126"/>
      <c r="CX128" s="1126"/>
      <c r="CY128" s="1126"/>
      <c r="CZ128" s="1126"/>
      <c r="DA128" s="1126"/>
      <c r="DB128" s="1126"/>
      <c r="DC128" s="1126"/>
      <c r="DD128" s="1126"/>
      <c r="DE128" s="1126"/>
      <c r="DF128" s="1127"/>
      <c r="DG128" s="1128">
        <v>16566</v>
      </c>
      <c r="DH128" s="1129"/>
      <c r="DI128" s="1129"/>
      <c r="DJ128" s="1129"/>
      <c r="DK128" s="1129"/>
      <c r="DL128" s="1129">
        <v>11947</v>
      </c>
      <c r="DM128" s="1129"/>
      <c r="DN128" s="1129"/>
      <c r="DO128" s="1129"/>
      <c r="DP128" s="1129"/>
      <c r="DQ128" s="1129">
        <v>7788</v>
      </c>
      <c r="DR128" s="1129"/>
      <c r="DS128" s="1129"/>
      <c r="DT128" s="1129"/>
      <c r="DU128" s="1129"/>
      <c r="DV128" s="1130">
        <v>0.1</v>
      </c>
      <c r="DW128" s="1130"/>
      <c r="DX128" s="1130"/>
      <c r="DY128" s="1130"/>
      <c r="DZ128" s="1131"/>
    </row>
    <row r="129" spans="1:131" s="246" customFormat="1" ht="26.25" customHeight="1" x14ac:dyDescent="0.15">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486</v>
      </c>
      <c r="X129" s="1163"/>
      <c r="Y129" s="1163"/>
      <c r="Z129" s="1164"/>
      <c r="AA129" s="1047">
        <v>13326692</v>
      </c>
      <c r="AB129" s="1048"/>
      <c r="AC129" s="1048"/>
      <c r="AD129" s="1048"/>
      <c r="AE129" s="1049"/>
      <c r="AF129" s="1050">
        <v>13146735</v>
      </c>
      <c r="AG129" s="1048"/>
      <c r="AH129" s="1048"/>
      <c r="AI129" s="1048"/>
      <c r="AJ129" s="1049"/>
      <c r="AK129" s="1050">
        <v>13003411</v>
      </c>
      <c r="AL129" s="1048"/>
      <c r="AM129" s="1048"/>
      <c r="AN129" s="1048"/>
      <c r="AO129" s="1049"/>
      <c r="AP129" s="1165"/>
      <c r="AQ129" s="1166"/>
      <c r="AR129" s="1166"/>
      <c r="AS129" s="1166"/>
      <c r="AT129" s="1167"/>
      <c r="AU129" s="284"/>
      <c r="AV129" s="284"/>
      <c r="AW129" s="284"/>
      <c r="AX129" s="1156" t="s">
        <v>487</v>
      </c>
      <c r="AY129" s="1039"/>
      <c r="AZ129" s="1039"/>
      <c r="BA129" s="1039"/>
      <c r="BB129" s="1039"/>
      <c r="BC129" s="1039"/>
      <c r="BD129" s="1039"/>
      <c r="BE129" s="1040"/>
      <c r="BF129" s="1157" t="s">
        <v>136</v>
      </c>
      <c r="BG129" s="1158"/>
      <c r="BH129" s="1158"/>
      <c r="BI129" s="1158"/>
      <c r="BJ129" s="1158"/>
      <c r="BK129" s="1158"/>
      <c r="BL129" s="1159"/>
      <c r="BM129" s="1157">
        <v>17.95</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488</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489</v>
      </c>
      <c r="X130" s="1163"/>
      <c r="Y130" s="1163"/>
      <c r="Z130" s="1164"/>
      <c r="AA130" s="1047">
        <v>1800590</v>
      </c>
      <c r="AB130" s="1048"/>
      <c r="AC130" s="1048"/>
      <c r="AD130" s="1048"/>
      <c r="AE130" s="1049"/>
      <c r="AF130" s="1050">
        <v>1751890</v>
      </c>
      <c r="AG130" s="1048"/>
      <c r="AH130" s="1048"/>
      <c r="AI130" s="1048"/>
      <c r="AJ130" s="1049"/>
      <c r="AK130" s="1050">
        <v>1786434</v>
      </c>
      <c r="AL130" s="1048"/>
      <c r="AM130" s="1048"/>
      <c r="AN130" s="1048"/>
      <c r="AO130" s="1049"/>
      <c r="AP130" s="1165"/>
      <c r="AQ130" s="1166"/>
      <c r="AR130" s="1166"/>
      <c r="AS130" s="1166"/>
      <c r="AT130" s="1167"/>
      <c r="AU130" s="284"/>
      <c r="AV130" s="284"/>
      <c r="AW130" s="284"/>
      <c r="AX130" s="1156" t="s">
        <v>490</v>
      </c>
      <c r="AY130" s="1039"/>
      <c r="AZ130" s="1039"/>
      <c r="BA130" s="1039"/>
      <c r="BB130" s="1039"/>
      <c r="BC130" s="1039"/>
      <c r="BD130" s="1039"/>
      <c r="BE130" s="1040"/>
      <c r="BF130" s="1193">
        <v>7.9</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491</v>
      </c>
      <c r="X131" s="1201"/>
      <c r="Y131" s="1201"/>
      <c r="Z131" s="1202"/>
      <c r="AA131" s="1094">
        <v>11526102</v>
      </c>
      <c r="AB131" s="1073"/>
      <c r="AC131" s="1073"/>
      <c r="AD131" s="1073"/>
      <c r="AE131" s="1074"/>
      <c r="AF131" s="1072">
        <v>11394845</v>
      </c>
      <c r="AG131" s="1073"/>
      <c r="AH131" s="1073"/>
      <c r="AI131" s="1073"/>
      <c r="AJ131" s="1074"/>
      <c r="AK131" s="1072">
        <v>11216977</v>
      </c>
      <c r="AL131" s="1073"/>
      <c r="AM131" s="1073"/>
      <c r="AN131" s="1073"/>
      <c r="AO131" s="1074"/>
      <c r="AP131" s="1203"/>
      <c r="AQ131" s="1204"/>
      <c r="AR131" s="1204"/>
      <c r="AS131" s="1204"/>
      <c r="AT131" s="1205"/>
      <c r="AU131" s="284"/>
      <c r="AV131" s="284"/>
      <c r="AW131" s="284"/>
      <c r="AX131" s="1175" t="s">
        <v>492</v>
      </c>
      <c r="AY131" s="1126"/>
      <c r="AZ131" s="1126"/>
      <c r="BA131" s="1126"/>
      <c r="BB131" s="1126"/>
      <c r="BC131" s="1126"/>
      <c r="BD131" s="1126"/>
      <c r="BE131" s="1127"/>
      <c r="BF131" s="1176" t="s">
        <v>493</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494</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495</v>
      </c>
      <c r="W132" s="1186"/>
      <c r="X132" s="1186"/>
      <c r="Y132" s="1186"/>
      <c r="Z132" s="1187"/>
      <c r="AA132" s="1188">
        <v>7.3860269499999998</v>
      </c>
      <c r="AB132" s="1189"/>
      <c r="AC132" s="1189"/>
      <c r="AD132" s="1189"/>
      <c r="AE132" s="1190"/>
      <c r="AF132" s="1191">
        <v>7.8757718949999997</v>
      </c>
      <c r="AG132" s="1189"/>
      <c r="AH132" s="1189"/>
      <c r="AI132" s="1189"/>
      <c r="AJ132" s="1190"/>
      <c r="AK132" s="1191">
        <v>8.5855217499999998</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496</v>
      </c>
      <c r="W133" s="1169"/>
      <c r="X133" s="1169"/>
      <c r="Y133" s="1169"/>
      <c r="Z133" s="1170"/>
      <c r="AA133" s="1171">
        <v>7.6</v>
      </c>
      <c r="AB133" s="1172"/>
      <c r="AC133" s="1172"/>
      <c r="AD133" s="1172"/>
      <c r="AE133" s="1173"/>
      <c r="AF133" s="1171">
        <v>7.4</v>
      </c>
      <c r="AG133" s="1172"/>
      <c r="AH133" s="1172"/>
      <c r="AI133" s="1172"/>
      <c r="AJ133" s="1173"/>
      <c r="AK133" s="1171">
        <v>7.9</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zcW3EelKCSkVJBk8Sl6yzyjQK8H4S8zZtLUTuPy3kQxpQ+a3b+OHhMtiKSN+USMJXhVpPUUhY3Wjltc74yl+w==" saltValue="D2vBpOGRxIWdPBk/+VeG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1p3dGR4Ecazc6qiRrXDbnWgj8UrMYFqJ7tM6ifwDt8InZ4F3aFFtITzzfzlvxUcl5SHDNfKW/tLrO/fuyT8og==" saltValue="HPE43Zt/4pVetf2sCuWwtg==" spinCount="100000" sheet="1" objects="1" scenarios="1"/>
  <dataConsolidate link="1"/>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D5G57AxCKey4SH4DnHA+ggxiVrZ2E1DcjM+XdSWu9D/zkcXMLrimhU6yTC0HvQtnOMOt03bev838yUfjjsNyg==" saltValue="uEhww8AuL7/iBpXachXrlQ==" spinCount="100000" sheet="1" objects="1" scenarios="1"/>
  <dataConsolidate link="1"/>
  <phoneticPr fontId="2"/>
  <printOptions horizontalCentered="1" verticalCentered="1"/>
  <pageMargins left="0" right="0" top="0" bottom="0" header="0" footer="0"/>
  <headerFooter alignWithMargins="0">
    <oddFooter>&amp;C&amp;P /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505</v>
      </c>
      <c r="AL9" s="1212"/>
      <c r="AM9" s="1212"/>
      <c r="AN9" s="1213"/>
      <c r="AO9" s="312">
        <v>2841400</v>
      </c>
      <c r="AP9" s="312">
        <v>57834</v>
      </c>
      <c r="AQ9" s="313">
        <v>83394</v>
      </c>
      <c r="AR9" s="314">
        <v>-30.6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506</v>
      </c>
      <c r="AL10" s="1212"/>
      <c r="AM10" s="1212"/>
      <c r="AN10" s="1213"/>
      <c r="AO10" s="315">
        <v>179142</v>
      </c>
      <c r="AP10" s="315">
        <v>3646</v>
      </c>
      <c r="AQ10" s="316">
        <v>6219</v>
      </c>
      <c r="AR10" s="317">
        <v>-41.4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507</v>
      </c>
      <c r="AL11" s="1212"/>
      <c r="AM11" s="1212"/>
      <c r="AN11" s="1213"/>
      <c r="AO11" s="315">
        <v>644705</v>
      </c>
      <c r="AP11" s="315">
        <v>13122</v>
      </c>
      <c r="AQ11" s="316">
        <v>9118</v>
      </c>
      <c r="AR11" s="317">
        <v>43.9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508</v>
      </c>
      <c r="AL12" s="1212"/>
      <c r="AM12" s="1212"/>
      <c r="AN12" s="1213"/>
      <c r="AO12" s="315">
        <v>6915</v>
      </c>
      <c r="AP12" s="315">
        <v>141</v>
      </c>
      <c r="AQ12" s="316">
        <v>987</v>
      </c>
      <c r="AR12" s="317">
        <v>-85.7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509</v>
      </c>
      <c r="AL13" s="1212"/>
      <c r="AM13" s="1212"/>
      <c r="AN13" s="1213"/>
      <c r="AO13" s="315" t="s">
        <v>510</v>
      </c>
      <c r="AP13" s="315" t="s">
        <v>510</v>
      </c>
      <c r="AQ13" s="316">
        <v>9</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511</v>
      </c>
      <c r="AL14" s="1212"/>
      <c r="AM14" s="1212"/>
      <c r="AN14" s="1213"/>
      <c r="AO14" s="315">
        <v>294629</v>
      </c>
      <c r="AP14" s="315">
        <v>5997</v>
      </c>
      <c r="AQ14" s="316">
        <v>3664</v>
      </c>
      <c r="AR14" s="317">
        <v>63.7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512</v>
      </c>
      <c r="AL15" s="1212"/>
      <c r="AM15" s="1212"/>
      <c r="AN15" s="1213"/>
      <c r="AO15" s="315">
        <v>103725</v>
      </c>
      <c r="AP15" s="315">
        <v>2111</v>
      </c>
      <c r="AQ15" s="316">
        <v>1887</v>
      </c>
      <c r="AR15" s="317">
        <v>11.9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513</v>
      </c>
      <c r="AL16" s="1215"/>
      <c r="AM16" s="1215"/>
      <c r="AN16" s="1216"/>
      <c r="AO16" s="315">
        <v>-219376</v>
      </c>
      <c r="AP16" s="315">
        <v>-4465</v>
      </c>
      <c r="AQ16" s="316">
        <v>-7696</v>
      </c>
      <c r="AR16" s="317">
        <v>-42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187</v>
      </c>
      <c r="AL17" s="1215"/>
      <c r="AM17" s="1215"/>
      <c r="AN17" s="1216"/>
      <c r="AO17" s="315">
        <v>3851140</v>
      </c>
      <c r="AP17" s="315">
        <v>78387</v>
      </c>
      <c r="AQ17" s="316">
        <v>97581</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518</v>
      </c>
      <c r="AL21" s="1207"/>
      <c r="AM21" s="1207"/>
      <c r="AN21" s="1208"/>
      <c r="AO21" s="327">
        <v>6.92</v>
      </c>
      <c r="AP21" s="328">
        <v>9.5399999999999991</v>
      </c>
      <c r="AQ21" s="329">
        <v>-2.62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519</v>
      </c>
      <c r="AL22" s="1207"/>
      <c r="AM22" s="1207"/>
      <c r="AN22" s="1208"/>
      <c r="AO22" s="332">
        <v>98.2</v>
      </c>
      <c r="AP22" s="333">
        <v>97.4</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523</v>
      </c>
      <c r="AL32" s="1223"/>
      <c r="AM32" s="1223"/>
      <c r="AN32" s="1224"/>
      <c r="AO32" s="342">
        <v>2224320</v>
      </c>
      <c r="AP32" s="342">
        <v>45274</v>
      </c>
      <c r="AQ32" s="343">
        <v>62676</v>
      </c>
      <c r="AR32" s="344">
        <v>-27.8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524</v>
      </c>
      <c r="AL33" s="1223"/>
      <c r="AM33" s="1223"/>
      <c r="AN33" s="1224"/>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525</v>
      </c>
      <c r="AL34" s="1223"/>
      <c r="AM34" s="1223"/>
      <c r="AN34" s="1224"/>
      <c r="AO34" s="342">
        <v>6667</v>
      </c>
      <c r="AP34" s="342">
        <v>136</v>
      </c>
      <c r="AQ34" s="343">
        <v>16</v>
      </c>
      <c r="AR34" s="344">
        <v>750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526</v>
      </c>
      <c r="AL35" s="1223"/>
      <c r="AM35" s="1223"/>
      <c r="AN35" s="1224"/>
      <c r="AO35" s="342">
        <v>564709</v>
      </c>
      <c r="AP35" s="342">
        <v>11494</v>
      </c>
      <c r="AQ35" s="343">
        <v>17882</v>
      </c>
      <c r="AR35" s="344">
        <v>-35.700000000000003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527</v>
      </c>
      <c r="AL36" s="1223"/>
      <c r="AM36" s="1223"/>
      <c r="AN36" s="1224"/>
      <c r="AO36" s="342">
        <v>43790</v>
      </c>
      <c r="AP36" s="342">
        <v>891</v>
      </c>
      <c r="AQ36" s="343">
        <v>3809</v>
      </c>
      <c r="AR36" s="344">
        <v>-76.599999999999994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528</v>
      </c>
      <c r="AL37" s="1223"/>
      <c r="AM37" s="1223"/>
      <c r="AN37" s="1224"/>
      <c r="AO37" s="342" t="s">
        <v>510</v>
      </c>
      <c r="AP37" s="342" t="s">
        <v>510</v>
      </c>
      <c r="AQ37" s="343">
        <v>679</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529</v>
      </c>
      <c r="AL38" s="1226"/>
      <c r="AM38" s="1226"/>
      <c r="AN38" s="1227"/>
      <c r="AO38" s="345" t="s">
        <v>510</v>
      </c>
      <c r="AP38" s="345" t="s">
        <v>510</v>
      </c>
      <c r="AQ38" s="346">
        <v>2</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530</v>
      </c>
      <c r="AL39" s="1226"/>
      <c r="AM39" s="1226"/>
      <c r="AN39" s="1227"/>
      <c r="AO39" s="342">
        <v>-90016</v>
      </c>
      <c r="AP39" s="342">
        <v>-1832</v>
      </c>
      <c r="AQ39" s="343">
        <v>-2913</v>
      </c>
      <c r="AR39" s="344">
        <v>-37.1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531</v>
      </c>
      <c r="AL40" s="1223"/>
      <c r="AM40" s="1223"/>
      <c r="AN40" s="1224"/>
      <c r="AO40" s="342">
        <v>-1786434</v>
      </c>
      <c r="AP40" s="342">
        <v>-36361</v>
      </c>
      <c r="AQ40" s="343">
        <v>-59622</v>
      </c>
      <c r="AR40" s="344">
        <v>-39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301</v>
      </c>
      <c r="AL41" s="1229"/>
      <c r="AM41" s="1229"/>
      <c r="AN41" s="1230"/>
      <c r="AO41" s="342">
        <v>963036</v>
      </c>
      <c r="AP41" s="342">
        <v>19602</v>
      </c>
      <c r="AQ41" s="343">
        <v>22530</v>
      </c>
      <c r="AR41" s="344">
        <v>-13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500</v>
      </c>
      <c r="AN49" s="1219" t="s">
        <v>535</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4881590</v>
      </c>
      <c r="AN51" s="364">
        <v>96115</v>
      </c>
      <c r="AO51" s="365">
        <v>72.5</v>
      </c>
      <c r="AP51" s="366">
        <v>65988</v>
      </c>
      <c r="AQ51" s="367">
        <v>-5.0999999999999996</v>
      </c>
      <c r="AR51" s="368">
        <v>77.599999999999994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3137374</v>
      </c>
      <c r="AN52" s="372">
        <v>61773</v>
      </c>
      <c r="AO52" s="373">
        <v>69.8</v>
      </c>
      <c r="AP52" s="374">
        <v>36473</v>
      </c>
      <c r="AQ52" s="375">
        <v>3.3</v>
      </c>
      <c r="AR52" s="376">
        <v>66.5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4734331</v>
      </c>
      <c r="AN53" s="364">
        <v>93801</v>
      </c>
      <c r="AO53" s="365">
        <v>-2.4</v>
      </c>
      <c r="AP53" s="366">
        <v>87974</v>
      </c>
      <c r="AQ53" s="367">
        <v>33.299999999999997</v>
      </c>
      <c r="AR53" s="368">
        <v>-35.700000000000003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2490224</v>
      </c>
      <c r="AN54" s="372">
        <v>49339</v>
      </c>
      <c r="AO54" s="373">
        <v>-20.100000000000001</v>
      </c>
      <c r="AP54" s="374">
        <v>48183</v>
      </c>
      <c r="AQ54" s="375">
        <v>32.1</v>
      </c>
      <c r="AR54" s="376">
        <v>-52.2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2760396</v>
      </c>
      <c r="AN55" s="364">
        <v>55088</v>
      </c>
      <c r="AO55" s="365">
        <v>-41.3</v>
      </c>
      <c r="AP55" s="366">
        <v>78864</v>
      </c>
      <c r="AQ55" s="367">
        <v>-10.4</v>
      </c>
      <c r="AR55" s="368">
        <v>-30.9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1924417</v>
      </c>
      <c r="AN56" s="372">
        <v>38405</v>
      </c>
      <c r="AO56" s="373">
        <v>-22.2</v>
      </c>
      <c r="AP56" s="374">
        <v>46136</v>
      </c>
      <c r="AQ56" s="375">
        <v>-4.2</v>
      </c>
      <c r="AR56" s="376">
        <v>-18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3318753</v>
      </c>
      <c r="AN57" s="364">
        <v>66719</v>
      </c>
      <c r="AO57" s="365">
        <v>21.1</v>
      </c>
      <c r="AP57" s="366">
        <v>85042</v>
      </c>
      <c r="AQ57" s="367">
        <v>7.8</v>
      </c>
      <c r="AR57" s="368">
        <v>13.3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2403021</v>
      </c>
      <c r="AN58" s="372">
        <v>48310</v>
      </c>
      <c r="AO58" s="373">
        <v>25.8</v>
      </c>
      <c r="AP58" s="374">
        <v>50806</v>
      </c>
      <c r="AQ58" s="375">
        <v>10.1</v>
      </c>
      <c r="AR58" s="376">
        <v>15.7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4087933</v>
      </c>
      <c r="AN59" s="364">
        <v>83206</v>
      </c>
      <c r="AO59" s="365">
        <v>24.7</v>
      </c>
      <c r="AP59" s="366">
        <v>83774</v>
      </c>
      <c r="AQ59" s="367">
        <v>-1.5</v>
      </c>
      <c r="AR59" s="368">
        <v>26.2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2356452</v>
      </c>
      <c r="AN60" s="372">
        <v>47964</v>
      </c>
      <c r="AO60" s="373">
        <v>-0.7</v>
      </c>
      <c r="AP60" s="374">
        <v>52179</v>
      </c>
      <c r="AQ60" s="375">
        <v>2.7</v>
      </c>
      <c r="AR60" s="376">
        <v>-3.4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3956601</v>
      </c>
      <c r="AN61" s="379">
        <v>78986</v>
      </c>
      <c r="AO61" s="380">
        <v>14.9</v>
      </c>
      <c r="AP61" s="381">
        <v>80328</v>
      </c>
      <c r="AQ61" s="382">
        <v>4.8</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2462298</v>
      </c>
      <c r="AN62" s="372">
        <v>49158</v>
      </c>
      <c r="AO62" s="373">
        <v>10.5</v>
      </c>
      <c r="AP62" s="374">
        <v>46755</v>
      </c>
      <c r="AQ62" s="375">
        <v>8.8000000000000007</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x/XZuBCmVoBML9K5xYq9Y+4vtBs7H0oPOXVAVzfjsSGD0T1Qf9Y4elW1UymL5RxZdDnWmV1XvuydpTR0jeIEA==" saltValue="/h/fYwRpVDwzuDEAw6MG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44" orientation="portrait"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CD0eAXqD6N6OQAfybJkFA1O4RJlnx+WbG6AEgPL+dXcpeoYLWoPOYSqIBNel1vZwfTmVHAWHzUbMGGOuip3g==" saltValue="wpgsRUt9Cwtw2LX3j1G+5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F7bEYF+CyJK1yJFlLGerSXOoIdJXg9QxpGSzMtDtFR2F/NUb8jsk7YLUZAE5eXaNBnCm5/cEuEiO8q2onoLqA==" saltValue="dn/XsYsA9N22t/x3uoYvB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1" t="s">
        <v>3</v>
      </c>
      <c r="D47" s="1231"/>
      <c r="E47" s="1232"/>
      <c r="F47" s="11">
        <v>34.64</v>
      </c>
      <c r="G47" s="12">
        <v>36.96</v>
      </c>
      <c r="H47" s="12">
        <v>40.14</v>
      </c>
      <c r="I47" s="12">
        <v>40.36</v>
      </c>
      <c r="J47" s="13">
        <v>44.84</v>
      </c>
    </row>
    <row r="48" spans="2:10" ht="57.75" customHeight="1" x14ac:dyDescent="0.15">
      <c r="B48" s="14"/>
      <c r="C48" s="1233" t="s">
        <v>4</v>
      </c>
      <c r="D48" s="1233"/>
      <c r="E48" s="1234"/>
      <c r="F48" s="15">
        <v>5.05</v>
      </c>
      <c r="G48" s="16">
        <v>8.34</v>
      </c>
      <c r="H48" s="16">
        <v>10.63</v>
      </c>
      <c r="I48" s="16">
        <v>13.94</v>
      </c>
      <c r="J48" s="17">
        <v>6.43</v>
      </c>
    </row>
    <row r="49" spans="2:10" ht="57.75" customHeight="1" thickBot="1" x14ac:dyDescent="0.2">
      <c r="B49" s="18"/>
      <c r="C49" s="1235" t="s">
        <v>5</v>
      </c>
      <c r="D49" s="1235"/>
      <c r="E49" s="1236"/>
      <c r="F49" s="19" t="s">
        <v>556</v>
      </c>
      <c r="G49" s="20">
        <v>6.27</v>
      </c>
      <c r="H49" s="20">
        <v>5.13</v>
      </c>
      <c r="I49" s="20">
        <v>2.83</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ZPRToH/hJ0uJ4/8h8uFAEdAuqQX5v34Snu3LSGgl74vRF9ueg2FDCF5+LpHHdFdcVatpv2uRTgaeXPSWwygrw==" saltValue="DukIi/M2gXngZljxX6deDw=="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2020-09-17T13:05:52Z</cp:lastPrinted>
  <dcterms:created xsi:type="dcterms:W3CDTF">2020-02-10T02:49:22Z</dcterms:created>
  <dcterms:modified xsi:type="dcterms:W3CDTF">2020-09-28T02:55:55Z</dcterms:modified>
  <cp:category/>
</cp:coreProperties>
</file>