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tabRatio="9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l="1"/>
  <c r="BE35" i="10" s="1"/>
  <c r="AM34" i="10"/>
  <c r="BW34" i="10" l="1"/>
  <c r="BW35" i="10" s="1"/>
  <c r="BW36" i="10" s="1"/>
  <c r="BW37" i="10" s="1"/>
  <c r="BW38" i="10" s="1"/>
  <c r="BW39" i="10" s="1"/>
  <c r="BW40" i="10" s="1"/>
  <c r="CO34" i="10" l="1"/>
  <c r="CO35" i="10" s="1"/>
</calcChain>
</file>

<file path=xl/sharedStrings.xml><?xml version="1.0" encoding="utf-8"?>
<sst xmlns="http://schemas.openxmlformats.org/spreadsheetml/2006/main" count="1136" uniqueCount="607">
  <si>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</si>
  <si>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</si>
  <si>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</si>
  <si>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</si>
  <si>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</si>
  <si>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</si>
  <si>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</si>
  <si>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</si>
  <si>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</si>
  <si>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</si>
  <si>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</si>
  <si>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</si>
  <si>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</si>
  <si>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</si>
  <si>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</si>
  <si>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</si>
  <si>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</si>
  <si>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</si>
  <si>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</si>
  <si>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</si>
  <si>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</si>
  <si>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</si>
  <si>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</si>
  <si>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</si>
  <si>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</si>
  <si>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</si>
  <si>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</si>
  <si>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</si>
  <si>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</si>
  <si>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</si>
  <si>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</si>
  <si>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</si>
  <si>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</si>
  <si>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</si>
  <si>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</si>
  <si>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</si>
  <si>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</si>
  <si>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</si>
  <si>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</si>
  <si>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</si>
  <si>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</si>
  <si>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</si>
  <si>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</si>
  <si>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</si>
  <si>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</si>
  <si>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</si>
  <si>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</si>
  <si>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</si>
  <si>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</si>
  <si>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</si>
  <si>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</si>
  <si>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</si>
  <si>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</si>
  <si>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</si>
  <si>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</si>
  <si>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</si>
  <si>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</si>
  <si>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</si>
  <si>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</si>
  <si>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</si>
  <si>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</si>
  <si>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</si>
  <si>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</si>
  <si>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</si>
  <si>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</si>
  <si>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</si>
  <si>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</si>
  <si>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</si>
  <si>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</si>
  <si>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</si>
  <si>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</si>
  <si>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</si>
  <si>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</si>
  <si>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</si>
  <si>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</si>
  <si>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</si>
  <si>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</si>
  <si>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</si>
  <si>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</si>
  <si>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</si>
  <si>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</si>
  <si>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</si>
  <si>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</si>
  <si>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</si>
  <si>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</si>
  <si>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</si>
  <si>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</si>
  <si>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</si>
  <si>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</si>
  <si>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</si>
  <si>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</si>
  <si>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</si>
  <si>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</si>
  <si>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</si>
  <si>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</si>
  <si>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</si>
  <si>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</si>
  <si>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</si>
  <si>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</si>
  <si>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</si>
  <si>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</si>
  <si>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</si>
  <si>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</si>
  <si>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</si>
  <si>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</si>
  <si>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</si>
  <si>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</si>
  <si>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</si>
  <si>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</si>
  <si>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</si>
  <si>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</si>
  <si>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</si>
  <si>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</si>
  <si>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</si>
  <si>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</si>
  <si>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</si>
  <si>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</si>
  <si>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</si>
  <si>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</si>
  <si>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</si>
  <si>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</si>
  <si>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</si>
  <si>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</si>
  <si>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</si>
  <si>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</si>
  <si>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</si>
  <si>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</si>
  <si>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</si>
  <si>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</si>
  <si>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</si>
  <si>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</si>
  <si>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</si>
  <si>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</si>
  <si>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</si>
  <si>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</si>
  <si>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</si>
  <si>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</si>
  <si>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</si>
  <si>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</si>
  <si>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</si>
  <si>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</si>
  <si>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</si>
  <si>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</si>
  <si>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</si>
  <si>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</si>
  <si>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</si>
  <si>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</si>
  <si>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</si>
  <si>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</si>
  <si>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</si>
  <si>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</si>
  <si>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</si>
  <si>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</si>
  <si>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</si>
  <si>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</si>
  <si>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</si>
  <si>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</si>
  <si>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</si>
  <si>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</si>
  <si>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</si>
  <si>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</si>
  <si>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</si>
  <si>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</si>
  <si>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</si>
  <si>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</si>
  <si>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</si>
  <si>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</si>
  <si>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</si>
  <si>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</si>
  <si>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</si>
  <si>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</si>
  <si>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</si>
  <si>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</si>
  <si>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</si>
  <si>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</si>
  <si>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</si>
  <si>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</si>
  <si>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</si>
  <si>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</si>
  <si>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</si>
  <si>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</si>
  <si>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</si>
  <si>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</si>
  <si>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</si>
  <si>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</si>
  <si>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</si>
  <si>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</si>
  <si>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</si>
  <si>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</si>
  <si>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</si>
  <si>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</si>
  <si>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</si>
  <si>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</si>
  <si>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</si>
  <si>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</si>
  <si>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</si>
  <si>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</si>
  <si>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</si>
  <si>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</si>
  <si>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</si>
  <si>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</si>
  <si>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</si>
  <si>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</si>
  <si>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</si>
  <si>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</si>
  <si>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</si>
  <si>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</si>
  <si>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</si>
  <si>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</si>
  <si>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</si>
  <si>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</si>
  <si>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</si>
  <si>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</si>
  <si>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</si>
  <si>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</si>
  <si>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</si>
  <si>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茨城県大洗町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</si>
  <si>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</si>
  <si>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</si>
  <si>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</si>
  <si>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</si>
  <si>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</si>
  <si>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</si>
  <si>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</si>
  <si>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</si>
  <si>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</si>
  <si>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</si>
  <si>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</si>
  <si>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</si>
  <si>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</si>
  <si>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</si>
  <si>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</si>
  <si>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</si>
  <si>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</si>
  <si>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</si>
  <si>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</si>
  <si>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</si>
  <si>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</si>
  <si>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</si>
  <si>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</si>
  <si>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</si>
  <si>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</si>
  <si>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</si>
  <si>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</si>
  <si>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</si>
  <si>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</si>
  <si>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</si>
  <si>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</si>
  <si>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</si>
  <si>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</si>
  <si>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</si>
  <si>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</si>
  <si>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</si>
  <si>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</si>
  <si>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</si>
  <si>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</si>
  <si>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</si>
  <si>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</si>
  <si>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</si>
  <si>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</si>
  <si>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</si>
  <si>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</si>
  <si>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</si>
  <si>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</si>
  <si>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</si>
  <si>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</si>
  <si>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</si>
  <si>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</si>
  <si>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</si>
  <si>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</si>
  <si>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</si>
  <si>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</si>
  <si>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</si>
  <si>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</si>
  <si>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</si>
  <si>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</si>
  <si>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</si>
  <si>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</si>
  <si>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</si>
  <si>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</si>
  <si>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</si>
  <si>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</si>
  <si>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</si>
  <si>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</si>
  <si>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</si>
  <si>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</si>
  <si>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</si>
  <si>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</si>
  <si>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</si>
  <si>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</si>
  <si>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</si>
  <si>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</si>
  <si>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</si>
  <si>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</si>
  <si>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</si>
  <si>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</si>
  <si>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</si>
  <si>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</si>
  <si>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</si>
  <si>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</si>
  <si>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</si>
  <si>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</si>
  <si>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</si>
  <si>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</si>
  <si>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</si>
  <si>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</si>
  <si>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</si>
  <si>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</si>
  <si>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</si>
  <si>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</si>
  <si>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</si>
  <si>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</si>
  <si>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</si>
  <si>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</si>
  <si>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</si>
  <si>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</si>
  <si>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</si>
  <si>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</si>
  <si>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</si>
  <si>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</si>
  <si>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</si>
  <si>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</si>
  <si>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</si>
  <si>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</si>
  <si>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</si>
  <si>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</si>
  <si>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</si>
  <si>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</si>
  <si>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</si>
  <si>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</si>
  <si>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</si>
  <si>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</si>
  <si>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</si>
  <si>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</si>
  <si>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</si>
  <si>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</si>
  <si>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</si>
  <si>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</si>
  <si>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</si>
  <si>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</si>
  <si>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</si>
  <si>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</si>
  <si>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</si>
  <si>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</si>
  <si>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</si>
  <si>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</si>
  <si>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</si>
  <si>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</si>
  <si>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</si>
  <si>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</si>
  <si>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</si>
  <si>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</si>
  <si>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</si>
  <si>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</si>
  <si>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</si>
  <si>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</si>
  <si>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</si>
  <si>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</si>
  <si>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</si>
  <si>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</si>
  <si>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</si>
  <si>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</si>
  <si>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</si>
  <si>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</si>
  <si>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</si>
  <si>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</si>
  <si>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茨城県大洗町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</si>
  <si>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</si>
  <si>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</si>
  <si>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</si>
  <si>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</si>
  <si>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</si>
  <si>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</si>
  <si>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</si>
  <si>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</si>
  <si>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</si>
  <si>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</si>
  <si>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</si>
  <si>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</si>
  <si>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</si>
  <si>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</si>
  <si>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</si>
  <si>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</si>
  <si>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</si>
  <si>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</si>
  <si>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</si>
  <si>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</si>
  <si>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</si>
  <si>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</si>
  <si>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</si>
  <si>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</si>
  <si>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</si>
  <si>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</si>
  <si>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</si>
  <si>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</si>
  <si>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</si>
  <si>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</si>
  <si>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</si>
  <si>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</si>
  <si>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</si>
  <si>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</si>
  <si>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</si>
  <si>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</si>
  <si>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</si>
  <si>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</si>
  <si>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</si>
  <si>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</si>
  <si>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</si>
  <si>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</si>
  <si>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</si>
  <si>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</si>
  <si>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</si>
  <si>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</si>
  <si>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</si>
  <si>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</si>
  <si>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</si>
  <si>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</si>
  <si>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</si>
  <si>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</si>
  <si>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</si>
  <si>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</si>
  <si>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</si>
  <si>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</si>
  <si>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</si>
  <si>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</si>
  <si>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</si>
  <si>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</si>
  <si>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</si>
  <si>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</si>
  <si>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</si>
  <si>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</si>
  <si>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</si>
  <si>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</si>
  <si>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</si>
  <si>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</si>
  <si>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</si>
  <si>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</si>
  <si>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</si>
  <si>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</si>
  <si>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</si>
  <si>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</si>
  <si>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</si>
  <si>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</si>
  <si>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</si>
  <si>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</si>
  <si>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</si>
  <si>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</si>
  <si>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</si>
  <si>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</si>
  <si>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</si>
  <si>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</si>
  <si>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</si>
  <si>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</si>
  <si>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</si>
  <si>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</si>
  <si>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</si>
  <si>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</si>
  <si>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</si>
  <si>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</si>
  <si>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</si>
  <si>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</si>
  <si>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</si>
  <si>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</si>
  <si>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</si>
  <si>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</si>
  <si>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</si>
  <si>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</si>
  <si>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</si>
  <si>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</si>
  <si>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</si>
  <si>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</si>
  <si>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</si>
  <si>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</si>
  <si>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</si>
  <si>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</si>
  <si>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</si>
  <si>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</si>
  <si>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</si>
  <si>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</si>
  <si>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</si>
  <si>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</si>
  <si>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</si>
  <si>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</si>
  <si>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</si>
  <si>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</si>
  <si>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</si>
  <si>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</si>
  <si>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</si>
  <si>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</si>
  <si>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</si>
  <si>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</si>
  <si>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</si>
  <si>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</si>
  <si>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</si>
  <si>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</si>
  <si>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</si>
  <si>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</si>
  <si>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</si>
  <si>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</si>
  <si>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</si>
  <si>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</si>
  <si>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</si>
  <si>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</si>
  <si>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</si>
  <si>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</si>
  <si>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</si>
  <si>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</si>
  <si>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</si>
  <si>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</si>
  <si>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</si>
  <si>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</si>
  <si>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</si>
  <si>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</si>
  <si>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</si>
  <si>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</si>
  <si>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</si>
  <si>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</si>
  <si>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</si>
  <si>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</si>
  <si>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</si>
  <si>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</si>
  <si>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</si>
  <si>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</si>
  <si>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</si>
  <si>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</si>
  <si>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</si>
  <si>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</si>
  <si>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</si>
  <si>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</si>
  <si>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</si>
  <si>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</si>
  <si>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</si>
  <si>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</si>
  <si>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</si>
  <si>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</si>
  <si>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</si>
  <si>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</si>
  <si>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</si>
  <si>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</si>
  <si>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</si>
  <si>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</si>
  <si>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</si>
  <si>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</si>
  <si>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</si>
  <si>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</si>
  <si>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</si>
  <si>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</si>
  <si>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</si>
  <si>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</si>
  <si>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</si>
  <si>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</si>
  <si>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</si>
  <si>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</si>
  <si>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</si>
  <si>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</si>
  <si>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1.59</t>
  </si>
  <si>
    <t>▲ 2.39</t>
  </si>
  <si>
    <t>一般会計</t>
  </si>
  <si>
    <t>水道事業会計</t>
  </si>
  <si>
    <t>介護保険特別会計</t>
  </si>
  <si>
    <t>公共下水道事業特別会計</t>
  </si>
  <si>
    <t>地方卸売市場事業特別会計</t>
  </si>
  <si>
    <t>町営公園墓地事業特別会計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</si>
  <si>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</si>
  <si>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</si>
  <si>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</si>
  <si>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</si>
  <si>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</si>
  <si>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</si>
  <si>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</si>
  <si>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</si>
  <si>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</si>
  <si>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</si>
  <si>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</si>
  <si>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茨城県租税管理機構</t>
    <rPh sb="0" eb="3">
      <t>イバラキケン</t>
    </rPh>
    <rPh sb="3" eb="5">
      <t>ソゼイ</t>
    </rPh>
    <rPh sb="5" eb="7">
      <t>カンリ</t>
    </rPh>
    <rPh sb="7" eb="9">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</si>
  <si>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</si>
  <si>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4">
      <t>カイ</t>
    </rPh>
    <rPh sb="24" eb="25">
      <t>ケイ</t>
    </rPh>
    <phoneticPr fontId="2"/>
  </si>
  <si>
    <t>大洗，鉾田，水戸環境組合</t>
    <phoneticPr fontId="2"/>
  </si>
  <si>
    <t>水戸地方農業共済事務組合</t>
    <phoneticPr fontId="2"/>
  </si>
  <si>
    <t>-</t>
    <phoneticPr fontId="2"/>
  </si>
  <si>
    <t>-</t>
    <phoneticPr fontId="2"/>
  </si>
  <si>
    <t>-</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</si>
  <si>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</si>
  <si>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</si>
  <si>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漁業振興基金</t>
    <rPh sb="0" eb="2">
      <t>ギョギョウ</t>
    </rPh>
    <rPh sb="2" eb="4">
      <t>シンコウ</t>
    </rPh>
    <rPh sb="4" eb="6">
      <t>キキン</t>
    </rPh>
    <phoneticPr fontId="2"/>
  </si>
  <si>
    <t>福祉基金</t>
    <rPh sb="0" eb="2">
      <t>フクシ</t>
    </rPh>
    <rPh sb="2" eb="4">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</si>
  <si>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</si>
  <si>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大好きです大洗基金</t>
    <rPh sb="0" eb="2">
      <t>ダイス</t>
    </rPh>
    <rPh sb="5" eb="7">
      <t>オオアライ</t>
    </rPh>
    <rPh sb="7" eb="9">
      <t>キキン</t>
    </rPh>
    <phoneticPr fontId="2"/>
  </si>
  <si>
    <t>町営公園墓地建設改良準備基金</t>
    <rPh sb="0" eb="2">
      <t>チョウエイ</t>
    </rPh>
    <rPh sb="2" eb="4">
      <t>コウエン</t>
    </rPh>
    <rPh sb="4" eb="6">
      <t>ボチ</t>
    </rPh>
    <rPh sb="6" eb="8">
      <t>ケンセツ</t>
    </rPh>
    <rPh sb="8" eb="10">
      <t>カイリョウ</t>
    </rPh>
    <rPh sb="10" eb="12">
      <t>ジュンビ</t>
    </rPh>
    <rPh sb="12" eb="14">
      <t>キキン</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</si>
  <si>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</si>
  <si>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</si>
  <si>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</si>
  <si>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</si>
  <si>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</si>
  <si>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</si>
  <si>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</si>
  <si>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</si>
  <si>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</si>
  <si>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</si>
  <si>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</si>
  <si>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</si>
  <si>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</si>
  <si>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</si>
  <si>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</si>
  <si>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</si>
  <si>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平成30年度の有形固定資産減価償却率は類似団体内平均値より低い水準にある一方，将来負担比率は類似団体内平均値より高い水準にある。これは近年の庁舎改修事業や統合小学校建設事業及び小中学校共用体育館建設事業等の大型建設事業実施に伴い，有形固定資産減価償却率の低い資産が多くなっていること及び財源とした地方債の残高が多くなっていることが影響していると考えられる。今後は公共施設等総合管理計画や個別施設計画で示されている指針に基づき，公共施設の規模の適正化を図りつつ，２つの指標におけるバランスの改善に努めていく。</t>
    <rPh sb="24" eb="25">
      <t>ナイ</t>
    </rPh>
    <rPh sb="25" eb="27">
      <t>ヘイキン</t>
    </rPh>
    <rPh sb="27" eb="28">
      <t>チ</t>
    </rPh>
    <rPh sb="51" eb="52">
      <t>ナイ</t>
    </rPh>
    <rPh sb="52" eb="55">
      <t>ヘイキンチ</t>
    </rPh>
    <phoneticPr fontId="5"/>
  </si>
  <si>
    <r>
      <t>　</t>
    </r>
    <r>
      <rPr>
        <sz val="11"/>
        <rFont val="ＭＳ Ｐゴシック"/>
        <family val="3"/>
        <charset val="128"/>
      </rPr>
      <t>平成30年度の実質公債費比率は類似団体内平均値より低い水準にあるものの，将来負担比率は類似団体内平均値より高い水準にある。これは，一般会計等に係る地方債現在高が類似団体と比べ多いことや充当可能基金が少ないことが要因である。今後についても，統合小学校建設事業に係る地方債の元金償還開始等に伴う公債費の増加及び実質公債費比率の上昇が見込まれているため，財政の健全化に向けてこれまで以上に地方債の発行を抑制していく必要がある。</t>
    </r>
    <rPh sb="20" eb="21">
      <t>ナイ</t>
    </rPh>
    <rPh sb="21" eb="24">
      <t>ヘイキンチ</t>
    </rPh>
    <rPh sb="48" eb="49">
      <t>ナイ</t>
    </rPh>
    <rPh sb="49" eb="52">
      <t>ヘイキンチ</t>
    </rPh>
    <rPh sb="66" eb="68">
      <t>イッパン</t>
    </rPh>
    <rPh sb="68" eb="70">
      <t>カイケイ</t>
    </rPh>
    <rPh sb="70" eb="71">
      <t>トウ</t>
    </rPh>
    <rPh sb="72" eb="73">
      <t>カカワ</t>
    </rPh>
    <rPh sb="74" eb="77">
      <t>チホウサイ</t>
    </rPh>
    <rPh sb="77" eb="79">
      <t>ゲンザイ</t>
    </rPh>
    <rPh sb="79" eb="80">
      <t>ダカ</t>
    </rPh>
    <rPh sb="86" eb="87">
      <t>クラ</t>
    </rPh>
    <rPh sb="88" eb="89">
      <t>オオ</t>
    </rPh>
    <rPh sb="93" eb="95">
      <t>ジュウトウ</t>
    </rPh>
    <rPh sb="95" eb="97">
      <t>カノウ</t>
    </rPh>
    <rPh sb="97" eb="99">
      <t>キキン</t>
    </rPh>
    <rPh sb="100" eb="101">
      <t>スク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</si>
</sst>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xmlns:c16r2="http://schemas.microsoft.com/office/drawing/2015/06/chart">
            <c:ext xmlns:c16="http://schemas.microsoft.com/office/drawing/2014/chart" uri="{C3380CC4-5D6E-409C-BE32-E72D297353CC}">
              <c16:uniqueId val="{00000000-4B72-4E53-A474-1730109E0D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198462</c:v>
                </c:pt>
                <c:pt idx="1">
                  <c:v>214242</c:v>
                </c:pt>
                <c:pt idx="2">
                  <c:v>126768</c:v>
                </c:pt>
                <c:pt idx="3">
                  <c:v>106803</c:v>
                </c:pt>
                <c:pt idx="4">
                  <c:v>61300</c:v>
                </c:pt>
              </c:numCache>
            </c:numRef>
          </c:val>
          <c:smooth val="0"/>
          <c:extLst xmlns:c16r2="http://schemas.microsoft.com/office/drawing/2015/06/chart">
            <c:ext xmlns:c16="http://schemas.microsoft.com/office/drawing/2014/chart" uri="{C3380CC4-5D6E-409C-BE32-E72D297353CC}">
              <c16:uniqueId val="{00000001-4B72-4E53-A474-1730109E0DB9}"/>
            </c:ext>
          </c:extLst>
        </c:ser>
        <c:dLbls>
          <c:showLegendKey val="0"/>
          <c:showVal val="0"/>
          <c:showCatName val="0"/>
          <c:showSerName val="0"/>
          <c:showPercent val="0"/>
          <c:showBubbleSize val="0"/>
        </c:dLbls>
        <c:marker val="1"/>
        <c:smooth val="0"/>
        <c:axId val="359030280"/>
        <c:axId val="468338328"/>
      </c:lineChart>
      <c:catAx>
        <c:axId val="359030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8338328"/>
        <c:crosses val="autoZero"/>
        <c:auto val="1"/>
        <c:lblAlgn val="ctr"/>
        <c:lblOffset val="100"/>
        <c:tickLblSkip val="1"/>
        <c:tickMarkSkip val="1"/>
        <c:noMultiLvlLbl val="0"/>
      </c:catAx>
      <c:valAx>
        <c:axId val="4683383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9030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11.97</c:v>
                </c:pt>
                <c:pt idx="1">
                  <c:v>10.14</c:v>
                </c:pt>
                <c:pt idx="2">
                  <c:v>12.6</c:v>
                </c:pt>
                <c:pt idx="3">
                  <c:v>13.73</c:v>
                </c:pt>
                <c:pt idx="4">
                  <c:v>10.7</c:v>
                </c:pt>
              </c:numCache>
            </c:numRef>
          </c:val>
          <c:extLst xmlns:c16r2="http://schemas.microsoft.com/office/drawing/2015/06/chart">
            <c:ext xmlns:c16="http://schemas.microsoft.com/office/drawing/2014/chart" uri="{C3380CC4-5D6E-409C-BE32-E72D297353CC}">
              <c16:uniqueId val="{00000000-8E56-4FBA-8E4B-A173019DF1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9.3699999999999992</c:v>
                </c:pt>
                <c:pt idx="1">
                  <c:v>9.18</c:v>
                </c:pt>
                <c:pt idx="2">
                  <c:v>9.32</c:v>
                </c:pt>
                <c:pt idx="3">
                  <c:v>10.57</c:v>
                </c:pt>
                <c:pt idx="4">
                  <c:v>11.13</c:v>
                </c:pt>
              </c:numCache>
            </c:numRef>
          </c:val>
          <c:extLst xmlns:c16r2="http://schemas.microsoft.com/office/drawing/2015/06/chart">
            <c:ext xmlns:c16="http://schemas.microsoft.com/office/drawing/2014/chart" uri="{C3380CC4-5D6E-409C-BE32-E72D297353CC}">
              <c16:uniqueId val="{00000001-8E56-4FBA-8E4B-A173019DF197}"/>
            </c:ext>
          </c:extLst>
        </c:ser>
        <c:dLbls>
          <c:showLegendKey val="0"/>
          <c:showVal val="0"/>
          <c:showCatName val="0"/>
          <c:showSerName val="0"/>
          <c:showPercent val="0"/>
          <c:showBubbleSize val="0"/>
        </c:dLbls>
        <c:gapWidth val="250"/>
        <c:overlap val="100"/>
        <c:axId val="468344208"/>
        <c:axId val="468336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6.5</c:v>
                </c:pt>
                <c:pt idx="1">
                  <c:v>-1.59</c:v>
                </c:pt>
                <c:pt idx="2">
                  <c:v>2.3199999999999998</c:v>
                </c:pt>
                <c:pt idx="3">
                  <c:v>2.23</c:v>
                </c:pt>
                <c:pt idx="4">
                  <c:v>-2.39</c:v>
                </c:pt>
              </c:numCache>
            </c:numRef>
          </c:val>
          <c:smooth val="0"/>
          <c:extLst xmlns:c16r2="http://schemas.microsoft.com/office/drawing/2015/06/chart">
            <c:ext xmlns:c16="http://schemas.microsoft.com/office/drawing/2014/chart" uri="{C3380CC4-5D6E-409C-BE32-E72D297353CC}">
              <c16:uniqueId val="{00000002-8E56-4FBA-8E4B-A173019DF197}"/>
            </c:ext>
          </c:extLst>
        </c:ser>
        <c:dLbls>
          <c:showLegendKey val="0"/>
          <c:showVal val="0"/>
          <c:showCatName val="0"/>
          <c:showSerName val="0"/>
          <c:showPercent val="0"/>
          <c:showBubbleSize val="0"/>
        </c:dLbls>
        <c:marker val="1"/>
        <c:smooth val="0"/>
        <c:axId val="468344208"/>
        <c:axId val="468336760"/>
      </c:lineChart>
      <c:catAx>
        <c:axId val="46834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8336760"/>
        <c:crosses val="autoZero"/>
        <c:auto val="1"/>
        <c:lblAlgn val="ctr"/>
        <c:lblOffset val="100"/>
        <c:tickLblSkip val="1"/>
        <c:tickMarkSkip val="1"/>
        <c:noMultiLvlLbl val="0"/>
      </c:catAx>
      <c:valAx>
        <c:axId val="468336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0.08</c:v>
                </c:pt>
                <c:pt idx="2">
                  <c:v>#N/A</c:v>
                </c:pt>
                <c:pt idx="3">
                  <c:v>7.0000000000000007E-2</c:v>
                </c:pt>
                <c:pt idx="4">
                  <c:v>#N/A</c:v>
                </c:pt>
                <c:pt idx="5">
                  <c:v>0.05</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2B9D-4A69-8C34-0F198BDBEA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9D-4A69-8C34-0F198BDBEA17}"/>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0.7</c:v>
                </c:pt>
                <c:pt idx="2">
                  <c:v>#N/A</c:v>
                </c:pt>
                <c:pt idx="3">
                  <c:v>0.92</c:v>
                </c:pt>
                <c:pt idx="4">
                  <c:v>#N/A</c:v>
                </c:pt>
                <c:pt idx="5">
                  <c:v>0.82</c:v>
                </c:pt>
                <c:pt idx="6">
                  <c:v>#N/A</c:v>
                </c:pt>
                <c:pt idx="7">
                  <c:v>0.84</c:v>
                </c:pt>
                <c:pt idx="8">
                  <c:v>#N/A</c:v>
                </c:pt>
                <c:pt idx="9">
                  <c:v>0.02</c:v>
                </c:pt>
              </c:numCache>
            </c:numRef>
          </c:val>
          <c:extLst xmlns:c16r2="http://schemas.microsoft.com/office/drawing/2015/06/chart">
            <c:ext xmlns:c16="http://schemas.microsoft.com/office/drawing/2014/chart" uri="{C3380CC4-5D6E-409C-BE32-E72D297353CC}">
              <c16:uniqueId val="{00000002-2B9D-4A69-8C34-0F198BDBEA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2B9D-4A69-8C34-0F198BDBEA17}"/>
            </c:ext>
          </c:extLst>
        </c:ser>
        <c:ser>
          <c:idx val="4"/>
          <c:order val="4"/>
          <c:tx>
            <c:strRef>
              <c:f>データシート!$A$31</c:f>
              <c:strCache>
                <c:ptCount val="1"/>
                <c:pt idx="0">
                  <c:v>町営公園墓地事業特別会計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c:v>
                </c:pt>
                <c:pt idx="4">
                  <c:v>#N/A</c:v>
                </c:pt>
                <c:pt idx="5">
                  <c:v>0.52</c:v>
                </c:pt>
                <c:pt idx="6">
                  <c:v>#N/A</c:v>
                </c:pt>
                <c:pt idx="7">
                  <c:v>0.15</c:v>
                </c:pt>
                <c:pt idx="8">
                  <c:v>#N/A</c:v>
                </c:pt>
                <c:pt idx="9">
                  <c:v>0.05</c:v>
                </c:pt>
              </c:numCache>
            </c:numRef>
          </c:val>
          <c:extLst xmlns:c16r2="http://schemas.microsoft.com/office/drawing/2015/06/chart">
            <c:ext xmlns:c16="http://schemas.microsoft.com/office/drawing/2014/chart" uri="{C3380CC4-5D6E-409C-BE32-E72D297353CC}">
              <c16:uniqueId val="{00000004-2B9D-4A69-8C34-0F198BDBEA17}"/>
            </c:ext>
          </c:extLst>
        </c:ser>
        <c:ser>
          <c:idx val="5"/>
          <c:order val="5"/>
          <c:tx>
            <c:strRef>
              <c:f>データシート!$A$32</c:f>
              <c:strCache>
                <c:ptCount val="1"/>
                <c:pt idx="0">
                  <c:v>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0.06</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5-2B9D-4A69-8C34-0F198BDBEA1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0.31</c:v>
                </c:pt>
                <c:pt idx="2">
                  <c:v>#N/A</c:v>
                </c:pt>
                <c:pt idx="3">
                  <c:v>0.42</c:v>
                </c:pt>
                <c:pt idx="4">
                  <c:v>#N/A</c:v>
                </c:pt>
                <c:pt idx="5">
                  <c:v>0.76</c:v>
                </c:pt>
                <c:pt idx="6">
                  <c:v>#N/A</c:v>
                </c:pt>
                <c:pt idx="7">
                  <c:v>0.43</c:v>
                </c:pt>
                <c:pt idx="8">
                  <c:v>#N/A</c:v>
                </c:pt>
                <c:pt idx="9">
                  <c:v>0.44</c:v>
                </c:pt>
              </c:numCache>
            </c:numRef>
          </c:val>
          <c:extLst xmlns:c16r2="http://schemas.microsoft.com/office/drawing/2015/06/chart">
            <c:ext xmlns:c16="http://schemas.microsoft.com/office/drawing/2014/chart" uri="{C3380CC4-5D6E-409C-BE32-E72D297353CC}">
              <c16:uniqueId val="{00000006-2B9D-4A69-8C34-0F198BDBEA1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0.78</c:v>
                </c:pt>
                <c:pt idx="2">
                  <c:v>#N/A</c:v>
                </c:pt>
                <c:pt idx="3">
                  <c:v>1.86</c:v>
                </c:pt>
                <c:pt idx="4">
                  <c:v>#N/A</c:v>
                </c:pt>
                <c:pt idx="5">
                  <c:v>2.09</c:v>
                </c:pt>
                <c:pt idx="6">
                  <c:v>#N/A</c:v>
                </c:pt>
                <c:pt idx="7">
                  <c:v>1.21</c:v>
                </c:pt>
                <c:pt idx="8">
                  <c:v>#N/A</c:v>
                </c:pt>
                <c:pt idx="9">
                  <c:v>0.79</c:v>
                </c:pt>
              </c:numCache>
            </c:numRef>
          </c:val>
          <c:extLst xmlns:c16r2="http://schemas.microsoft.com/office/drawing/2015/06/chart">
            <c:ext xmlns:c16="http://schemas.microsoft.com/office/drawing/2014/chart" uri="{C3380CC4-5D6E-409C-BE32-E72D297353CC}">
              <c16:uniqueId val="{00000007-2B9D-4A69-8C34-0F198BDBEA1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7.63</c:v>
                </c:pt>
                <c:pt idx="2">
                  <c:v>#N/A</c:v>
                </c:pt>
                <c:pt idx="3">
                  <c:v>8.5299999999999994</c:v>
                </c:pt>
                <c:pt idx="4">
                  <c:v>#N/A</c:v>
                </c:pt>
                <c:pt idx="5">
                  <c:v>8.2899999999999991</c:v>
                </c:pt>
                <c:pt idx="6">
                  <c:v>#N/A</c:v>
                </c:pt>
                <c:pt idx="7">
                  <c:v>9.14</c:v>
                </c:pt>
                <c:pt idx="8">
                  <c:v>#N/A</c:v>
                </c:pt>
                <c:pt idx="9">
                  <c:v>8.3800000000000008</c:v>
                </c:pt>
              </c:numCache>
            </c:numRef>
          </c:val>
          <c:extLst xmlns:c16r2="http://schemas.microsoft.com/office/drawing/2015/06/chart">
            <c:ext xmlns:c16="http://schemas.microsoft.com/office/drawing/2014/chart" uri="{C3380CC4-5D6E-409C-BE32-E72D297353CC}">
              <c16:uniqueId val="{00000008-2B9D-4A69-8C34-0F198BDBEA1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11.74</c:v>
                </c:pt>
                <c:pt idx="2">
                  <c:v>#N/A</c:v>
                </c:pt>
                <c:pt idx="3">
                  <c:v>10.06</c:v>
                </c:pt>
                <c:pt idx="4">
                  <c:v>#N/A</c:v>
                </c:pt>
                <c:pt idx="5">
                  <c:v>12.01</c:v>
                </c:pt>
                <c:pt idx="6">
                  <c:v>#N/A</c:v>
                </c:pt>
                <c:pt idx="7">
                  <c:v>13.54</c:v>
                </c:pt>
                <c:pt idx="8">
                  <c:v>#N/A</c:v>
                </c:pt>
                <c:pt idx="9">
                  <c:v>10.61</c:v>
                </c:pt>
              </c:numCache>
            </c:numRef>
          </c:val>
          <c:extLst xmlns:c16r2="http://schemas.microsoft.com/office/drawing/2015/06/chart">
            <c:ext xmlns:c16="http://schemas.microsoft.com/office/drawing/2014/chart" uri="{C3380CC4-5D6E-409C-BE32-E72D297353CC}">
              <c16:uniqueId val="{00000009-2B9D-4A69-8C34-0F198BDBEA17}"/>
            </c:ext>
          </c:extLst>
        </c:ser>
        <c:dLbls>
          <c:showLegendKey val="0"/>
          <c:showVal val="0"/>
          <c:showCatName val="0"/>
          <c:showSerName val="0"/>
          <c:showPercent val="0"/>
          <c:showBubbleSize val="0"/>
        </c:dLbls>
        <c:gapWidth val="150"/>
        <c:overlap val="100"/>
        <c:axId val="468338720"/>
        <c:axId val="468339504"/>
      </c:barChart>
      <c:catAx>
        <c:axId val="46833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339504"/>
        <c:crosses val="autoZero"/>
        <c:auto val="1"/>
        <c:lblAlgn val="ctr"/>
        <c:lblOffset val="100"/>
        <c:tickLblSkip val="1"/>
        <c:tickMarkSkip val="1"/>
        <c:noMultiLvlLbl val="0"/>
      </c:catAx>
      <c:valAx>
        <c:axId val="46833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38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698</c:v>
                </c:pt>
                <c:pt idx="5">
                  <c:v>657</c:v>
                </c:pt>
                <c:pt idx="8">
                  <c:v>715</c:v>
                </c:pt>
                <c:pt idx="11">
                  <c:v>758</c:v>
                </c:pt>
                <c:pt idx="14">
                  <c:v>768</c:v>
                </c:pt>
              </c:numCache>
            </c:numRef>
          </c:val>
          <c:extLst xmlns:c16r2="http://schemas.microsoft.com/office/drawing/2015/06/chart">
            <c:ext xmlns:c16="http://schemas.microsoft.com/office/drawing/2014/chart" uri="{C3380CC4-5D6E-409C-BE32-E72D297353CC}">
              <c16:uniqueId val="{00000000-4598-4188-A4FD-414C08DA3E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98-4188-A4FD-414C08DA3E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598-4188-A4FD-414C08DA3E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15</c:v>
                </c:pt>
                <c:pt idx="6">
                  <c:v>17</c:v>
                </c:pt>
                <c:pt idx="9">
                  <c:v>16</c:v>
                </c:pt>
                <c:pt idx="12">
                  <c:v>16</c:v>
                </c:pt>
              </c:numCache>
            </c:numRef>
          </c:val>
          <c:extLst xmlns:c16r2="http://schemas.microsoft.com/office/drawing/2015/06/chart">
            <c:ext xmlns:c16="http://schemas.microsoft.com/office/drawing/2014/chart" uri="{C3380CC4-5D6E-409C-BE32-E72D297353CC}">
              <c16:uniqueId val="{00000003-4598-4188-A4FD-414C08DA3E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c:v>
                </c:pt>
                <c:pt idx="3">
                  <c:v>226</c:v>
                </c:pt>
                <c:pt idx="6">
                  <c:v>237</c:v>
                </c:pt>
                <c:pt idx="9">
                  <c:v>253</c:v>
                </c:pt>
                <c:pt idx="12">
                  <c:v>252</c:v>
                </c:pt>
              </c:numCache>
            </c:numRef>
          </c:val>
          <c:extLst xmlns:c16r2="http://schemas.microsoft.com/office/drawing/2015/06/chart">
            <c:ext xmlns:c16="http://schemas.microsoft.com/office/drawing/2014/chart" uri="{C3380CC4-5D6E-409C-BE32-E72D297353CC}">
              <c16:uniqueId val="{00000004-4598-4188-A4FD-414C08DA3E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98-4188-A4FD-414C08DA3E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98-4188-A4FD-414C08DA3E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570</c:v>
                </c:pt>
                <c:pt idx="3">
                  <c:v>553</c:v>
                </c:pt>
                <c:pt idx="6">
                  <c:v>593</c:v>
                </c:pt>
                <c:pt idx="9">
                  <c:v>647</c:v>
                </c:pt>
                <c:pt idx="12">
                  <c:v>722</c:v>
                </c:pt>
              </c:numCache>
            </c:numRef>
          </c:val>
          <c:extLst xmlns:c16r2="http://schemas.microsoft.com/office/drawing/2015/06/chart">
            <c:ext xmlns:c16="http://schemas.microsoft.com/office/drawing/2014/chart" uri="{C3380CC4-5D6E-409C-BE32-E72D297353CC}">
              <c16:uniqueId val="{00000007-4598-4188-A4FD-414C08DA3E13}"/>
            </c:ext>
          </c:extLst>
        </c:ser>
        <c:dLbls>
          <c:showLegendKey val="0"/>
          <c:showVal val="0"/>
          <c:showCatName val="0"/>
          <c:showSerName val="0"/>
          <c:showPercent val="0"/>
          <c:showBubbleSize val="0"/>
        </c:dLbls>
        <c:gapWidth val="100"/>
        <c:overlap val="100"/>
        <c:axId val="468340288"/>
        <c:axId val="468340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c:v>
                </c:pt>
                <c:pt idx="2">
                  <c:v>#N/A</c:v>
                </c:pt>
                <c:pt idx="3">
                  <c:v>#N/A</c:v>
                </c:pt>
                <c:pt idx="4">
                  <c:v>137</c:v>
                </c:pt>
                <c:pt idx="5">
                  <c:v>#N/A</c:v>
                </c:pt>
                <c:pt idx="6">
                  <c:v>#N/A</c:v>
                </c:pt>
                <c:pt idx="7">
                  <c:v>132</c:v>
                </c:pt>
                <c:pt idx="8">
                  <c:v>#N/A</c:v>
                </c:pt>
                <c:pt idx="9">
                  <c:v>#N/A</c:v>
                </c:pt>
                <c:pt idx="10">
                  <c:v>158</c:v>
                </c:pt>
                <c:pt idx="11">
                  <c:v>#N/A</c:v>
                </c:pt>
                <c:pt idx="12">
                  <c:v>#N/A</c:v>
                </c:pt>
                <c:pt idx="13">
                  <c:v>222</c:v>
                </c:pt>
                <c:pt idx="14">
                  <c:v>#N/A</c:v>
                </c:pt>
              </c:numCache>
            </c:numRef>
          </c:val>
          <c:smooth val="0"/>
          <c:extLst xmlns:c16r2="http://schemas.microsoft.com/office/drawing/2015/06/chart">
            <c:ext xmlns:c16="http://schemas.microsoft.com/office/drawing/2014/chart" uri="{C3380CC4-5D6E-409C-BE32-E72D297353CC}">
              <c16:uniqueId val="{00000008-4598-4188-A4FD-414C08DA3E13}"/>
            </c:ext>
          </c:extLst>
        </c:ser>
        <c:dLbls>
          <c:showLegendKey val="0"/>
          <c:showVal val="0"/>
          <c:showCatName val="0"/>
          <c:showSerName val="0"/>
          <c:showPercent val="0"/>
          <c:showBubbleSize val="0"/>
        </c:dLbls>
        <c:marker val="1"/>
        <c:smooth val="0"/>
        <c:axId val="468340288"/>
        <c:axId val="468340680"/>
      </c:lineChart>
      <c:catAx>
        <c:axId val="4683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340680"/>
        <c:crosses val="autoZero"/>
        <c:auto val="1"/>
        <c:lblAlgn val="ctr"/>
        <c:lblOffset val="100"/>
        <c:tickLblSkip val="1"/>
        <c:tickMarkSkip val="1"/>
        <c:noMultiLvlLbl val="0"/>
      </c:catAx>
      <c:valAx>
        <c:axId val="46834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6884</c:v>
                </c:pt>
                <c:pt idx="5">
                  <c:v>7149</c:v>
                </c:pt>
                <c:pt idx="8">
                  <c:v>7100</c:v>
                </c:pt>
                <c:pt idx="11">
                  <c:v>7046</c:v>
                </c:pt>
                <c:pt idx="14">
                  <c:v>7004</c:v>
                </c:pt>
              </c:numCache>
            </c:numRef>
          </c:val>
          <c:extLst xmlns:c16r2="http://schemas.microsoft.com/office/drawing/2015/06/chart">
            <c:ext xmlns:c16="http://schemas.microsoft.com/office/drawing/2014/chart" uri="{C3380CC4-5D6E-409C-BE32-E72D297353CC}">
              <c16:uniqueId val="{00000000-4CA5-424F-B927-A24EEB1DDC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2791</c:v>
                </c:pt>
                <c:pt idx="5">
                  <c:v>2495</c:v>
                </c:pt>
                <c:pt idx="8">
                  <c:v>2175</c:v>
                </c:pt>
                <c:pt idx="11">
                  <c:v>2046</c:v>
                </c:pt>
                <c:pt idx="14">
                  <c:v>2076</c:v>
                </c:pt>
              </c:numCache>
            </c:numRef>
          </c:val>
          <c:extLst xmlns:c16r2="http://schemas.microsoft.com/office/drawing/2015/06/chart">
            <c:ext xmlns:c16="http://schemas.microsoft.com/office/drawing/2014/chart" uri="{C3380CC4-5D6E-409C-BE32-E72D297353CC}">
              <c16:uniqueId val="{00000001-4CA5-424F-B927-A24EEB1DDC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1185</c:v>
                </c:pt>
                <c:pt idx="5">
                  <c:v>1202</c:v>
                </c:pt>
                <c:pt idx="8">
                  <c:v>1347</c:v>
                </c:pt>
                <c:pt idx="11">
                  <c:v>1478</c:v>
                </c:pt>
                <c:pt idx="14">
                  <c:v>1401</c:v>
                </c:pt>
              </c:numCache>
            </c:numRef>
          </c:val>
          <c:extLst xmlns:c16r2="http://schemas.microsoft.com/office/drawing/2015/06/chart">
            <c:ext xmlns:c16="http://schemas.microsoft.com/office/drawing/2014/chart" uri="{C3380CC4-5D6E-409C-BE32-E72D297353CC}">
              <c16:uniqueId val="{00000002-4CA5-424F-B927-A24EEB1DDC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CA5-424F-B927-A24EEB1DDC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CA5-424F-B927-A24EEB1DDC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c:v>
                </c:pt>
                <c:pt idx="6">
                  <c:v>2</c:v>
                </c:pt>
                <c:pt idx="9">
                  <c:v>0</c:v>
                </c:pt>
                <c:pt idx="12">
                  <c:v>0</c:v>
                </c:pt>
              </c:numCache>
            </c:numRef>
          </c:val>
          <c:extLst xmlns:c16r2="http://schemas.microsoft.com/office/drawing/2015/06/chart">
            <c:ext xmlns:c16="http://schemas.microsoft.com/office/drawing/2014/chart" uri="{C3380CC4-5D6E-409C-BE32-E72D297353CC}">
              <c16:uniqueId val="{00000005-4CA5-424F-B927-A24EEB1DDC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2247</c:v>
                </c:pt>
                <c:pt idx="3">
                  <c:v>1888</c:v>
                </c:pt>
                <c:pt idx="6">
                  <c:v>1846</c:v>
                </c:pt>
                <c:pt idx="9">
                  <c:v>1848</c:v>
                </c:pt>
                <c:pt idx="12">
                  <c:v>1811</c:v>
                </c:pt>
              </c:numCache>
            </c:numRef>
          </c:val>
          <c:extLst xmlns:c16r2="http://schemas.microsoft.com/office/drawing/2015/06/chart">
            <c:ext xmlns:c16="http://schemas.microsoft.com/office/drawing/2014/chart" uri="{C3380CC4-5D6E-409C-BE32-E72D297353CC}">
              <c16:uniqueId val="{00000006-4CA5-424F-B927-A24EEB1DDC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80</c:v>
                </c:pt>
                <c:pt idx="3">
                  <c:v>63</c:v>
                </c:pt>
                <c:pt idx="6">
                  <c:v>49</c:v>
                </c:pt>
                <c:pt idx="9">
                  <c:v>32</c:v>
                </c:pt>
                <c:pt idx="12">
                  <c:v>17</c:v>
                </c:pt>
              </c:numCache>
            </c:numRef>
          </c:val>
          <c:extLst xmlns:c16r2="http://schemas.microsoft.com/office/drawing/2015/06/chart">
            <c:ext xmlns:c16="http://schemas.microsoft.com/office/drawing/2014/chart" uri="{C3380CC4-5D6E-409C-BE32-E72D297353CC}">
              <c16:uniqueId val="{00000007-4CA5-424F-B927-A24EEB1DDC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2772</c:v>
                </c:pt>
                <c:pt idx="3">
                  <c:v>2743</c:v>
                </c:pt>
                <c:pt idx="6">
                  <c:v>2735</c:v>
                </c:pt>
                <c:pt idx="9">
                  <c:v>2652</c:v>
                </c:pt>
                <c:pt idx="12">
                  <c:v>2637</c:v>
                </c:pt>
              </c:numCache>
            </c:numRef>
          </c:val>
          <c:extLst xmlns:c16r2="http://schemas.microsoft.com/office/drawing/2015/06/chart">
            <c:ext xmlns:c16="http://schemas.microsoft.com/office/drawing/2014/chart" uri="{C3380CC4-5D6E-409C-BE32-E72D297353CC}">
              <c16:uniqueId val="{00000008-4CA5-424F-B927-A24EEB1DDC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32</c:v>
                </c:pt>
                <c:pt idx="3">
                  <c:v>21</c:v>
                </c:pt>
                <c:pt idx="6">
                  <c:v>21</c:v>
                </c:pt>
                <c:pt idx="9">
                  <c:v>21</c:v>
                </c:pt>
                <c:pt idx="12">
                  <c:v>21</c:v>
                </c:pt>
              </c:numCache>
            </c:numRef>
          </c:val>
          <c:extLst xmlns:c16r2="http://schemas.microsoft.com/office/drawing/2015/06/chart">
            <c:ext xmlns:c16="http://schemas.microsoft.com/office/drawing/2014/chart" uri="{C3380CC4-5D6E-409C-BE32-E72D297353CC}">
              <c16:uniqueId val="{00000009-4CA5-424F-B927-A24EEB1DDC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8165</c:v>
                </c:pt>
                <c:pt idx="3">
                  <c:v>9218</c:v>
                </c:pt>
                <c:pt idx="6">
                  <c:v>9278</c:v>
                </c:pt>
                <c:pt idx="9">
                  <c:v>9348</c:v>
                </c:pt>
                <c:pt idx="12">
                  <c:v>9487</c:v>
                </c:pt>
              </c:numCache>
            </c:numRef>
          </c:val>
          <c:extLst xmlns:c16r2="http://schemas.microsoft.com/office/drawing/2015/06/chart">
            <c:ext xmlns:c16="http://schemas.microsoft.com/office/drawing/2014/chart" uri="{C3380CC4-5D6E-409C-BE32-E72D297353CC}">
              <c16:uniqueId val="{0000000A-4CA5-424F-B927-A24EEB1DDC2B}"/>
            </c:ext>
          </c:extLst>
        </c:ser>
        <c:dLbls>
          <c:showLegendKey val="0"/>
          <c:showVal val="0"/>
          <c:showCatName val="0"/>
          <c:showSerName val="0"/>
          <c:showPercent val="0"/>
          <c:showBubbleSize val="0"/>
        </c:dLbls>
        <c:gapWidth val="100"/>
        <c:overlap val="100"/>
        <c:axId val="468342640"/>
        <c:axId val="468337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2436</c:v>
                </c:pt>
                <c:pt idx="2">
                  <c:v>#N/A</c:v>
                </c:pt>
                <c:pt idx="3">
                  <c:v>#N/A</c:v>
                </c:pt>
                <c:pt idx="4">
                  <c:v>3089</c:v>
                </c:pt>
                <c:pt idx="5">
                  <c:v>#N/A</c:v>
                </c:pt>
                <c:pt idx="6">
                  <c:v>#N/A</c:v>
                </c:pt>
                <c:pt idx="7">
                  <c:v>3308</c:v>
                </c:pt>
                <c:pt idx="8">
                  <c:v>#N/A</c:v>
                </c:pt>
                <c:pt idx="9">
                  <c:v>#N/A</c:v>
                </c:pt>
                <c:pt idx="10">
                  <c:v>3331</c:v>
                </c:pt>
                <c:pt idx="11">
                  <c:v>#N/A</c:v>
                </c:pt>
                <c:pt idx="12">
                  <c:v>#N/A</c:v>
                </c:pt>
                <c:pt idx="13">
                  <c:v>3490</c:v>
                </c:pt>
                <c:pt idx="14">
                  <c:v>#N/A</c:v>
                </c:pt>
              </c:numCache>
            </c:numRef>
          </c:val>
          <c:smooth val="0"/>
          <c:extLst xmlns:c16r2="http://schemas.microsoft.com/office/drawing/2015/06/chart">
            <c:ext xmlns:c16="http://schemas.microsoft.com/office/drawing/2014/chart" uri="{C3380CC4-5D6E-409C-BE32-E72D297353CC}">
              <c16:uniqueId val="{0000000B-4CA5-424F-B927-A24EEB1DDC2B}"/>
            </c:ext>
          </c:extLst>
        </c:ser>
        <c:dLbls>
          <c:showLegendKey val="0"/>
          <c:showVal val="0"/>
          <c:showCatName val="0"/>
          <c:showSerName val="0"/>
          <c:showPercent val="0"/>
          <c:showBubbleSize val="0"/>
        </c:dLbls>
        <c:marker val="1"/>
        <c:smooth val="0"/>
        <c:axId val="468342640"/>
        <c:axId val="468337936"/>
      </c:lineChart>
      <c:catAx>
        <c:axId val="46834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337936"/>
        <c:crosses val="autoZero"/>
        <c:auto val="1"/>
        <c:lblAlgn val="ctr"/>
        <c:lblOffset val="100"/>
        <c:tickLblSkip val="1"/>
        <c:tickMarkSkip val="1"/>
        <c:noMultiLvlLbl val="0"/>
      </c:catAx>
      <c:valAx>
        <c:axId val="468337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34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394</c:v>
                </c:pt>
                <c:pt idx="1">
                  <c:v>444</c:v>
                </c:pt>
                <c:pt idx="2">
                  <c:v>469</c:v>
                </c:pt>
              </c:numCache>
            </c:numRef>
          </c:val>
          <c:extLst xmlns:c16r2="http://schemas.microsoft.com/office/drawing/2015/06/chart">
            <c:ext xmlns:c16="http://schemas.microsoft.com/office/drawing/2014/chart" uri="{C3380CC4-5D6E-409C-BE32-E72D297353CC}">
              <c16:uniqueId val="{00000000-2BEC-4405-87D8-FBE6932269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114</c:v>
                </c:pt>
                <c:pt idx="2">
                  <c:v>114</c:v>
                </c:pt>
              </c:numCache>
            </c:numRef>
          </c:val>
          <c:extLst xmlns:c16r2="http://schemas.microsoft.com/office/drawing/2015/06/chart">
            <c:ext xmlns:c16="http://schemas.microsoft.com/office/drawing/2014/chart" uri="{C3380CC4-5D6E-409C-BE32-E72D297353CC}">
              <c16:uniqueId val="{00000001-2BEC-4405-87D8-FBE6932269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977</c:v>
                </c:pt>
                <c:pt idx="1">
                  <c:v>922</c:v>
                </c:pt>
                <c:pt idx="2">
                  <c:v>732</c:v>
                </c:pt>
              </c:numCache>
            </c:numRef>
          </c:val>
          <c:extLst xmlns:c16r2="http://schemas.microsoft.com/office/drawing/2015/06/chart">
            <c:ext xmlns:c16="http://schemas.microsoft.com/office/drawing/2014/chart" uri="{C3380CC4-5D6E-409C-BE32-E72D297353CC}">
              <c16:uniqueId val="{00000002-2BEC-4405-87D8-FBE6932269A5}"/>
            </c:ext>
          </c:extLst>
        </c:ser>
        <c:dLbls>
          <c:showLegendKey val="0"/>
          <c:showVal val="0"/>
          <c:showCatName val="0"/>
          <c:showSerName val="0"/>
          <c:showPercent val="0"/>
          <c:showBubbleSize val="0"/>
        </c:dLbls>
        <c:gapWidth val="120"/>
        <c:overlap val="100"/>
        <c:axId val="470390808"/>
        <c:axId val="470393552"/>
      </c:barChart>
      <c:catAx>
        <c:axId val="47039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0393552"/>
        <c:crosses val="autoZero"/>
        <c:auto val="1"/>
        <c:lblAlgn val="ctr"/>
        <c:lblOffset val="100"/>
        <c:tickLblSkip val="1"/>
        <c:tickMarkSkip val="1"/>
        <c:noMultiLvlLbl val="0"/>
      </c:catAx>
      <c:valAx>
        <c:axId val="470393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0390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3ED-43BF-BCFC-0F37C41F79AA}"/>
                </c:ext>
                <c:ext xmlns:c15="http://schemas.microsoft.com/office/drawing/2012/chart" uri="{CE6537A1-D6FC-4f65-9D91-7224C49458BB}">
                  <c15:dlblFieldTable>
                    <c15:dlblFTEntry>
                      <c15:txfldGUID>{8B3C5CC4-CD20-4B18-86FD-EC39CE396DED}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3ED-43BF-BCFC-0F37C41F79AA}"/>
                </c:ext>
                <c:ext xmlns:c15="http://schemas.microsoft.com/office/drawing/2012/chart" uri="{CE6537A1-D6FC-4f65-9D91-7224C49458BB}">
                  <c15:dlblFieldTable>
                    <c15:dlblFTEntry>
                      <c15:txfldGUID>{41976C26-6358-43FC-B739-742CCFA1B7F1}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3ED-43BF-BCFC-0F37C41F79AA}"/>
                </c:ext>
                <c:ext xmlns:c15="http://schemas.microsoft.com/office/drawing/2012/chart" uri="{CE6537A1-D6FC-4f65-9D91-7224C49458BB}">
                  <c15:dlblFieldTable>
                    <c15:dlblFTEntry>
                      <c15:txfldGUID>{924BAAA2-577F-4A5B-AB13-2C6F5501B542}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3ED-43BF-BCFC-0F37C41F79AA}"/>
                </c:ext>
                <c:ext xmlns:c15="http://schemas.microsoft.com/office/drawing/2012/chart" uri="{CE6537A1-D6FC-4f65-9D91-7224C49458BB}">
                  <c15:dlblFieldTable>
                    <c15:dlblFTEntry>
                      <c15:txfldGUID>{8BFB3BE9-CC53-4AC4-A76C-085FB0AB01FE}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3ED-43BF-BCFC-0F37C41F79AA}"/>
                </c:ext>
                <c:ext xmlns:c15="http://schemas.microsoft.com/office/drawing/2012/chart" uri="{CE6537A1-D6FC-4f65-9D91-7224C49458BB}">
                  <c15:dlblFieldTable>
                    <c15:dlblFTEntry>
                      <c15:txfldGUID>{20A50D67-A5A9-4CA6-931C-8A649CB2B88E}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3ED-43BF-BCFC-0F37C41F79AA}"/>
                </c:ext>
                <c:ext xmlns:c15="http://schemas.microsoft.com/office/drawing/2012/chart" uri="{CE6537A1-D6FC-4f65-9D91-7224C49458BB}">
                  <c15:layout/>
                  <c15:dlblFieldTable>
                    <c15:dlblFTEntry>
                      <c15:txfldGUID>{A1406556-EA61-4EFF-9E97-819B0310D3A0}</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3198234706355677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3ED-43BF-BCFC-0F37C41F79AA}"/>
                </c:ext>
                <c:ext xmlns:c15="http://schemas.microsoft.com/office/drawing/2012/chart" uri="{CE6537A1-D6FC-4f65-9D91-7224C49458BB}">
                  <c15:layout/>
                  <c15:dlblFieldTable>
                    <c15:dlblFTEntry>
                      <c15:txfldGUID>{512A8C93-FC23-43C3-AFC9-A5A18E7EA453}</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1092166232788926E-2"/>
                  <c:y val="-6.1819399936982052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3ED-43BF-BCFC-0F37C41F79AA}"/>
                </c:ext>
                <c:ext xmlns:c15="http://schemas.microsoft.com/office/drawing/2012/chart" uri="{CE6537A1-D6FC-4f65-9D91-7224C49458BB}">
                  <c15:layout/>
                  <c15:dlblFieldTable>
                    <c15:dlblFTEntry>
                      <c15:txfldGUID>{C7CC1E62-C00C-4844-839B-599037F7F8BD}</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2145200469572303E-2"/>
                  <c:y val="-6.765868427474830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3ED-43BF-BCFC-0F37C41F79AA}"/>
                </c:ext>
                <c:ext xmlns:c15="http://schemas.microsoft.com/office/drawing/2012/chart" uri="{CE6537A1-D6FC-4f65-9D91-7224C49458BB}">
                  <c15:layout/>
                  <c15:dlblFieldTable>
                    <c15:dlblFTEntry>
                      <c15:txfldGUID>{5C34B6CF-8A24-4E0D-9A90-73F150B08F02}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31.8</c:v>
                </c:pt>
                <c:pt idx="16">
                  <c:v>49.2</c:v>
                </c:pt>
                <c:pt idx="24">
                  <c:v>49.4</c:v>
                </c:pt>
                <c:pt idx="32">
                  <c:v>49.4</c:v>
                </c:pt>
              </c:numCache>
            </c:numRef>
          </c:xVal>
          <c:yVal>
            <c:numRef>
              <c:f>公会計指標分析・財政指標組合せ分析表!$BP$51:$DC$51</c:f>
              <c:numCache>
                <c:formatCode>#,##0.0;"▲ "#,##0.0</c:formatCode>
                <c:ptCount val="40"/>
                <c:pt idx="8">
                  <c:v>81.599999999999994</c:v>
                </c:pt>
                <c:pt idx="16">
                  <c:v>89.5</c:v>
                </c:pt>
                <c:pt idx="24">
                  <c:v>91.4</c:v>
                </c:pt>
                <c:pt idx="32">
                  <c:v>95.6</c:v>
                </c:pt>
              </c:numCache>
            </c:numRef>
          </c:yVal>
          <c:smooth val="0"/>
          <c:extLst xmlns:c16r2="http://schemas.microsoft.com/office/drawing/2015/06/chart">
            <c:ext xmlns:c16="http://schemas.microsoft.com/office/drawing/2014/chart" uri="{C3380CC4-5D6E-409C-BE32-E72D297353CC}">
              <c16:uniqueId val="{00000009-E3ED-43BF-BCFC-0F37C41F79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3ED-43BF-BCFC-0F37C41F79AA}"/>
                </c:ext>
                <c:ext xmlns:c15="http://schemas.microsoft.com/office/drawing/2012/chart" uri="{CE6537A1-D6FC-4f65-9D91-7224C49458BB}">
                  <c15:dlblFieldTable>
                    <c15:dlblFTEntry>
                      <c15:txfldGUID>{D3B78954-BB66-46FB-9D35-31A7D2D90527}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3ED-43BF-BCFC-0F37C41F79AA}"/>
                </c:ext>
                <c:ext xmlns:c15="http://schemas.microsoft.com/office/drawing/2012/chart" uri="{CE6537A1-D6FC-4f65-9D91-7224C49458BB}">
                  <c15:dlblFieldTable>
                    <c15:dlblFTEntry>
                      <c15:txfldGUID>{57C6450F-6ED1-400E-B39E-CF8B58CD9D46}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3ED-43BF-BCFC-0F37C41F79AA}"/>
                </c:ext>
                <c:ext xmlns:c15="http://schemas.microsoft.com/office/drawing/2012/chart" uri="{CE6537A1-D6FC-4f65-9D91-7224C49458BB}">
                  <c15:dlblFieldTable>
                    <c15:dlblFTEntry>
                      <c15:txfldGUID>{88BF015E-8E7E-4A67-9CD3-E614EE4B75FA}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3ED-43BF-BCFC-0F37C41F79AA}"/>
                </c:ext>
                <c:ext xmlns:c15="http://schemas.microsoft.com/office/drawing/2012/chart" uri="{CE6537A1-D6FC-4f65-9D91-7224C49458BB}">
                  <c15:dlblFieldTable>
                    <c15:dlblFTEntry>
                      <c15:txfldGUID>{F00A6BF3-DC01-43AF-8C20-B4E778665F04}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3ED-43BF-BCFC-0F37C41F79AA}"/>
                </c:ext>
                <c:ext xmlns:c15="http://schemas.microsoft.com/office/drawing/2012/chart" uri="{CE6537A1-D6FC-4f65-9D91-7224C49458BB}">
                  <c15:dlblFieldTable>
                    <c15:dlblFTEntry>
                      <c15:txfldGUID>{A7C6E4D7-5C20-40D1-B0E2-B506B9F4632E}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3ED-43BF-BCFC-0F37C41F79AA}"/>
                </c:ext>
                <c:ext xmlns:c15="http://schemas.microsoft.com/office/drawing/2012/chart" uri="{CE6537A1-D6FC-4f65-9D91-7224C49458BB}">
                  <c15:layout/>
                  <c15:dlblFieldTable>
                    <c15:dlblFTEntry>
                      <c15:txfldGUID>{49C46F1E-45C9-4CD3-997B-B5A237316B4C}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3ED-43BF-BCFC-0F37C41F79AA}"/>
                </c:ext>
                <c:ext xmlns:c15="http://schemas.microsoft.com/office/drawing/2012/chart" uri="{CE6537A1-D6FC-4f65-9D91-7224C49458BB}">
                  <c15:layout/>
                  <c15:dlblFieldTable>
                    <c15:dlblFTEntry>
                      <c15:txfldGUID>{2294B8E1-A689-40A7-8674-D96C1C04030A}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3ED-43BF-BCFC-0F37C41F79AA}"/>
                </c:ext>
                <c:ext xmlns:c15="http://schemas.microsoft.com/office/drawing/2012/chart" uri="{CE6537A1-D6FC-4f65-9D91-7224C49458BB}">
                  <c15:layout/>
                  <c15:dlblFieldTable>
                    <c15:dlblFTEntry>
                      <c15:txfldGUID>{2FFF26F9-CB3A-436B-8FE0-5983A4D414F1}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3ED-43BF-BCFC-0F37C41F79AA}"/>
                </c:ext>
                <c:ext xmlns:c15="http://schemas.microsoft.com/office/drawing/2012/chart" uri="{CE6537A1-D6FC-4f65-9D91-7224C49458BB}">
                  <c15:layout/>
                  <c15:dlblFieldTable>
                    <c15:dlblFTEntry>
                      <c15:txfldGUID>{2A24347F-2E68-438E-BE53-7A0D8D52F229}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E3ED-43BF-BCFC-0F37C41F79AA}"/>
            </c:ext>
          </c:extLst>
        </c:ser>
        <c:dLbls>
          <c:showLegendKey val="0"/>
          <c:showVal val="1"/>
          <c:showCatName val="0"/>
          <c:showSerName val="0"/>
          <c:showPercent val="0"/>
          <c:showBubbleSize val="0"/>
        </c:dLbls>
        <c:axId val="470392376"/>
        <c:axId val="470390024"/>
      </c:scatterChart>
      <c:valAx>
        <c:axId val="470392376"/>
        <c:scaling>
          <c:orientation val="minMax"/>
          <c:max val="63"/>
          <c:min val="3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390024"/>
        <c:crosses val="autoZero"/>
        <c:crossBetween val="midCat"/>
      </c:valAx>
      <c:valAx>
        <c:axId val="470390024"/>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392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91A-4916-B4E2-DC5497E6F9CD}"/>
                </c:ext>
                <c:ext xmlns:c15="http://schemas.microsoft.com/office/drawing/2012/chart" uri="{CE6537A1-D6FC-4f65-9D91-7224C49458BB}">
                  <c15:layout/>
                  <c15:dlblFieldTable>
                    <c15:dlblFTEntry>
                      <c15:txfldGUID>{FF1FAC14-2FF8-4400-9BC8-FE3B5E11D5A2}</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91A-4916-B4E2-DC5497E6F9CD}"/>
                </c:ext>
                <c:ext xmlns:c15="http://schemas.microsoft.com/office/drawing/2012/chart" uri="{CE6537A1-D6FC-4f65-9D91-7224C49458BB}">
                  <c15:dlblFieldTable>
                    <c15:dlblFTEntry>
                      <c15:txfldGUID>{27D452E7-A6CC-4396-9366-4B23B1A35348}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91A-4916-B4E2-DC5497E6F9CD}"/>
                </c:ext>
                <c:ext xmlns:c15="http://schemas.microsoft.com/office/drawing/2012/chart" uri="{CE6537A1-D6FC-4f65-9D91-7224C49458BB}">
                  <c15:dlblFieldTable>
                    <c15:dlblFTEntry>
                      <c15:txfldGUID>{CA8CC7AA-762E-4BC7-A278-CBE962626E4B}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91A-4916-B4E2-DC5497E6F9CD}"/>
                </c:ext>
                <c:ext xmlns:c15="http://schemas.microsoft.com/office/drawing/2012/chart" uri="{CE6537A1-D6FC-4f65-9D91-7224C49458BB}">
                  <c15:dlblFieldTable>
                    <c15:dlblFTEntry>
                      <c15:txfldGUID>{9C38458A-0B59-47BD-8BE7-10D7A9BC2A14}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91A-4916-B4E2-DC5497E6F9CD}"/>
                </c:ext>
                <c:ext xmlns:c15="http://schemas.microsoft.com/office/drawing/2012/chart" uri="{CE6537A1-D6FC-4f65-9D91-7224C49458BB}">
                  <c15:dlblFieldTable>
                    <c15:dlblFTEntry>
                      <c15:txfldGUID>{EA577E86-8E1B-47AF-8C46-870B5AE8EE2F}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91A-4916-B4E2-DC5497E6F9CD}"/>
                </c:ext>
                <c:ext xmlns:c15="http://schemas.microsoft.com/office/drawing/2012/chart" uri="{CE6537A1-D6FC-4f65-9D91-7224C49458BB}">
                  <c15:layout/>
                  <c15:dlblFieldTable>
                    <c15:dlblFTEntry>
                      <c15:txfldGUID>{0F484368-924C-4F97-911B-1F162176D31D}</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91A-4916-B4E2-DC5497E6F9CD}"/>
                </c:ext>
                <c:ext xmlns:c15="http://schemas.microsoft.com/office/drawing/2012/chart" uri="{CE6537A1-D6FC-4f65-9D91-7224C49458BB}">
                  <c15:layout/>
                  <c15:dlblFieldTable>
                    <c15:dlblFTEntry>
                      <c15:txfldGUID>{38CAF68C-E1D2-4704-8371-C7E0F49BA1A5}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91A-4916-B4E2-DC5497E6F9CD}"/>
                </c:ext>
                <c:ext xmlns:c15="http://schemas.microsoft.com/office/drawing/2012/chart" uri="{CE6537A1-D6FC-4f65-9D91-7224C49458BB}">
                  <c15:layout/>
                  <c15:dlblFieldTable>
                    <c15:dlblFTEntry>
                      <c15:txfldGUID>{1AE98296-3034-4ED9-ACED-94A187A7282B}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91A-4916-B4E2-DC5497E6F9CD}"/>
                </c:ext>
                <c:ext xmlns:c15="http://schemas.microsoft.com/office/drawing/2012/chart" uri="{CE6537A1-D6FC-4f65-9D91-7224C49458BB}">
                  <c15:layout/>
                  <c15:dlblFieldTable>
                    <c15:dlblFTEntry>
                      <c15:txfldGUID>{EC4FD2A5-BAFF-424C-8D77-822A83107778}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4.0999999999999996</c:v>
                </c:pt>
                <c:pt idx="16">
                  <c:v>3.5</c:v>
                </c:pt>
                <c:pt idx="24">
                  <c:v>3.8</c:v>
                </c:pt>
                <c:pt idx="32">
                  <c:v>4.5999999999999996</c:v>
                </c:pt>
              </c:numCache>
            </c:numRef>
          </c:xVal>
          <c:yVal>
            <c:numRef>
              <c:f>公会計指標分析・財政指標組合せ分析表!$BP$73:$DC$73</c:f>
              <c:numCache>
                <c:formatCode>#,##0.0;"▲ "#,##0.0</c:formatCode>
                <c:ptCount val="40"/>
                <c:pt idx="0">
                  <c:v>66.099999999999994</c:v>
                </c:pt>
                <c:pt idx="8">
                  <c:v>81.599999999999994</c:v>
                </c:pt>
                <c:pt idx="16">
                  <c:v>89.5</c:v>
                </c:pt>
                <c:pt idx="24">
                  <c:v>91.4</c:v>
                </c:pt>
                <c:pt idx="32">
                  <c:v>95.6</c:v>
                </c:pt>
              </c:numCache>
            </c:numRef>
          </c:yVal>
          <c:smooth val="0"/>
          <c:extLst xmlns:c16r2="http://schemas.microsoft.com/office/drawing/2015/06/chart">
            <c:ext xmlns:c16="http://schemas.microsoft.com/office/drawing/2014/chart" uri="{C3380CC4-5D6E-409C-BE32-E72D297353CC}">
              <c16:uniqueId val="{00000009-591A-4916-B4E2-DC5497E6F9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91A-4916-B4E2-DC5497E6F9CD}"/>
                </c:ext>
                <c:ext xmlns:c15="http://schemas.microsoft.com/office/drawing/2012/chart" uri="{CE6537A1-D6FC-4f65-9D91-7224C49458BB}">
                  <c15:layout/>
                  <c15:dlblFieldTable>
                    <c15:dlblFTEntry>
                      <c15:txfldGUID>{F11C29A4-CE0B-43B6-A39C-6A9DB5ACA5C6}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91A-4916-B4E2-DC5497E6F9CD}"/>
                </c:ext>
                <c:ext xmlns:c15="http://schemas.microsoft.com/office/drawing/2012/chart" uri="{CE6537A1-D6FC-4f65-9D91-7224C49458BB}">
                  <c15:dlblFieldTable>
                    <c15:dlblFTEntry>
                      <c15:txfldGUID>{DDBF82BD-F8B0-4163-A759-69E5BA7EF38C}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91A-4916-B4E2-DC5497E6F9CD}"/>
                </c:ext>
                <c:ext xmlns:c15="http://schemas.microsoft.com/office/drawing/2012/chart" uri="{CE6537A1-D6FC-4f65-9D91-7224C49458BB}">
                  <c15:dlblFieldTable>
                    <c15:dlblFTEntry>
                      <c15:txfldGUID>{62B52D2A-B838-4DC0-96EE-76B13B83A26D}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91A-4916-B4E2-DC5497E6F9CD}"/>
                </c:ext>
                <c:ext xmlns:c15="http://schemas.microsoft.com/office/drawing/2012/chart" uri="{CE6537A1-D6FC-4f65-9D91-7224C49458BB}">
                  <c15:dlblFieldTable>
                    <c15:dlblFTEntry>
                      <c15:txfldGUID>{B3636148-A503-4D0F-B7EE-731DB33A2155}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91A-4916-B4E2-DC5497E6F9CD}"/>
                </c:ext>
                <c:ext xmlns:c15="http://schemas.microsoft.com/office/drawing/2012/chart" uri="{CE6537A1-D6FC-4f65-9D91-7224C49458BB}">
                  <c15:dlblFieldTable>
                    <c15:dlblFTEntry>
                      <c15:txfldGUID>{236960D9-99E8-4BB5-AB9A-4B642FCD27EB}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91A-4916-B4E2-DC5497E6F9CD}"/>
                </c:ext>
                <c:ext xmlns:c15="http://schemas.microsoft.com/office/drawing/2012/chart" uri="{CE6537A1-D6FC-4f65-9D91-7224C49458BB}">
                  <c15:layout/>
                  <c15:dlblFieldTable>
                    <c15:dlblFTEntry>
                      <c15:txfldGUID>{DBBE23D6-41B4-4AAC-B427-C64E0A43BC83}</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8829768353872028E-2"/>
                  <c:y val="-6.38465326900960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91A-4916-B4E2-DC5497E6F9CD}"/>
                </c:ext>
                <c:ext xmlns:c15="http://schemas.microsoft.com/office/drawing/2012/chart" uri="{CE6537A1-D6FC-4f65-9D91-7224C49458BB}">
                  <c15:layout/>
                  <c15:dlblFieldTable>
                    <c15:dlblFTEntry>
                      <c15:txfldGUID>{CC256417-A72F-4D49-A972-95617AE0A63D}</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4566214884349238E-2"/>
                  <c:y val="-6.098676148549188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91A-4916-B4E2-DC5497E6F9CD}"/>
                </c:ext>
                <c:ext xmlns:c15="http://schemas.microsoft.com/office/drawing/2012/chart" uri="{CE6537A1-D6FC-4f65-9D91-7224C49458BB}">
                  <c15:layout/>
                  <c15:dlblFieldTable>
                    <c15:dlblFTEntry>
                      <c15:txfldGUID>{2BB1B0E3-5D16-4752-B5F1-9C151C90C312}</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91A-4916-B4E2-DC5497E6F9CD}"/>
                </c:ext>
                <c:ext xmlns:c15="http://schemas.microsoft.com/office/drawing/2012/chart" uri="{CE6537A1-D6FC-4f65-9D91-7224C49458BB}">
                  <c15:layout/>
                  <c15:dlblFieldTable>
                    <c15:dlblFTEntry>
                      <c15:txfldGUID>{1ECEDEB5-97B6-4A1E-B9F4-4B723EC99F6F}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xmlns:c16r2="http://schemas.microsoft.com/office/drawing/2015/06/chart">
            <c:ext xmlns:c16="http://schemas.microsoft.com/office/drawing/2014/chart" uri="{C3380CC4-5D6E-409C-BE32-E72D297353CC}">
              <c16:uniqueId val="{00000013-591A-4916-B4E2-DC5497E6F9CD}"/>
            </c:ext>
          </c:extLst>
        </c:ser>
        <c:dLbls>
          <c:showLegendKey val="0"/>
          <c:showVal val="1"/>
          <c:showCatName val="0"/>
          <c:showSerName val="0"/>
          <c:showPercent val="0"/>
          <c:showBubbleSize val="0"/>
        </c:dLbls>
        <c:axId val="470391984"/>
        <c:axId val="470388848"/>
      </c:scatterChart>
      <c:valAx>
        <c:axId val="470391984"/>
        <c:scaling>
          <c:orientation val="minMax"/>
          <c:max val="11"/>
          <c:min val="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0388848"/>
        <c:crosses val="autoZero"/>
        <c:crossBetween val="midCat"/>
      </c:valAx>
      <c:valAx>
        <c:axId val="470388848"/>
        <c:scaling>
          <c:orientation val="minMax"/>
          <c:max val="109"/>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03919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実質公債費比率の分子については，元利償還金の増及び算入公債費等の微増を要因として，６４百万円増加した。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統合小学校整備等に係る元利償還金が増加となり，実質公債費比率の分子の上昇が見込まれるため，当該比率の推移を注視していくとともに，交付税措置のある地方債を活用するほか，地方債発行の抑制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については，平成２７年度に統合小学校建設事業債の発行により地方債現在高が増加したが，平成３０年度においても，小中学校共用体育館の建設等により，地方債現在高が１３９百万円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充当可能財源についても，充当可能基金の一部を取り崩し，各施策の財源としたことにより７７百万円減少した結果，将来負担比率の分子は１５９百万増加した。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今後も，防災行政無線のデジタル化に伴う地方債現在高の増加が見込まれることから，その他の地方債の抑制を図るとともに，基金積み立て等により引き続き健全な財政運営に努める。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茨城県大洗町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運営を考慮し，財政調整基金について決算剰余金を２５百万円積み立てた一方，東日本大震災復興交付金のうち一部事業完了にともなう国庫への返還金５１百万円を取り崩したほか，ふるさと納税「大好きです大洗基金」を寄付者の希望する事業に活用するため９８百万円を繰り入れたこと等により，基金全体としては１６６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基金残高が少ないことから今後の財政運営を考慮し，計画的に積み立てを行う一方，特定目的基金についてもそれぞれの基金・施設の運営状況に合わせ，積み立て・取り崩しを行っ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漁業振興基金：大洗町漁業協同組合が実施する事業を支援し，漁業の振興を図る。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福祉基金：健康づくりや生きがいづくりなど，地域における保健福祉活動の推進を図る。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東日本大震災復興交付金基金：東日本大震災復興特別区域法に規定する復興交付金事業を展開し，東日本大震災からの復興を図る。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大好きです大洗基金：ふるさと納税で頂いた寄附金を積み立て，寄附者の希望する事業への活用を通じて町の活性化を図る。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町営公園墓地建設改良基金：町営公園墓地の利便性向上のため建設及び改良を図る。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東日本大震災復興交付金基金：一部事業完了に伴う国庫への返還金５１百万円のほか，復興事業である若見屋平戸線整備事業に６百万を充当したため，合わせて５７百万減少した。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大好きです大洗基金：ふるさと納税として頂いた寄附金４０百万円を積み立てた一方，昨年度までに頂いた寄附金を寄附者の希望する事業に１３８百万繰り入れたため，９８百万円の減となった。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漁業振興基金：令和元年度に大洗魚市場内において活魚畜養施設を建設することから，約１７７百万円減少する予定。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東日本大震災復興交付金基金：令和２年度の復興期間までに事業が完了し，基金残高は０になる予定。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大好きです大洗基金：ふるさと納税の寄附金を原資としていることから，近年のふるさと納税の減にともない減少する見込み。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決算剰余金２５百万円を積み立てたことにより増となった。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財政調整基金の残高が少ないことから，災害への備え等のために財政標準規模の１５％程度を確保できるよう積み立てに努める。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数年後に地方債償還のピークを迎えるため，それに備えて可能な限り積み立てを行う。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。これは近年の庁舎改修事業や統合小学校建設事業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及び小中学校共用体育館建設事業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等の大型建設事業実施に伴い有形固定資産減価償却率の低い資産が多くなっていることによる。今後については公共施設等総合管理計画や個別施設計画に基づき，施設の維持管理を適切に進めていく。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3" name="楕円 82"/>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118745</xdr:rowOff>
    </xdr:to>
    <xdr:cxnSp macro="">
      <xdr:nvCxnSpPr>
        <xdr:cNvPr id="84" name="直線コネクタ 83"/>
        <xdr:cNvCxnSpPr/>
      </xdr:nvCxnSpPr>
      <xdr:spPr>
        <a:xfrm>
          <a:off x="4051300" y="6205220"/>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74114</xdr:rowOff>
    </xdr:from>
    <xdr:to>
      <xdr:col>15</xdr:col>
      <xdr:colOff>187325</xdr:colOff>
      <xdr:row>32</xdr:row>
      <xdr:rowOff>4264</xdr:rowOff>
    </xdr:to>
    <xdr:sp macro="" textlink="">
      <xdr:nvSpPr>
        <xdr:cNvPr id="85" name="楕円 84"/>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31</xdr:row>
      <xdr:rowOff>124914</xdr:rowOff>
    </xdr:to>
    <xdr:cxnSp macro="">
      <xdr:nvCxnSpPr>
        <xdr:cNvPr id="86" name="直線コネクタ 85"/>
        <xdr:cNvCxnSpPr/>
      </xdr:nvCxnSpPr>
      <xdr:spPr>
        <a:xfrm flipV="1">
          <a:off x="3289300" y="620522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96429</xdr:rowOff>
    </xdr:from>
    <xdr:to>
      <xdr:col>11</xdr:col>
      <xdr:colOff>187325</xdr:colOff>
      <xdr:row>35</xdr:row>
      <xdr:rowOff>26579</xdr:rowOff>
    </xdr:to>
    <xdr:sp macro="" textlink="">
      <xdr:nvSpPr>
        <xdr:cNvPr id="87" name="楕円 86"/>
        <xdr:cNvSpPr/>
      </xdr:nvSpPr>
      <xdr:spPr>
        <a:xfrm>
          <a:off x="2476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124914</xdr:rowOff>
    </xdr:from>
    <xdr:to>
      <xdr:col>15</xdr:col>
      <xdr:colOff>136525</xdr:colOff>
      <xdr:row>34</xdr:row>
      <xdr:rowOff>147229</xdr:rowOff>
    </xdr:to>
    <xdr:cxnSp macro="">
      <xdr:nvCxnSpPr>
        <xdr:cNvPr id="88" name="直線コネクタ 87"/>
        <xdr:cNvCxnSpPr/>
      </xdr:nvCxnSpPr>
      <xdr:spPr>
        <a:xfrm flipV="1">
          <a:off x="2527300" y="6211389"/>
          <a:ext cx="762000" cy="53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9"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0"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1"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2" name="n_1mainValue有形固定資産減価償却率"/>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3"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17706</xdr:rowOff>
    </xdr:from>
    <xdr:ext cx="405111" cy="259045"/>
    <xdr:sp macro="" textlink="">
      <xdr:nvSpPr>
        <xdr:cNvPr id="94" name="n_3mainValue有形固定資産減価償却率"/>
        <xdr:cNvSpPr txBox="1"/>
      </xdr:nvSpPr>
      <xdr:spPr>
        <a:xfrm>
          <a:off x="2324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[ 997.6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年度の債務償還比率は類似団体内平均値より高い水準にある。これは近年の庁舎改修事業や統合小学校建設事業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及び小中学校共用体育館建設事業</a:t>
          </a:r>
          <a:r>
            <a:rPr kumimoji="1" lang="ja-JP" altLang="en-US" sz="1100">
              <a:latin typeface="ＭＳ Ｐゴシック" panose="020B0600070205080204" pitchFamily="50" charset="-128"/>
              <a:ea typeface="ＭＳ Ｐゴシック" panose="020B0600070205080204" pitchFamily="50" charset="-128"/>
            </a:rPr>
            <a:t>等の大型建設事業実施に伴い，財源とした地方債の残高が多くなっていることが影響していると考えられる。今後の財政健全化に向けて，これまで以上に地方債発行の抑制に努めていく。</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1" name="直線コネクタ 120"/>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4"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5" name="直線コネクタ 124"/>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6" name="債務償還比率平均値テキスト"/>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7" name="フローチャート: 判断 126"/>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8" name="フローチャート: 判断 127"/>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24298</xdr:rowOff>
    </xdr:from>
    <xdr:to>
      <xdr:col>76</xdr:col>
      <xdr:colOff>73025</xdr:colOff>
      <xdr:row>29</xdr:row>
      <xdr:rowOff>125898</xdr:rowOff>
    </xdr:to>
    <xdr:sp macro="" textlink="">
      <xdr:nvSpPr>
        <xdr:cNvPr id="134" name="楕円 133"/>
        <xdr:cNvSpPr/>
      </xdr:nvSpPr>
      <xdr:spPr>
        <a:xfrm>
          <a:off x="14744700" y="57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47175</xdr:rowOff>
    </xdr:from>
    <xdr:ext cx="469744" cy="259045"/>
    <xdr:sp macro="" textlink="">
      <xdr:nvSpPr>
        <xdr:cNvPr id="135" name="債務償還比率該当値テキスト"/>
        <xdr:cNvSpPr txBox="1"/>
      </xdr:nvSpPr>
      <xdr:spPr>
        <a:xfrm>
          <a:off x="14846300" y="561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44333</xdr:rowOff>
    </xdr:from>
    <xdr:to>
      <xdr:col>72</xdr:col>
      <xdr:colOff>123825</xdr:colOff>
      <xdr:row>29</xdr:row>
      <xdr:rowOff>145933</xdr:rowOff>
    </xdr:to>
    <xdr:sp macro="" textlink="">
      <xdr:nvSpPr>
        <xdr:cNvPr id="136" name="楕円 135"/>
        <xdr:cNvSpPr/>
      </xdr:nvSpPr>
      <xdr:spPr>
        <a:xfrm>
          <a:off x="14033500" y="57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75098</xdr:rowOff>
    </xdr:from>
    <xdr:to>
      <xdr:col>76</xdr:col>
      <xdr:colOff>22225</xdr:colOff>
      <xdr:row>29</xdr:row>
      <xdr:rowOff>95133</xdr:rowOff>
    </xdr:to>
    <xdr:cxnSp macro="">
      <xdr:nvCxnSpPr>
        <xdr:cNvPr id="137" name="直線コネクタ 136"/>
        <xdr:cNvCxnSpPr/>
      </xdr:nvCxnSpPr>
      <xdr:spPr>
        <a:xfrm flipV="1">
          <a:off x="14084300" y="5818673"/>
          <a:ext cx="711200" cy="2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8"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162460</xdr:rowOff>
    </xdr:from>
    <xdr:ext cx="469744" cy="259045"/>
    <xdr:sp macro="" textlink="">
      <xdr:nvSpPr>
        <xdr:cNvPr id="139" name="n_1mainValue債務償還比率"/>
        <xdr:cNvSpPr txBox="1"/>
      </xdr:nvSpPr>
      <xdr:spPr>
        <a:xfrm>
          <a:off x="13836727" y="556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97790</xdr:rowOff>
    </xdr:from>
    <xdr:to>
      <xdr:col>24</xdr:col>
      <xdr:colOff>114300</xdr:colOff>
      <xdr:row>42</xdr:row>
      <xdr:rowOff>27940</xdr:rowOff>
    </xdr:to>
    <xdr:sp macro="" textlink="">
      <xdr:nvSpPr>
        <xdr:cNvPr id="71" name="楕円 70"/>
        <xdr:cNvSpPr/>
      </xdr:nvSpPr>
      <xdr:spPr>
        <a:xfrm>
          <a:off x="4584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12717</xdr:rowOff>
    </xdr:from>
    <xdr:ext cx="405111" cy="259045"/>
    <xdr:sp macro="" textlink="">
      <xdr:nvSpPr>
        <xdr:cNvPr id="72" name="【道路】&#10;有形固定資産減価償却率該当値テキスト"/>
        <xdr:cNvSpPr txBox="1"/>
      </xdr:nvSpPr>
      <xdr:spPr>
        <a:xfrm>
          <a:off x="4673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118745</xdr:rowOff>
    </xdr:from>
    <xdr:to>
      <xdr:col>20</xdr:col>
      <xdr:colOff>38100</xdr:colOff>
      <xdr:row>42</xdr:row>
      <xdr:rowOff>48895</xdr:rowOff>
    </xdr:to>
    <xdr:sp macro="" textlink="">
      <xdr:nvSpPr>
        <xdr:cNvPr id="73" name="楕円 72"/>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148590</xdr:rowOff>
    </xdr:from>
    <xdr:to>
      <xdr:col>24</xdr:col>
      <xdr:colOff>63500</xdr:colOff>
      <xdr:row>41</xdr:row>
      <xdr:rowOff>169545</xdr:rowOff>
    </xdr:to>
    <xdr:cxnSp macro="">
      <xdr:nvCxnSpPr>
        <xdr:cNvPr id="74" name="直線コネクタ 73"/>
        <xdr:cNvCxnSpPr/>
      </xdr:nvCxnSpPr>
      <xdr:spPr>
        <a:xfrm flipV="1">
          <a:off x="3797300" y="7178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113030</xdr:rowOff>
    </xdr:from>
    <xdr:to>
      <xdr:col>15</xdr:col>
      <xdr:colOff>101600</xdr:colOff>
      <xdr:row>42</xdr:row>
      <xdr:rowOff>43180</xdr:rowOff>
    </xdr:to>
    <xdr:sp macro="" textlink="">
      <xdr:nvSpPr>
        <xdr:cNvPr id="75" name="楕円 74"/>
        <xdr:cNvSpPr/>
      </xdr:nvSpPr>
      <xdr:spPr>
        <a:xfrm>
          <a:off x="2857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163830</xdr:rowOff>
    </xdr:from>
    <xdr:to>
      <xdr:col>19</xdr:col>
      <xdr:colOff>177800</xdr:colOff>
      <xdr:row>41</xdr:row>
      <xdr:rowOff>169545</xdr:rowOff>
    </xdr:to>
    <xdr:cxnSp macro="">
      <xdr:nvCxnSpPr>
        <xdr:cNvPr id="76" name="直線コネクタ 75"/>
        <xdr:cNvCxnSpPr/>
      </xdr:nvCxnSpPr>
      <xdr:spPr>
        <a:xfrm>
          <a:off x="2908300" y="71932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135890</xdr:rowOff>
    </xdr:from>
    <xdr:to>
      <xdr:col>10</xdr:col>
      <xdr:colOff>165100</xdr:colOff>
      <xdr:row>39</xdr:row>
      <xdr:rowOff>66040</xdr:rowOff>
    </xdr:to>
    <xdr:sp macro="" textlink="">
      <xdr:nvSpPr>
        <xdr:cNvPr id="77" name="楕円 76"/>
        <xdr:cNvSpPr/>
      </xdr:nvSpPr>
      <xdr:spPr>
        <a:xfrm>
          <a:off x="196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xdr:rowOff>
    </xdr:from>
    <xdr:to>
      <xdr:col>15</xdr:col>
      <xdr:colOff>50800</xdr:colOff>
      <xdr:row>41</xdr:row>
      <xdr:rowOff>163830</xdr:rowOff>
    </xdr:to>
    <xdr:cxnSp macro="">
      <xdr:nvCxnSpPr>
        <xdr:cNvPr id="78" name="直線コネクタ 77"/>
        <xdr:cNvCxnSpPr/>
      </xdr:nvCxnSpPr>
      <xdr:spPr>
        <a:xfrm>
          <a:off x="2019300" y="6701790"/>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40022</xdr:rowOff>
    </xdr:from>
    <xdr:ext cx="405111" cy="259045"/>
    <xdr:sp macro="" textlink="">
      <xdr:nvSpPr>
        <xdr:cNvPr id="82" name="n_1mainValue【道路】&#10;有形固定資産減価償却率"/>
        <xdr:cNvSpPr txBox="1"/>
      </xdr:nvSpPr>
      <xdr:spPr>
        <a:xfrm>
          <a:off x="3582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34307</xdr:rowOff>
    </xdr:from>
    <xdr:ext cx="405111" cy="259045"/>
    <xdr:sp macro="" textlink="">
      <xdr:nvSpPr>
        <xdr:cNvPr id="83" name="n_2mainValue【道路】&#10;有形固定資産減価償却率"/>
        <xdr:cNvSpPr txBox="1"/>
      </xdr:nvSpPr>
      <xdr:spPr>
        <a:xfrm>
          <a:off x="2705744"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57167</xdr:rowOff>
    </xdr:from>
    <xdr:ext cx="405111" cy="259045"/>
    <xdr:sp macro="" textlink="">
      <xdr:nvSpPr>
        <xdr:cNvPr id="84" name="n_3mainValue【道路】&#10;有形固定資産減価償却率"/>
        <xdr:cNvSpPr txBox="1"/>
      </xdr:nvSpPr>
      <xdr:spPr>
        <a:xfrm>
          <a:off x="1816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32725</xdr:rowOff>
    </xdr:from>
    <xdr:to>
      <xdr:col>55</xdr:col>
      <xdr:colOff>50800</xdr:colOff>
      <xdr:row>42</xdr:row>
      <xdr:rowOff>134325</xdr:rowOff>
    </xdr:to>
    <xdr:sp macro="" textlink="">
      <xdr:nvSpPr>
        <xdr:cNvPr id="125" name="楕円 124"/>
        <xdr:cNvSpPr/>
      </xdr:nvSpPr>
      <xdr:spPr>
        <a:xfrm>
          <a:off x="10426700" y="72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33027</xdr:rowOff>
    </xdr:from>
    <xdr:to>
      <xdr:col>50</xdr:col>
      <xdr:colOff>165100</xdr:colOff>
      <xdr:row>42</xdr:row>
      <xdr:rowOff>134627</xdr:rowOff>
    </xdr:to>
    <xdr:sp macro="" textlink="">
      <xdr:nvSpPr>
        <xdr:cNvPr id="127" name="楕円 126"/>
        <xdr:cNvSpPr/>
      </xdr:nvSpPr>
      <xdr:spPr>
        <a:xfrm>
          <a:off x="9588500" y="7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83525</xdr:rowOff>
    </xdr:from>
    <xdr:to>
      <xdr:col>55</xdr:col>
      <xdr:colOff>0</xdr:colOff>
      <xdr:row>42</xdr:row>
      <xdr:rowOff>83827</xdr:rowOff>
    </xdr:to>
    <xdr:cxnSp macro="">
      <xdr:nvCxnSpPr>
        <xdr:cNvPr id="128" name="直線コネクタ 127"/>
        <xdr:cNvCxnSpPr/>
      </xdr:nvCxnSpPr>
      <xdr:spPr>
        <a:xfrm flipV="1">
          <a:off x="9639300" y="7284425"/>
          <a:ext cx="8382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33142</xdr:rowOff>
    </xdr:from>
    <xdr:to>
      <xdr:col>46</xdr:col>
      <xdr:colOff>38100</xdr:colOff>
      <xdr:row>42</xdr:row>
      <xdr:rowOff>134742</xdr:rowOff>
    </xdr:to>
    <xdr:sp macro="" textlink="">
      <xdr:nvSpPr>
        <xdr:cNvPr id="129" name="楕円 128"/>
        <xdr:cNvSpPr/>
      </xdr:nvSpPr>
      <xdr:spPr>
        <a:xfrm>
          <a:off x="8699500" y="72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83827</xdr:rowOff>
    </xdr:from>
    <xdr:to>
      <xdr:col>50</xdr:col>
      <xdr:colOff>114300</xdr:colOff>
      <xdr:row>42</xdr:row>
      <xdr:rowOff>83942</xdr:rowOff>
    </xdr:to>
    <xdr:cxnSp macro="">
      <xdr:nvCxnSpPr>
        <xdr:cNvPr id="130" name="直線コネクタ 129"/>
        <xdr:cNvCxnSpPr/>
      </xdr:nvCxnSpPr>
      <xdr:spPr>
        <a:xfrm flipV="1">
          <a:off x="8750300" y="728472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33280</xdr:rowOff>
    </xdr:from>
    <xdr:to>
      <xdr:col>41</xdr:col>
      <xdr:colOff>101600</xdr:colOff>
      <xdr:row>42</xdr:row>
      <xdr:rowOff>134880</xdr:rowOff>
    </xdr:to>
    <xdr:sp macro="" textlink="">
      <xdr:nvSpPr>
        <xdr:cNvPr id="131" name="楕円 130"/>
        <xdr:cNvSpPr/>
      </xdr:nvSpPr>
      <xdr:spPr>
        <a:xfrm>
          <a:off x="7810500" y="72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83942</xdr:rowOff>
    </xdr:from>
    <xdr:to>
      <xdr:col>45</xdr:col>
      <xdr:colOff>177800</xdr:colOff>
      <xdr:row>42</xdr:row>
      <xdr:rowOff>84080</xdr:rowOff>
    </xdr:to>
    <xdr:cxnSp macro="">
      <xdr:nvCxnSpPr>
        <xdr:cNvPr id="132" name="直線コネクタ 131"/>
        <xdr:cNvCxnSpPr/>
      </xdr:nvCxnSpPr>
      <xdr:spPr>
        <a:xfrm flipV="1">
          <a:off x="7861300" y="7284842"/>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125754</xdr:rowOff>
    </xdr:from>
    <xdr:ext cx="469744" cy="259045"/>
    <xdr:sp macro="" textlink="">
      <xdr:nvSpPr>
        <xdr:cNvPr id="136" name="n_1mainValue【道路】&#10;一人当たり延長"/>
        <xdr:cNvSpPr txBox="1"/>
      </xdr:nvSpPr>
      <xdr:spPr>
        <a:xfrm>
          <a:off x="9391727" y="73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125869</xdr:rowOff>
    </xdr:from>
    <xdr:ext cx="469744" cy="259045"/>
    <xdr:sp macro="" textlink="">
      <xdr:nvSpPr>
        <xdr:cNvPr id="137" name="n_2mainValue【道路】&#10;一人当たり延長"/>
        <xdr:cNvSpPr txBox="1"/>
      </xdr:nvSpPr>
      <xdr:spPr>
        <a:xfrm>
          <a:off x="8515427" y="73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126007</xdr:rowOff>
    </xdr:from>
    <xdr:ext cx="469744" cy="259045"/>
    <xdr:sp macro="" textlink="">
      <xdr:nvSpPr>
        <xdr:cNvPr id="138" name="n_3mainValue【道路】&#10;一人当たり延長"/>
        <xdr:cNvSpPr txBox="1"/>
      </xdr:nvSpPr>
      <xdr:spPr>
        <a:xfrm>
          <a:off x="7626427" y="73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9"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58601</xdr:rowOff>
    </xdr:from>
    <xdr:to>
      <xdr:col>24</xdr:col>
      <xdr:colOff>114300</xdr:colOff>
      <xdr:row>57</xdr:row>
      <xdr:rowOff>160201</xdr:rowOff>
    </xdr:to>
    <xdr:sp macro="" textlink="">
      <xdr:nvSpPr>
        <xdr:cNvPr id="179" name="楕円 178"/>
        <xdr:cNvSpPr/>
      </xdr:nvSpPr>
      <xdr:spPr>
        <a:xfrm>
          <a:off x="4584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81478</xdr:rowOff>
    </xdr:from>
    <xdr:ext cx="405111" cy="259045"/>
    <xdr:sp macro="" textlink="">
      <xdr:nvSpPr>
        <xdr:cNvPr id="180" name="【橋りょう・トンネル】&#10;有形固定資産減価償却率該当値テキスト"/>
        <xdr:cNvSpPr txBox="1"/>
      </xdr:nvSpPr>
      <xdr:spPr>
        <a:xfrm>
          <a:off x="4673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78196</xdr:rowOff>
    </xdr:from>
    <xdr:to>
      <xdr:col>20</xdr:col>
      <xdr:colOff>38100</xdr:colOff>
      <xdr:row>58</xdr:row>
      <xdr:rowOff>8346</xdr:rowOff>
    </xdr:to>
    <xdr:sp macro="" textlink="">
      <xdr:nvSpPr>
        <xdr:cNvPr id="181" name="楕円 180"/>
        <xdr:cNvSpPr/>
      </xdr:nvSpPr>
      <xdr:spPr>
        <a:xfrm>
          <a:off x="3746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109401</xdr:rowOff>
    </xdr:from>
    <xdr:to>
      <xdr:col>24</xdr:col>
      <xdr:colOff>63500</xdr:colOff>
      <xdr:row>57</xdr:row>
      <xdr:rowOff>128996</xdr:rowOff>
    </xdr:to>
    <xdr:cxnSp macro="">
      <xdr:nvCxnSpPr>
        <xdr:cNvPr id="182" name="直線コネクタ 181"/>
        <xdr:cNvCxnSpPr/>
      </xdr:nvCxnSpPr>
      <xdr:spPr>
        <a:xfrm flipV="1">
          <a:off x="3797300" y="98820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83" name="楕円 182"/>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128996</xdr:rowOff>
    </xdr:from>
    <xdr:to>
      <xdr:col>19</xdr:col>
      <xdr:colOff>177800</xdr:colOff>
      <xdr:row>57</xdr:row>
      <xdr:rowOff>148590</xdr:rowOff>
    </xdr:to>
    <xdr:cxnSp macro="">
      <xdr:nvCxnSpPr>
        <xdr:cNvPr id="184" name="直線コネクタ 183"/>
        <xdr:cNvCxnSpPr/>
      </xdr:nvCxnSpPr>
      <xdr:spPr>
        <a:xfrm flipV="1">
          <a:off x="2908300" y="99016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119017</xdr:rowOff>
    </xdr:from>
    <xdr:to>
      <xdr:col>10</xdr:col>
      <xdr:colOff>165100</xdr:colOff>
      <xdr:row>58</xdr:row>
      <xdr:rowOff>49167</xdr:rowOff>
    </xdr:to>
    <xdr:sp macro="" textlink="">
      <xdr:nvSpPr>
        <xdr:cNvPr id="185" name="楕円 184"/>
        <xdr:cNvSpPr/>
      </xdr:nvSpPr>
      <xdr:spPr>
        <a:xfrm>
          <a:off x="1968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57</xdr:row>
      <xdr:rowOff>169817</xdr:rowOff>
    </xdr:to>
    <xdr:cxnSp macro="">
      <xdr:nvCxnSpPr>
        <xdr:cNvPr id="186" name="直線コネクタ 185"/>
        <xdr:cNvCxnSpPr/>
      </xdr:nvCxnSpPr>
      <xdr:spPr>
        <a:xfrm flipV="1">
          <a:off x="2019300" y="99212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187" name="n_1aveValue【橋りょう・トンネ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8"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24873</xdr:rowOff>
    </xdr:from>
    <xdr:ext cx="405111" cy="259045"/>
    <xdr:sp macro="" textlink="">
      <xdr:nvSpPr>
        <xdr:cNvPr id="190" name="n_1mainValue【橋りょう・トンネル】&#10;有形固定資産減価償却率"/>
        <xdr:cNvSpPr txBox="1"/>
      </xdr:nvSpPr>
      <xdr:spPr>
        <a:xfrm>
          <a:off x="35820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91"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65694</xdr:rowOff>
    </xdr:from>
    <xdr:ext cx="405111" cy="259045"/>
    <xdr:sp macro="" textlink="">
      <xdr:nvSpPr>
        <xdr:cNvPr id="192" name="n_3mainValue【橋りょう・トンネル】&#10;有形固定資産減価償却率"/>
        <xdr:cNvSpPr txBox="1"/>
      </xdr:nvSpPr>
      <xdr:spPr>
        <a:xfrm>
          <a:off x="1816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75426</xdr:rowOff>
    </xdr:from>
    <xdr:to>
      <xdr:col>55</xdr:col>
      <xdr:colOff>50800</xdr:colOff>
      <xdr:row>65</xdr:row>
      <xdr:rowOff>5576</xdr:rowOff>
    </xdr:to>
    <xdr:sp macro="" textlink="">
      <xdr:nvSpPr>
        <xdr:cNvPr id="233" name="楕円 232"/>
        <xdr:cNvSpPr/>
      </xdr:nvSpPr>
      <xdr:spPr>
        <a:xfrm>
          <a:off x="10426700" y="110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161803</xdr:rowOff>
    </xdr:from>
    <xdr:ext cx="534377" cy="259045"/>
    <xdr:sp macro="" textlink="">
      <xdr:nvSpPr>
        <xdr:cNvPr id="234" name="【橋りょう・トンネル】&#10;一人当たり有形固定資産（償却資産）額該当値テキスト"/>
        <xdr:cNvSpPr txBox="1"/>
      </xdr:nvSpPr>
      <xdr:spPr>
        <a:xfrm>
          <a:off x="10515600" y="109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75500</xdr:rowOff>
    </xdr:from>
    <xdr:to>
      <xdr:col>50</xdr:col>
      <xdr:colOff>165100</xdr:colOff>
      <xdr:row>65</xdr:row>
      <xdr:rowOff>5650</xdr:rowOff>
    </xdr:to>
    <xdr:sp macro="" textlink="">
      <xdr:nvSpPr>
        <xdr:cNvPr id="235" name="楕円 234"/>
        <xdr:cNvSpPr/>
      </xdr:nvSpPr>
      <xdr:spPr>
        <a:xfrm>
          <a:off x="9588500" y="110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126226</xdr:rowOff>
    </xdr:from>
    <xdr:to>
      <xdr:col>55</xdr:col>
      <xdr:colOff>0</xdr:colOff>
      <xdr:row>64</xdr:row>
      <xdr:rowOff>126300</xdr:rowOff>
    </xdr:to>
    <xdr:cxnSp macro="">
      <xdr:nvCxnSpPr>
        <xdr:cNvPr id="236" name="直線コネクタ 235"/>
        <xdr:cNvCxnSpPr/>
      </xdr:nvCxnSpPr>
      <xdr:spPr>
        <a:xfrm flipV="1">
          <a:off x="9639300" y="11099026"/>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75550</xdr:rowOff>
    </xdr:from>
    <xdr:to>
      <xdr:col>46</xdr:col>
      <xdr:colOff>38100</xdr:colOff>
      <xdr:row>65</xdr:row>
      <xdr:rowOff>5700</xdr:rowOff>
    </xdr:to>
    <xdr:sp macro="" textlink="">
      <xdr:nvSpPr>
        <xdr:cNvPr id="237" name="楕円 236"/>
        <xdr:cNvSpPr/>
      </xdr:nvSpPr>
      <xdr:spPr>
        <a:xfrm>
          <a:off x="8699500" y="110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126300</xdr:rowOff>
    </xdr:from>
    <xdr:to>
      <xdr:col>50</xdr:col>
      <xdr:colOff>114300</xdr:colOff>
      <xdr:row>64</xdr:row>
      <xdr:rowOff>126350</xdr:rowOff>
    </xdr:to>
    <xdr:cxnSp macro="">
      <xdr:nvCxnSpPr>
        <xdr:cNvPr id="238" name="直線コネクタ 237"/>
        <xdr:cNvCxnSpPr/>
      </xdr:nvCxnSpPr>
      <xdr:spPr>
        <a:xfrm flipV="1">
          <a:off x="8750300" y="11099100"/>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75586</xdr:rowOff>
    </xdr:from>
    <xdr:to>
      <xdr:col>41</xdr:col>
      <xdr:colOff>101600</xdr:colOff>
      <xdr:row>65</xdr:row>
      <xdr:rowOff>5736</xdr:rowOff>
    </xdr:to>
    <xdr:sp macro="" textlink="">
      <xdr:nvSpPr>
        <xdr:cNvPr id="239" name="楕円 238"/>
        <xdr:cNvSpPr/>
      </xdr:nvSpPr>
      <xdr:spPr>
        <a:xfrm>
          <a:off x="7810500" y="110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126350</xdr:rowOff>
    </xdr:from>
    <xdr:to>
      <xdr:col>45</xdr:col>
      <xdr:colOff>177800</xdr:colOff>
      <xdr:row>64</xdr:row>
      <xdr:rowOff>126386</xdr:rowOff>
    </xdr:to>
    <xdr:cxnSp macro="">
      <xdr:nvCxnSpPr>
        <xdr:cNvPr id="240" name="直線コネクタ 239"/>
        <xdr:cNvCxnSpPr/>
      </xdr:nvCxnSpPr>
      <xdr:spPr>
        <a:xfrm flipV="1">
          <a:off x="7861300" y="11099150"/>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168227</xdr:rowOff>
    </xdr:from>
    <xdr:ext cx="534377" cy="259045"/>
    <xdr:sp macro="" textlink="">
      <xdr:nvSpPr>
        <xdr:cNvPr id="244" name="n_1mainValue【橋りょう・トンネル】&#10;一人当たり有形固定資産（償却資産）額"/>
        <xdr:cNvSpPr txBox="1"/>
      </xdr:nvSpPr>
      <xdr:spPr>
        <a:xfrm>
          <a:off x="9359411" y="111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168277</xdr:rowOff>
    </xdr:from>
    <xdr:ext cx="534377" cy="259045"/>
    <xdr:sp macro="" textlink="">
      <xdr:nvSpPr>
        <xdr:cNvPr id="245" name="n_2mainValue【橋りょう・トンネル】&#10;一人当たり有形固定資産（償却資産）額"/>
        <xdr:cNvSpPr txBox="1"/>
      </xdr:nvSpPr>
      <xdr:spPr>
        <a:xfrm>
          <a:off x="8483111" y="111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168313</xdr:rowOff>
    </xdr:from>
    <xdr:ext cx="534377" cy="259045"/>
    <xdr:sp macro="" textlink="">
      <xdr:nvSpPr>
        <xdr:cNvPr id="246" name="n_3mainValue【橋りょう・トンネル】&#10;一人当たり有形固定資産（償却資産）額"/>
        <xdr:cNvSpPr txBox="1"/>
      </xdr:nvSpPr>
      <xdr:spPr>
        <a:xfrm>
          <a:off x="7594111" y="111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6"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6" name="楕円 285"/>
        <xdr:cNvSpPr/>
      </xdr:nvSpPr>
      <xdr:spPr>
        <a:xfrm>
          <a:off x="45847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123841</xdr:rowOff>
    </xdr:from>
    <xdr:ext cx="405111" cy="259045"/>
    <xdr:sp macro="" textlink="">
      <xdr:nvSpPr>
        <xdr:cNvPr id="287" name="【公営住宅】&#10;有形固定資産減価償却率該当値テキスト"/>
        <xdr:cNvSpPr txBox="1"/>
      </xdr:nvSpPr>
      <xdr:spPr>
        <a:xfrm>
          <a:off x="4673600"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288" name="楕円 287"/>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24764</xdr:rowOff>
    </xdr:from>
    <xdr:to>
      <xdr:col>24</xdr:col>
      <xdr:colOff>63500</xdr:colOff>
      <xdr:row>82</xdr:row>
      <xdr:rowOff>66675</xdr:rowOff>
    </xdr:to>
    <xdr:cxnSp macro="">
      <xdr:nvCxnSpPr>
        <xdr:cNvPr id="289" name="直線コネクタ 288"/>
        <xdr:cNvCxnSpPr/>
      </xdr:nvCxnSpPr>
      <xdr:spPr>
        <a:xfrm flipV="1">
          <a:off x="3797300" y="140836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90" name="楕円 289"/>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100964</xdr:rowOff>
    </xdr:to>
    <xdr:cxnSp macro="">
      <xdr:nvCxnSpPr>
        <xdr:cNvPr id="291" name="直線コネクタ 290"/>
        <xdr:cNvCxnSpPr/>
      </xdr:nvCxnSpPr>
      <xdr:spPr>
        <a:xfrm flipV="1">
          <a:off x="2908300" y="141255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92075</xdr:rowOff>
    </xdr:from>
    <xdr:to>
      <xdr:col>10</xdr:col>
      <xdr:colOff>165100</xdr:colOff>
      <xdr:row>83</xdr:row>
      <xdr:rowOff>22225</xdr:rowOff>
    </xdr:to>
    <xdr:sp macro="" textlink="">
      <xdr:nvSpPr>
        <xdr:cNvPr id="292" name="楕円 291"/>
        <xdr:cNvSpPr/>
      </xdr:nvSpPr>
      <xdr:spPr>
        <a:xfrm>
          <a:off x="1968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142875</xdr:rowOff>
    </xdr:to>
    <xdr:cxnSp macro="">
      <xdr:nvCxnSpPr>
        <xdr:cNvPr id="293" name="直線コネクタ 292"/>
        <xdr:cNvCxnSpPr/>
      </xdr:nvCxnSpPr>
      <xdr:spPr>
        <a:xfrm flipV="1">
          <a:off x="2019300" y="141598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94" name="n_1aveValue【公営住宅】&#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5" name="n_2aveValue【公営住宅】&#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96" name="n_3aveValue【公営住宅】&#10;有形固定資産減価償却率"/>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297" name="n_1mainValue【公営住宅】&#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298" name="n_2mainValue【公営住宅】&#10;有形固定資産減価償却率"/>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13352</xdr:rowOff>
    </xdr:from>
    <xdr:ext cx="405111" cy="259045"/>
    <xdr:sp macro="" textlink="">
      <xdr:nvSpPr>
        <xdr:cNvPr id="299" name="n_3mainValue【公営住宅】&#10;有形固定資産減価償却率"/>
        <xdr:cNvSpPr txBox="1"/>
      </xdr:nvSpPr>
      <xdr:spPr>
        <a:xfrm>
          <a:off x="1816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26"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59080</xdr:rowOff>
    </xdr:from>
    <xdr:to>
      <xdr:col>55</xdr:col>
      <xdr:colOff>50800</xdr:colOff>
      <xdr:row>82</xdr:row>
      <xdr:rowOff>160680</xdr:rowOff>
    </xdr:to>
    <xdr:sp macro="" textlink="">
      <xdr:nvSpPr>
        <xdr:cNvPr id="336" name="楕円 335"/>
        <xdr:cNvSpPr/>
      </xdr:nvSpPr>
      <xdr:spPr>
        <a:xfrm>
          <a:off x="10426700" y="141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81957</xdr:rowOff>
    </xdr:from>
    <xdr:ext cx="469744" cy="259045"/>
    <xdr:sp macro="" textlink="">
      <xdr:nvSpPr>
        <xdr:cNvPr id="337" name="【公営住宅】&#10;一人当たり面積該当値テキスト"/>
        <xdr:cNvSpPr txBox="1"/>
      </xdr:nvSpPr>
      <xdr:spPr>
        <a:xfrm>
          <a:off x="10515600" y="13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69596</xdr:rowOff>
    </xdr:from>
    <xdr:to>
      <xdr:col>50</xdr:col>
      <xdr:colOff>165100</xdr:colOff>
      <xdr:row>82</xdr:row>
      <xdr:rowOff>171196</xdr:rowOff>
    </xdr:to>
    <xdr:sp macro="" textlink="">
      <xdr:nvSpPr>
        <xdr:cNvPr id="338" name="楕円 337"/>
        <xdr:cNvSpPr/>
      </xdr:nvSpPr>
      <xdr:spPr>
        <a:xfrm>
          <a:off x="9588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109880</xdr:rowOff>
    </xdr:from>
    <xdr:to>
      <xdr:col>55</xdr:col>
      <xdr:colOff>0</xdr:colOff>
      <xdr:row>82</xdr:row>
      <xdr:rowOff>120396</xdr:rowOff>
    </xdr:to>
    <xdr:cxnSp macro="">
      <xdr:nvCxnSpPr>
        <xdr:cNvPr id="339" name="直線コネクタ 338"/>
        <xdr:cNvCxnSpPr/>
      </xdr:nvCxnSpPr>
      <xdr:spPr>
        <a:xfrm flipV="1">
          <a:off x="9639300" y="1416878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76454</xdr:rowOff>
    </xdr:from>
    <xdr:to>
      <xdr:col>46</xdr:col>
      <xdr:colOff>38100</xdr:colOff>
      <xdr:row>83</xdr:row>
      <xdr:rowOff>6604</xdr:rowOff>
    </xdr:to>
    <xdr:sp macro="" textlink="">
      <xdr:nvSpPr>
        <xdr:cNvPr id="340" name="楕円 339"/>
        <xdr:cNvSpPr/>
      </xdr:nvSpPr>
      <xdr:spPr>
        <a:xfrm>
          <a:off x="8699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120396</xdr:rowOff>
    </xdr:from>
    <xdr:to>
      <xdr:col>50</xdr:col>
      <xdr:colOff>114300</xdr:colOff>
      <xdr:row>82</xdr:row>
      <xdr:rowOff>127254</xdr:rowOff>
    </xdr:to>
    <xdr:cxnSp macro="">
      <xdr:nvCxnSpPr>
        <xdr:cNvPr id="341" name="直線コネクタ 340"/>
        <xdr:cNvCxnSpPr/>
      </xdr:nvCxnSpPr>
      <xdr:spPr>
        <a:xfrm flipV="1">
          <a:off x="8750300" y="1417929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81483</xdr:rowOff>
    </xdr:from>
    <xdr:to>
      <xdr:col>41</xdr:col>
      <xdr:colOff>101600</xdr:colOff>
      <xdr:row>83</xdr:row>
      <xdr:rowOff>11633</xdr:rowOff>
    </xdr:to>
    <xdr:sp macro="" textlink="">
      <xdr:nvSpPr>
        <xdr:cNvPr id="342" name="楕円 341"/>
        <xdr:cNvSpPr/>
      </xdr:nvSpPr>
      <xdr:spPr>
        <a:xfrm>
          <a:off x="7810500" y="1414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127254</xdr:rowOff>
    </xdr:from>
    <xdr:to>
      <xdr:col>45</xdr:col>
      <xdr:colOff>177800</xdr:colOff>
      <xdr:row>82</xdr:row>
      <xdr:rowOff>132283</xdr:rowOff>
    </xdr:to>
    <xdr:cxnSp macro="">
      <xdr:nvCxnSpPr>
        <xdr:cNvPr id="343" name="直線コネクタ 342"/>
        <xdr:cNvCxnSpPr/>
      </xdr:nvCxnSpPr>
      <xdr:spPr>
        <a:xfrm flipV="1">
          <a:off x="7861300" y="141861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29278</xdr:rowOff>
    </xdr:from>
    <xdr:ext cx="469744" cy="259045"/>
    <xdr:sp macro="" textlink="">
      <xdr:nvSpPr>
        <xdr:cNvPr id="344" name="n_1aveValue【公営住宅】&#10;一人当たり面積"/>
        <xdr:cNvSpPr txBox="1"/>
      </xdr:nvSpPr>
      <xdr:spPr>
        <a:xfrm>
          <a:off x="9391727" y="1425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16273</xdr:rowOff>
    </xdr:from>
    <xdr:ext cx="469744" cy="259045"/>
    <xdr:sp macro="" textlink="">
      <xdr:nvSpPr>
        <xdr:cNvPr id="347" name="n_1mainValue【公営住宅】&#10;一人当たり面積"/>
        <xdr:cNvSpPr txBox="1"/>
      </xdr:nvSpPr>
      <xdr:spPr>
        <a:xfrm>
          <a:off x="93917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169181</xdr:rowOff>
    </xdr:from>
    <xdr:ext cx="469744" cy="259045"/>
    <xdr:sp macro="" textlink="">
      <xdr:nvSpPr>
        <xdr:cNvPr id="348" name="n_2mainValue【公営住宅】&#10;一人当たり面積"/>
        <xdr:cNvSpPr txBox="1"/>
      </xdr:nvSpPr>
      <xdr:spPr>
        <a:xfrm>
          <a:off x="8515427" y="1422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2760</xdr:rowOff>
    </xdr:from>
    <xdr:ext cx="469744" cy="259045"/>
    <xdr:sp macro="" textlink="">
      <xdr:nvSpPr>
        <xdr:cNvPr id="349" name="n_3mainValue【公営住宅】&#10;一人当たり面積"/>
        <xdr:cNvSpPr txBox="1"/>
      </xdr:nvSpPr>
      <xdr:spPr>
        <a:xfrm>
          <a:off x="7626427" y="142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60" name="直線コネクタ 35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61" name="テキスト ボックス 36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2" name="直線コネクタ 36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3" name="テキスト ボックス 36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4" name="直線コネクタ 36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5" name="テキスト ボックス 36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6" name="直線コネクタ 36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7" name="テキスト ボックス 36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8" name="直線コネクタ 36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9" name="テキスト ボックス 36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73" name="直線コネクタ 372"/>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74"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75" name="直線コネクタ 374"/>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76"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77" name="直線コネクタ 376"/>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85741</xdr:rowOff>
    </xdr:from>
    <xdr:ext cx="405111" cy="259045"/>
    <xdr:sp macro="" textlink="">
      <xdr:nvSpPr>
        <xdr:cNvPr id="378" name="【港湾・漁港】&#10;有形固定資産減価償却率平均値テキスト"/>
        <xdr:cNvSpPr txBox="1"/>
      </xdr:nvSpPr>
      <xdr:spPr>
        <a:xfrm>
          <a:off x="46736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79" name="フローチャート: 判断 378"/>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80" name="フローチャート: 判断 379"/>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81" name="フローチャート: 判断 380"/>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82" name="フローチャート: 判断 381"/>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6350</xdr:rowOff>
    </xdr:from>
    <xdr:to>
      <xdr:col>24</xdr:col>
      <xdr:colOff>114300</xdr:colOff>
      <xdr:row>101</xdr:row>
      <xdr:rowOff>107950</xdr:rowOff>
    </xdr:to>
    <xdr:sp macro="" textlink="">
      <xdr:nvSpPr>
        <xdr:cNvPr id="388" name="楕円 387"/>
        <xdr:cNvSpPr/>
      </xdr:nvSpPr>
      <xdr:spPr>
        <a:xfrm>
          <a:off x="4584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111777</xdr:rowOff>
    </xdr:from>
    <xdr:ext cx="405111" cy="259045"/>
    <xdr:sp macro="" textlink="">
      <xdr:nvSpPr>
        <xdr:cNvPr id="389" name="【港湾・漁港】&#10;有形固定資産減価償却率該当値テキスト"/>
        <xdr:cNvSpPr txBox="1"/>
      </xdr:nvSpPr>
      <xdr:spPr>
        <a:xfrm>
          <a:off x="4673600"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44450</xdr:rowOff>
    </xdr:from>
    <xdr:to>
      <xdr:col>20</xdr:col>
      <xdr:colOff>38100</xdr:colOff>
      <xdr:row>101</xdr:row>
      <xdr:rowOff>146050</xdr:rowOff>
    </xdr:to>
    <xdr:sp macro="" textlink="">
      <xdr:nvSpPr>
        <xdr:cNvPr id="390" name="楕円 389"/>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57150</xdr:rowOff>
    </xdr:from>
    <xdr:to>
      <xdr:col>24</xdr:col>
      <xdr:colOff>63500</xdr:colOff>
      <xdr:row>101</xdr:row>
      <xdr:rowOff>95250</xdr:rowOff>
    </xdr:to>
    <xdr:cxnSp macro="">
      <xdr:nvCxnSpPr>
        <xdr:cNvPr id="391" name="直線コネクタ 390"/>
        <xdr:cNvCxnSpPr/>
      </xdr:nvCxnSpPr>
      <xdr:spPr>
        <a:xfrm flipV="1">
          <a:off x="3797300" y="1737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92" name="楕円 391"/>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133350</xdr:rowOff>
    </xdr:to>
    <xdr:cxnSp macro="">
      <xdr:nvCxnSpPr>
        <xdr:cNvPr id="393" name="直線コネクタ 392"/>
        <xdr:cNvCxnSpPr/>
      </xdr:nvCxnSpPr>
      <xdr:spPr>
        <a:xfrm flipV="1">
          <a:off x="2908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94" name="楕円 393"/>
        <xdr:cNvSpPr/>
      </xdr:nvSpPr>
      <xdr:spPr>
        <a:xfrm>
          <a:off x="1968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0</xdr:rowOff>
    </xdr:to>
    <xdr:cxnSp macro="">
      <xdr:nvCxnSpPr>
        <xdr:cNvPr id="395" name="直線コネクタ 394"/>
        <xdr:cNvCxnSpPr/>
      </xdr:nvCxnSpPr>
      <xdr:spPr>
        <a:xfrm flipV="1">
          <a:off x="2019300" y="1744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96"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97"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150513</xdr:rowOff>
    </xdr:from>
    <xdr:ext cx="405111" cy="259045"/>
    <xdr:sp macro="" textlink="">
      <xdr:nvSpPr>
        <xdr:cNvPr id="398" name="n_3aveValue【港湾・漁港】&#10;有形固定資産減価償却率"/>
        <xdr:cNvSpPr txBox="1"/>
      </xdr:nvSpPr>
      <xdr:spPr>
        <a:xfrm>
          <a:off x="1816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137177</xdr:rowOff>
    </xdr:from>
    <xdr:ext cx="405111" cy="259045"/>
    <xdr:sp macro="" textlink="">
      <xdr:nvSpPr>
        <xdr:cNvPr id="399" name="n_1mainValue【港湾・漁港】&#10;有形固定資産減価償却率"/>
        <xdr:cNvSpPr txBox="1"/>
      </xdr:nvSpPr>
      <xdr:spPr>
        <a:xfrm>
          <a:off x="3582044" y="1745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3827</xdr:rowOff>
    </xdr:from>
    <xdr:ext cx="405111" cy="259045"/>
    <xdr:sp macro="" textlink="">
      <xdr:nvSpPr>
        <xdr:cNvPr id="400" name="n_2mainValue【港湾・漁港】&#10;有形固定資産減価償却率"/>
        <xdr:cNvSpPr txBox="1"/>
      </xdr:nvSpPr>
      <xdr:spPr>
        <a:xfrm>
          <a:off x="2705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401" name="n_3mainValue【港湾・漁港】&#10;有形固定資産減価償却率"/>
        <xdr:cNvSpPr txBox="1"/>
      </xdr:nvSpPr>
      <xdr:spPr>
        <a:xfrm>
          <a:off x="1816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3" name="テキスト ボックス 41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5" name="テキスト ボックス 41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7" name="テキスト ボックス 41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9" name="テキスト ボックス 41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1" name="テキスト ボックス 42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423" name="直線コネクタ 422"/>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424"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425" name="直線コネクタ 424"/>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426"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427" name="直線コネクタ 426"/>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88738</xdr:rowOff>
    </xdr:from>
    <xdr:ext cx="599010" cy="259045"/>
    <xdr:sp macro="" textlink="">
      <xdr:nvSpPr>
        <xdr:cNvPr id="428" name="【港湾・漁港】&#10;一人当たり有形固定資産（償却資産）額平均値テキスト"/>
        <xdr:cNvSpPr txBox="1"/>
      </xdr:nvSpPr>
      <xdr:spPr>
        <a:xfrm>
          <a:off x="10515600" y="18262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29" name="フローチャート: 判断 428"/>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30" name="フローチャート: 判断 429"/>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31" name="フローチャート: 判断 430"/>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32" name="フローチャート: 判断 431"/>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20611</xdr:rowOff>
    </xdr:from>
    <xdr:to>
      <xdr:col>55</xdr:col>
      <xdr:colOff>50800</xdr:colOff>
      <xdr:row>108</xdr:row>
      <xdr:rowOff>122211</xdr:rowOff>
    </xdr:to>
    <xdr:sp macro="" textlink="">
      <xdr:nvSpPr>
        <xdr:cNvPr id="438" name="楕円 437"/>
        <xdr:cNvSpPr/>
      </xdr:nvSpPr>
      <xdr:spPr>
        <a:xfrm>
          <a:off x="10426700" y="185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106988</xdr:rowOff>
    </xdr:from>
    <xdr:ext cx="534377" cy="259045"/>
    <xdr:sp macro="" textlink="">
      <xdr:nvSpPr>
        <xdr:cNvPr id="439" name="【港湾・漁港】&#10;一人当たり有形固定資産（償却資産）額該当値テキスト"/>
        <xdr:cNvSpPr txBox="1"/>
      </xdr:nvSpPr>
      <xdr:spPr>
        <a:xfrm>
          <a:off x="10515600" y="184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20692</xdr:rowOff>
    </xdr:from>
    <xdr:to>
      <xdr:col>50</xdr:col>
      <xdr:colOff>165100</xdr:colOff>
      <xdr:row>108</xdr:row>
      <xdr:rowOff>122292</xdr:rowOff>
    </xdr:to>
    <xdr:sp macro="" textlink="">
      <xdr:nvSpPr>
        <xdr:cNvPr id="440" name="楕円 439"/>
        <xdr:cNvSpPr/>
      </xdr:nvSpPr>
      <xdr:spPr>
        <a:xfrm>
          <a:off x="9588500" y="1853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71411</xdr:rowOff>
    </xdr:from>
    <xdr:to>
      <xdr:col>55</xdr:col>
      <xdr:colOff>0</xdr:colOff>
      <xdr:row>108</xdr:row>
      <xdr:rowOff>71492</xdr:rowOff>
    </xdr:to>
    <xdr:cxnSp macro="">
      <xdr:nvCxnSpPr>
        <xdr:cNvPr id="441" name="直線コネクタ 440"/>
        <xdr:cNvCxnSpPr/>
      </xdr:nvCxnSpPr>
      <xdr:spPr>
        <a:xfrm flipV="1">
          <a:off x="9639300" y="18588011"/>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20746</xdr:rowOff>
    </xdr:from>
    <xdr:to>
      <xdr:col>46</xdr:col>
      <xdr:colOff>38100</xdr:colOff>
      <xdr:row>108</xdr:row>
      <xdr:rowOff>122346</xdr:rowOff>
    </xdr:to>
    <xdr:sp macro="" textlink="">
      <xdr:nvSpPr>
        <xdr:cNvPr id="442" name="楕円 441"/>
        <xdr:cNvSpPr/>
      </xdr:nvSpPr>
      <xdr:spPr>
        <a:xfrm>
          <a:off x="8699500" y="1853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71492</xdr:rowOff>
    </xdr:from>
    <xdr:to>
      <xdr:col>50</xdr:col>
      <xdr:colOff>114300</xdr:colOff>
      <xdr:row>108</xdr:row>
      <xdr:rowOff>71546</xdr:rowOff>
    </xdr:to>
    <xdr:cxnSp macro="">
      <xdr:nvCxnSpPr>
        <xdr:cNvPr id="443" name="直線コネクタ 442"/>
        <xdr:cNvCxnSpPr/>
      </xdr:nvCxnSpPr>
      <xdr:spPr>
        <a:xfrm flipV="1">
          <a:off x="8750300" y="1858809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20786</xdr:rowOff>
    </xdr:from>
    <xdr:to>
      <xdr:col>41</xdr:col>
      <xdr:colOff>101600</xdr:colOff>
      <xdr:row>108</xdr:row>
      <xdr:rowOff>122386</xdr:rowOff>
    </xdr:to>
    <xdr:sp macro="" textlink="">
      <xdr:nvSpPr>
        <xdr:cNvPr id="444" name="楕円 443"/>
        <xdr:cNvSpPr/>
      </xdr:nvSpPr>
      <xdr:spPr>
        <a:xfrm>
          <a:off x="7810500" y="18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71546</xdr:rowOff>
    </xdr:from>
    <xdr:to>
      <xdr:col>45</xdr:col>
      <xdr:colOff>177800</xdr:colOff>
      <xdr:row>108</xdr:row>
      <xdr:rowOff>71586</xdr:rowOff>
    </xdr:to>
    <xdr:cxnSp macro="">
      <xdr:nvCxnSpPr>
        <xdr:cNvPr id="445" name="直線コネクタ 444"/>
        <xdr:cNvCxnSpPr/>
      </xdr:nvCxnSpPr>
      <xdr:spPr>
        <a:xfrm flipV="1">
          <a:off x="7861300" y="18588146"/>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46"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47"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48"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113419</xdr:rowOff>
    </xdr:from>
    <xdr:ext cx="534377" cy="259045"/>
    <xdr:sp macro="" textlink="">
      <xdr:nvSpPr>
        <xdr:cNvPr id="449" name="n_1mainValue【港湾・漁港】&#10;一人当たり有形固定資産（償却資産）額"/>
        <xdr:cNvSpPr txBox="1"/>
      </xdr:nvSpPr>
      <xdr:spPr>
        <a:xfrm>
          <a:off x="9359411" y="186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113473</xdr:rowOff>
    </xdr:from>
    <xdr:ext cx="534377" cy="259045"/>
    <xdr:sp macro="" textlink="">
      <xdr:nvSpPr>
        <xdr:cNvPr id="450" name="n_2mainValue【港湾・漁港】&#10;一人当たり有形固定資産（償却資産）額"/>
        <xdr:cNvSpPr txBox="1"/>
      </xdr:nvSpPr>
      <xdr:spPr>
        <a:xfrm>
          <a:off x="8483111" y="1863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113513</xdr:rowOff>
    </xdr:from>
    <xdr:ext cx="534377" cy="259045"/>
    <xdr:sp macro="" textlink="">
      <xdr:nvSpPr>
        <xdr:cNvPr id="451" name="n_3mainValue【港湾・漁港】&#10;一人当たり有形固定資産（償却資産）額"/>
        <xdr:cNvSpPr txBox="1"/>
      </xdr:nvSpPr>
      <xdr:spPr>
        <a:xfrm>
          <a:off x="7594111" y="186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2" name="テキスト ボックス 4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3" name="直線コネクタ 4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4" name="テキスト ボックス 4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5" name="直線コネクタ 4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6" name="テキスト ボックス 4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7" name="直線コネクタ 4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8" name="テキスト ボックス 4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9" name="直線コネクタ 4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0" name="テキスト ボックス 4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1" name="直線コネクタ 4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2" name="テキスト ボックス 47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3" name="直線コネクタ 4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4" name="テキスト ボックス 47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476" name="直線コネクタ 475"/>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477" name="【認定こども園・幼稚園・保育所】&#10;有形固定資産減価償却率最小値テキスト"/>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478" name="直線コネクタ 477"/>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9"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0" name="直線コネクタ 47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81"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82" name="フローチャート: 判断 481"/>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483" name="フローチャート: 判断 482"/>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484" name="フローチャート: 判断 483"/>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85" name="フローチャート: 判断 484"/>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6" name="テキスト ボックス 4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7" name="テキスト ボックス 4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8" name="テキスト ボックス 4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9" name="テキスト ボックス 4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0" name="テキスト ボックス 4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34925</xdr:rowOff>
    </xdr:from>
    <xdr:to>
      <xdr:col>85</xdr:col>
      <xdr:colOff>177800</xdr:colOff>
      <xdr:row>33</xdr:row>
      <xdr:rowOff>136525</xdr:rowOff>
    </xdr:to>
    <xdr:sp macro="" textlink="">
      <xdr:nvSpPr>
        <xdr:cNvPr id="491" name="楕円 490"/>
        <xdr:cNvSpPr/>
      </xdr:nvSpPr>
      <xdr:spPr>
        <a:xfrm>
          <a:off x="16268700" y="56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05111" cy="259045"/>
    <xdr:sp macro="" textlink="">
      <xdr:nvSpPr>
        <xdr:cNvPr id="492" name="【認定こども園・幼稚園・保育所】&#10;有形固定資産減価償却率該当値テキスト"/>
        <xdr:cNvSpPr txBox="1"/>
      </xdr:nvSpPr>
      <xdr:spPr>
        <a:xfrm>
          <a:off x="16357600" y="561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71120</xdr:rowOff>
    </xdr:from>
    <xdr:to>
      <xdr:col>81</xdr:col>
      <xdr:colOff>101600</xdr:colOff>
      <xdr:row>34</xdr:row>
      <xdr:rowOff>1270</xdr:rowOff>
    </xdr:to>
    <xdr:sp macro="" textlink="">
      <xdr:nvSpPr>
        <xdr:cNvPr id="493" name="楕円 492"/>
        <xdr:cNvSpPr/>
      </xdr:nvSpPr>
      <xdr:spPr>
        <a:xfrm>
          <a:off x="15430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85725</xdr:rowOff>
    </xdr:from>
    <xdr:to>
      <xdr:col>85</xdr:col>
      <xdr:colOff>127000</xdr:colOff>
      <xdr:row>33</xdr:row>
      <xdr:rowOff>121920</xdr:rowOff>
    </xdr:to>
    <xdr:cxnSp macro="">
      <xdr:nvCxnSpPr>
        <xdr:cNvPr id="494" name="直線コネクタ 493"/>
        <xdr:cNvCxnSpPr/>
      </xdr:nvCxnSpPr>
      <xdr:spPr>
        <a:xfrm flipV="1">
          <a:off x="15481300" y="57435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109220</xdr:rowOff>
    </xdr:from>
    <xdr:to>
      <xdr:col>76</xdr:col>
      <xdr:colOff>165100</xdr:colOff>
      <xdr:row>34</xdr:row>
      <xdr:rowOff>39370</xdr:rowOff>
    </xdr:to>
    <xdr:sp macro="" textlink="">
      <xdr:nvSpPr>
        <xdr:cNvPr id="495" name="楕円 494"/>
        <xdr:cNvSpPr/>
      </xdr:nvSpPr>
      <xdr:spPr>
        <a:xfrm>
          <a:off x="14541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121920</xdr:rowOff>
    </xdr:from>
    <xdr:to>
      <xdr:col>81</xdr:col>
      <xdr:colOff>50800</xdr:colOff>
      <xdr:row>33</xdr:row>
      <xdr:rowOff>160020</xdr:rowOff>
    </xdr:to>
    <xdr:cxnSp macro="">
      <xdr:nvCxnSpPr>
        <xdr:cNvPr id="496" name="直線コネクタ 495"/>
        <xdr:cNvCxnSpPr/>
      </xdr:nvCxnSpPr>
      <xdr:spPr>
        <a:xfrm flipV="1">
          <a:off x="14592300" y="5779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135890</xdr:rowOff>
    </xdr:from>
    <xdr:to>
      <xdr:col>72</xdr:col>
      <xdr:colOff>38100</xdr:colOff>
      <xdr:row>34</xdr:row>
      <xdr:rowOff>66040</xdr:rowOff>
    </xdr:to>
    <xdr:sp macro="" textlink="">
      <xdr:nvSpPr>
        <xdr:cNvPr id="497" name="楕円 496"/>
        <xdr:cNvSpPr/>
      </xdr:nvSpPr>
      <xdr:spPr>
        <a:xfrm>
          <a:off x="1365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160020</xdr:rowOff>
    </xdr:from>
    <xdr:to>
      <xdr:col>76</xdr:col>
      <xdr:colOff>114300</xdr:colOff>
      <xdr:row>34</xdr:row>
      <xdr:rowOff>15240</xdr:rowOff>
    </xdr:to>
    <xdr:cxnSp macro="">
      <xdr:nvCxnSpPr>
        <xdr:cNvPr id="498" name="直線コネクタ 497"/>
        <xdr:cNvCxnSpPr/>
      </xdr:nvCxnSpPr>
      <xdr:spPr>
        <a:xfrm flipV="1">
          <a:off x="13703300" y="58178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99" name="n_1aveValue【認定こども園・幼稚園・保育所】&#10;有形固定資産減価償却率"/>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500" name="n_2aveValue【認定こども園・幼稚園・保育所】&#10;有形固定資産減価償却率"/>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501" name="n_3aveValue【認定こども園・幼稚園・保育所】&#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17797</xdr:rowOff>
    </xdr:from>
    <xdr:ext cx="405111" cy="259045"/>
    <xdr:sp macro="" textlink="">
      <xdr:nvSpPr>
        <xdr:cNvPr id="502" name="n_1mainValue【認定こども園・幼稚園・保育所】&#10;有形固定資産減価償却率"/>
        <xdr:cNvSpPr txBox="1"/>
      </xdr:nvSpPr>
      <xdr:spPr>
        <a:xfrm>
          <a:off x="152660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55897</xdr:rowOff>
    </xdr:from>
    <xdr:ext cx="405111" cy="259045"/>
    <xdr:sp macro="" textlink="">
      <xdr:nvSpPr>
        <xdr:cNvPr id="503" name="n_2mainValue【認定こども園・幼稚園・保育所】&#10;有形固定資産減価償却率"/>
        <xdr:cNvSpPr txBox="1"/>
      </xdr:nvSpPr>
      <xdr:spPr>
        <a:xfrm>
          <a:off x="14389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82567</xdr:rowOff>
    </xdr:from>
    <xdr:ext cx="405111" cy="259045"/>
    <xdr:sp macro="" textlink="">
      <xdr:nvSpPr>
        <xdr:cNvPr id="504" name="n_3mainValue【認定こども園・幼稚園・保育所】&#10;有形固定資産減価償却率"/>
        <xdr:cNvSpPr txBox="1"/>
      </xdr:nvSpPr>
      <xdr:spPr>
        <a:xfrm>
          <a:off x="13500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3" name="テキスト ボックス 5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4" name="直線コネクタ 5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5" name="直線コネクタ 51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6" name="テキスト ボックス 51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7" name="直線コネクタ 51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8" name="テキスト ボックス 51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9" name="直線コネクタ 51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0" name="テキスト ボックス 51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1" name="直線コネクタ 52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2" name="テキスト ボックス 52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3" name="直線コネクタ 52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4" name="テキスト ボックス 52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5" name="直線コネクタ 52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6" name="テキスト ボックス 52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8" name="テキスト ボックス 52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530" name="直線コネクタ 529"/>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53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532" name="直線コネクタ 53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33"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34" name="直線コネクタ 533"/>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535" name="【認定こども園・幼稚園・保育所】&#10;一人当たり面積平均値テキスト"/>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36" name="フローチャート: 判断 535"/>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37" name="フローチャート: 判断 536"/>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38" name="フローチャート: 判断 537"/>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39" name="フローチャート: 判断 538"/>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30299</xdr:rowOff>
    </xdr:from>
    <xdr:to>
      <xdr:col>116</xdr:col>
      <xdr:colOff>114300</xdr:colOff>
      <xdr:row>41</xdr:row>
      <xdr:rowOff>131899</xdr:rowOff>
    </xdr:to>
    <xdr:sp macro="" textlink="">
      <xdr:nvSpPr>
        <xdr:cNvPr id="545" name="楕円 544"/>
        <xdr:cNvSpPr/>
      </xdr:nvSpPr>
      <xdr:spPr>
        <a:xfrm>
          <a:off x="22110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116676</xdr:rowOff>
    </xdr:from>
    <xdr:ext cx="469744" cy="259045"/>
    <xdr:sp macro="" textlink="">
      <xdr:nvSpPr>
        <xdr:cNvPr id="546" name="【認定こども園・幼稚園・保育所】&#10;一人当たり面積該当値テキスト"/>
        <xdr:cNvSpPr txBox="1"/>
      </xdr:nvSpPr>
      <xdr:spPr>
        <a:xfrm>
          <a:off x="22199600" y="69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547" name="楕円 546"/>
        <xdr:cNvSpPr/>
      </xdr:nvSpPr>
      <xdr:spPr>
        <a:xfrm>
          <a:off x="21272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81099</xdr:rowOff>
    </xdr:from>
    <xdr:to>
      <xdr:col>116</xdr:col>
      <xdr:colOff>63500</xdr:colOff>
      <xdr:row>41</xdr:row>
      <xdr:rowOff>84365</xdr:rowOff>
    </xdr:to>
    <xdr:cxnSp macro="">
      <xdr:nvCxnSpPr>
        <xdr:cNvPr id="548" name="直線コネクタ 547"/>
        <xdr:cNvCxnSpPr/>
      </xdr:nvCxnSpPr>
      <xdr:spPr>
        <a:xfrm flipV="1">
          <a:off x="21323300" y="71105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33565</xdr:rowOff>
    </xdr:from>
    <xdr:to>
      <xdr:col>107</xdr:col>
      <xdr:colOff>101600</xdr:colOff>
      <xdr:row>41</xdr:row>
      <xdr:rowOff>135165</xdr:rowOff>
    </xdr:to>
    <xdr:sp macro="" textlink="">
      <xdr:nvSpPr>
        <xdr:cNvPr id="549" name="楕円 548"/>
        <xdr:cNvSpPr/>
      </xdr:nvSpPr>
      <xdr:spPr>
        <a:xfrm>
          <a:off x="20383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84365</xdr:rowOff>
    </xdr:from>
    <xdr:to>
      <xdr:col>111</xdr:col>
      <xdr:colOff>177800</xdr:colOff>
      <xdr:row>41</xdr:row>
      <xdr:rowOff>84365</xdr:rowOff>
    </xdr:to>
    <xdr:cxnSp macro="">
      <xdr:nvCxnSpPr>
        <xdr:cNvPr id="550" name="直線コネクタ 549"/>
        <xdr:cNvCxnSpPr/>
      </xdr:nvCxnSpPr>
      <xdr:spPr>
        <a:xfrm>
          <a:off x="20434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51" name="楕円 550"/>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84365</xdr:rowOff>
    </xdr:from>
    <xdr:to>
      <xdr:col>107</xdr:col>
      <xdr:colOff>50800</xdr:colOff>
      <xdr:row>41</xdr:row>
      <xdr:rowOff>90896</xdr:rowOff>
    </xdr:to>
    <xdr:cxnSp macro="">
      <xdr:nvCxnSpPr>
        <xdr:cNvPr id="552" name="直線コネクタ 551"/>
        <xdr:cNvCxnSpPr/>
      </xdr:nvCxnSpPr>
      <xdr:spPr>
        <a:xfrm flipV="1">
          <a:off x="19545300" y="71138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53"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54"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55"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556" name="n_1mainValue【認定こども園・幼稚園・保育所】&#10;一人当たり面積"/>
        <xdr:cNvSpPr txBox="1"/>
      </xdr:nvSpPr>
      <xdr:spPr>
        <a:xfrm>
          <a:off x="210757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126292</xdr:rowOff>
    </xdr:from>
    <xdr:ext cx="469744" cy="259045"/>
    <xdr:sp macro="" textlink="">
      <xdr:nvSpPr>
        <xdr:cNvPr id="557" name="n_2mainValue【認定こども園・幼稚園・保育所】&#10;一人当たり面積"/>
        <xdr:cNvSpPr txBox="1"/>
      </xdr:nvSpPr>
      <xdr:spPr>
        <a:xfrm>
          <a:off x="20199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58"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9" name="テキスト ボックス 56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0" name="直線コネクタ 56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1" name="テキスト ボックス 57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2" name="直線コネクタ 57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3" name="テキスト ボックス 57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4" name="直線コネクタ 57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5" name="テキスト ボックス 57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6" name="直線コネクタ 57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7" name="テキスト ボックス 57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8" name="直線コネクタ 57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9" name="テキスト ボックス 57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83" name="直線コネクタ 582"/>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84"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85" name="直線コネクタ 584"/>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86"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87" name="直線コネクタ 586"/>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88" name="【学校施設】&#10;有形固定資産減価償却率平均値テキスト"/>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89" name="フローチャート: 判断 58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90" name="フローチャート: 判断 58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91" name="フローチャート: 判断 59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92" name="フローチャート: 判断 59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598" name="楕円 597"/>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138447</xdr:rowOff>
    </xdr:from>
    <xdr:ext cx="405111" cy="259045"/>
    <xdr:sp macro="" textlink="">
      <xdr:nvSpPr>
        <xdr:cNvPr id="599" name="【学校施設】&#10;有形固定資産減価償却率該当値テキスト"/>
        <xdr:cNvSpPr txBox="1"/>
      </xdr:nvSpPr>
      <xdr:spPr>
        <a:xfrm>
          <a:off x="16357600" y="1076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15875</xdr:rowOff>
    </xdr:from>
    <xdr:to>
      <xdr:col>81</xdr:col>
      <xdr:colOff>101600</xdr:colOff>
      <xdr:row>63</xdr:row>
      <xdr:rowOff>117475</xdr:rowOff>
    </xdr:to>
    <xdr:sp macro="" textlink="">
      <xdr:nvSpPr>
        <xdr:cNvPr id="600" name="楕円 599"/>
        <xdr:cNvSpPr/>
      </xdr:nvSpPr>
      <xdr:spPr>
        <a:xfrm>
          <a:off x="15430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66675</xdr:rowOff>
    </xdr:from>
    <xdr:to>
      <xdr:col>85</xdr:col>
      <xdr:colOff>127000</xdr:colOff>
      <xdr:row>63</xdr:row>
      <xdr:rowOff>102870</xdr:rowOff>
    </xdr:to>
    <xdr:cxnSp macro="">
      <xdr:nvCxnSpPr>
        <xdr:cNvPr id="601" name="直線コネクタ 600"/>
        <xdr:cNvCxnSpPr/>
      </xdr:nvCxnSpPr>
      <xdr:spPr>
        <a:xfrm>
          <a:off x="15481300" y="10868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53975</xdr:rowOff>
    </xdr:from>
    <xdr:to>
      <xdr:col>76</xdr:col>
      <xdr:colOff>165100</xdr:colOff>
      <xdr:row>63</xdr:row>
      <xdr:rowOff>155575</xdr:rowOff>
    </xdr:to>
    <xdr:sp macro="" textlink="">
      <xdr:nvSpPr>
        <xdr:cNvPr id="602" name="楕円 601"/>
        <xdr:cNvSpPr/>
      </xdr:nvSpPr>
      <xdr:spPr>
        <a:xfrm>
          <a:off x="145415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66675</xdr:rowOff>
    </xdr:from>
    <xdr:to>
      <xdr:col>81</xdr:col>
      <xdr:colOff>50800</xdr:colOff>
      <xdr:row>63</xdr:row>
      <xdr:rowOff>104775</xdr:rowOff>
    </xdr:to>
    <xdr:cxnSp macro="">
      <xdr:nvCxnSpPr>
        <xdr:cNvPr id="603" name="直線コネクタ 602"/>
        <xdr:cNvCxnSpPr/>
      </xdr:nvCxnSpPr>
      <xdr:spPr>
        <a:xfrm flipV="1">
          <a:off x="14592300" y="10868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78740</xdr:rowOff>
    </xdr:from>
    <xdr:to>
      <xdr:col>72</xdr:col>
      <xdr:colOff>38100</xdr:colOff>
      <xdr:row>64</xdr:row>
      <xdr:rowOff>8890</xdr:rowOff>
    </xdr:to>
    <xdr:sp macro="" textlink="">
      <xdr:nvSpPr>
        <xdr:cNvPr id="604" name="楕円 603"/>
        <xdr:cNvSpPr/>
      </xdr:nvSpPr>
      <xdr:spPr>
        <a:xfrm>
          <a:off x="1365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104775</xdr:rowOff>
    </xdr:from>
    <xdr:to>
      <xdr:col>76</xdr:col>
      <xdr:colOff>114300</xdr:colOff>
      <xdr:row>63</xdr:row>
      <xdr:rowOff>129540</xdr:rowOff>
    </xdr:to>
    <xdr:cxnSp macro="">
      <xdr:nvCxnSpPr>
        <xdr:cNvPr id="605" name="直線コネクタ 604"/>
        <xdr:cNvCxnSpPr/>
      </xdr:nvCxnSpPr>
      <xdr:spPr>
        <a:xfrm flipV="1">
          <a:off x="13703300" y="109061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606"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607"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608"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108602</xdr:rowOff>
    </xdr:from>
    <xdr:ext cx="405111" cy="259045"/>
    <xdr:sp macro="" textlink="">
      <xdr:nvSpPr>
        <xdr:cNvPr id="609" name="n_1mainValue【学校施設】&#10;有形固定資産減価償却率"/>
        <xdr:cNvSpPr txBox="1"/>
      </xdr:nvSpPr>
      <xdr:spPr>
        <a:xfrm>
          <a:off x="152660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146702</xdr:rowOff>
    </xdr:from>
    <xdr:ext cx="405111" cy="259045"/>
    <xdr:sp macro="" textlink="">
      <xdr:nvSpPr>
        <xdr:cNvPr id="610" name="n_2mainValue【学校施設】&#10;有形固定資産減価償却率"/>
        <xdr:cNvSpPr txBox="1"/>
      </xdr:nvSpPr>
      <xdr:spPr>
        <a:xfrm>
          <a:off x="14389744"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17</xdr:rowOff>
    </xdr:from>
    <xdr:ext cx="405111" cy="259045"/>
    <xdr:sp macro="" textlink="">
      <xdr:nvSpPr>
        <xdr:cNvPr id="611" name="n_3mainValue【学校施設】&#10;有形固定資産減価償却率"/>
        <xdr:cNvSpPr txBox="1"/>
      </xdr:nvSpPr>
      <xdr:spPr>
        <a:xfrm>
          <a:off x="13500744"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2" name="テキスト ボックス 62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636" name="直線コネクタ 635"/>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637"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638" name="直線コネクタ 637"/>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39"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40" name="直線コネクタ 639"/>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41"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42" name="フローチャート: 判断 641"/>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43" name="フローチャート: 判断 642"/>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44" name="フローチャート: 判断 643"/>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45" name="フローチャート: 判断 644"/>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1" name="楕円 650"/>
        <xdr:cNvSpPr/>
      </xdr:nvSpPr>
      <xdr:spPr>
        <a:xfrm>
          <a:off x="22110700" y="1056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126763</xdr:rowOff>
    </xdr:from>
    <xdr:ext cx="469744" cy="259045"/>
    <xdr:sp macro="" textlink="">
      <xdr:nvSpPr>
        <xdr:cNvPr id="652" name="【学校施設】&#10;一人当たり面積該当値テキスト"/>
        <xdr:cNvSpPr txBox="1"/>
      </xdr:nvSpPr>
      <xdr:spPr>
        <a:xfrm>
          <a:off x="22199600"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138938</xdr:rowOff>
    </xdr:from>
    <xdr:to>
      <xdr:col>112</xdr:col>
      <xdr:colOff>38100</xdr:colOff>
      <xdr:row>62</xdr:row>
      <xdr:rowOff>69088</xdr:rowOff>
    </xdr:to>
    <xdr:sp macro="" textlink="">
      <xdr:nvSpPr>
        <xdr:cNvPr id="653" name="楕円 652"/>
        <xdr:cNvSpPr/>
      </xdr:nvSpPr>
      <xdr:spPr>
        <a:xfrm>
          <a:off x="21272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154686</xdr:rowOff>
    </xdr:from>
    <xdr:to>
      <xdr:col>116</xdr:col>
      <xdr:colOff>63500</xdr:colOff>
      <xdr:row>62</xdr:row>
      <xdr:rowOff>18288</xdr:rowOff>
    </xdr:to>
    <xdr:cxnSp macro="">
      <xdr:nvCxnSpPr>
        <xdr:cNvPr id="654" name="直線コネクタ 653"/>
        <xdr:cNvCxnSpPr/>
      </xdr:nvCxnSpPr>
      <xdr:spPr>
        <a:xfrm flipV="1">
          <a:off x="21323300" y="10613136"/>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148082</xdr:rowOff>
    </xdr:from>
    <xdr:to>
      <xdr:col>107</xdr:col>
      <xdr:colOff>101600</xdr:colOff>
      <xdr:row>62</xdr:row>
      <xdr:rowOff>78232</xdr:rowOff>
    </xdr:to>
    <xdr:sp macro="" textlink="">
      <xdr:nvSpPr>
        <xdr:cNvPr id="655" name="楕円 654"/>
        <xdr:cNvSpPr/>
      </xdr:nvSpPr>
      <xdr:spPr>
        <a:xfrm>
          <a:off x="20383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18288</xdr:rowOff>
    </xdr:from>
    <xdr:to>
      <xdr:col>111</xdr:col>
      <xdr:colOff>177800</xdr:colOff>
      <xdr:row>62</xdr:row>
      <xdr:rowOff>27432</xdr:rowOff>
    </xdr:to>
    <xdr:cxnSp macro="">
      <xdr:nvCxnSpPr>
        <xdr:cNvPr id="656" name="直線コネクタ 655"/>
        <xdr:cNvCxnSpPr/>
      </xdr:nvCxnSpPr>
      <xdr:spPr>
        <a:xfrm flipV="1">
          <a:off x="20434300" y="10648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xdr:rowOff>
    </xdr:from>
    <xdr:to>
      <xdr:col>102</xdr:col>
      <xdr:colOff>165100</xdr:colOff>
      <xdr:row>62</xdr:row>
      <xdr:rowOff>103759</xdr:rowOff>
    </xdr:to>
    <xdr:sp macro="" textlink="">
      <xdr:nvSpPr>
        <xdr:cNvPr id="657" name="楕円 656"/>
        <xdr:cNvSpPr/>
      </xdr:nvSpPr>
      <xdr:spPr>
        <a:xfrm>
          <a:off x="19494500" y="106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27432</xdr:rowOff>
    </xdr:from>
    <xdr:to>
      <xdr:col>107</xdr:col>
      <xdr:colOff>50800</xdr:colOff>
      <xdr:row>62</xdr:row>
      <xdr:rowOff>52959</xdr:rowOff>
    </xdr:to>
    <xdr:cxnSp macro="">
      <xdr:nvCxnSpPr>
        <xdr:cNvPr id="658" name="直線コネクタ 657"/>
        <xdr:cNvCxnSpPr/>
      </xdr:nvCxnSpPr>
      <xdr:spPr>
        <a:xfrm flipV="1">
          <a:off x="19545300" y="1065733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97553</xdr:rowOff>
    </xdr:from>
    <xdr:ext cx="469744" cy="259045"/>
    <xdr:sp macro="" textlink="">
      <xdr:nvSpPr>
        <xdr:cNvPr id="659" name="n_1aveValue【学校施設】&#10;一人当たり面積"/>
        <xdr:cNvSpPr txBox="1"/>
      </xdr:nvSpPr>
      <xdr:spPr>
        <a:xfrm>
          <a:off x="210757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116603</xdr:rowOff>
    </xdr:from>
    <xdr:ext cx="469744" cy="259045"/>
    <xdr:sp macro="" textlink="">
      <xdr:nvSpPr>
        <xdr:cNvPr id="660" name="n_2aveValue【学校施設】&#10;一人当たり面積"/>
        <xdr:cNvSpPr txBox="1"/>
      </xdr:nvSpPr>
      <xdr:spPr>
        <a:xfrm>
          <a:off x="201994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168419</xdr:rowOff>
    </xdr:from>
    <xdr:ext cx="469744" cy="259045"/>
    <xdr:sp macro="" textlink="">
      <xdr:nvSpPr>
        <xdr:cNvPr id="661" name="n_3aveValue【学校施設】&#10;一人当たり面積"/>
        <xdr:cNvSpPr txBox="1"/>
      </xdr:nvSpPr>
      <xdr:spPr>
        <a:xfrm>
          <a:off x="19310427"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85615</xdr:rowOff>
    </xdr:from>
    <xdr:ext cx="469744" cy="259045"/>
    <xdr:sp macro="" textlink="">
      <xdr:nvSpPr>
        <xdr:cNvPr id="662" name="n_1mainValue【学校施設】&#10;一人当たり面積"/>
        <xdr:cNvSpPr txBox="1"/>
      </xdr:nvSpPr>
      <xdr:spPr>
        <a:xfrm>
          <a:off x="210757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94759</xdr:rowOff>
    </xdr:from>
    <xdr:ext cx="469744" cy="259045"/>
    <xdr:sp macro="" textlink="">
      <xdr:nvSpPr>
        <xdr:cNvPr id="663" name="n_2mainValue【学校施設】&#10;一人当たり面積"/>
        <xdr:cNvSpPr txBox="1"/>
      </xdr:nvSpPr>
      <xdr:spPr>
        <a:xfrm>
          <a:off x="20199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120286</xdr:rowOff>
    </xdr:from>
    <xdr:ext cx="469744" cy="259045"/>
    <xdr:sp macro="" textlink="">
      <xdr:nvSpPr>
        <xdr:cNvPr id="664" name="n_3mainValue【学校施設】&#10;一人当たり面積"/>
        <xdr:cNvSpPr txBox="1"/>
      </xdr:nvSpPr>
      <xdr:spPr>
        <a:xfrm>
          <a:off x="19310427" y="104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1" name="テキスト ボックス 6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2" name="直線コネクタ 6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3" name="テキスト ボックス 6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4" name="直線コネクタ 6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5" name="テキスト ボックス 6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6" name="直線コネクタ 6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7" name="テキスト ボックス 6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8" name="直線コネクタ 6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9" name="テキスト ボックス 69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03" name="直線コネクタ 702"/>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04"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05" name="直線コネクタ 704"/>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6"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7" name="直線コネクタ 70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08"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09" name="フローチャート: 判断 708"/>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10" name="フローチャート: 判断 709"/>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11" name="フローチャート: 判断 710"/>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12" name="フローチャート: 判断 711"/>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153415</xdr:rowOff>
    </xdr:from>
    <xdr:to>
      <xdr:col>85</xdr:col>
      <xdr:colOff>177800</xdr:colOff>
      <xdr:row>104</xdr:row>
      <xdr:rowOff>83565</xdr:rowOff>
    </xdr:to>
    <xdr:sp macro="" textlink="">
      <xdr:nvSpPr>
        <xdr:cNvPr id="718" name="楕円 717"/>
        <xdr:cNvSpPr/>
      </xdr:nvSpPr>
      <xdr:spPr>
        <a:xfrm>
          <a:off x="16268700" y="178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4842</xdr:rowOff>
    </xdr:from>
    <xdr:ext cx="405111" cy="259045"/>
    <xdr:sp macro="" textlink="">
      <xdr:nvSpPr>
        <xdr:cNvPr id="719" name="【公民館】&#10;有形固定資産減価償却率該当値テキスト"/>
        <xdr:cNvSpPr txBox="1"/>
      </xdr:nvSpPr>
      <xdr:spPr>
        <a:xfrm>
          <a:off x="16357600" y="176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25400</xdr:rowOff>
    </xdr:from>
    <xdr:to>
      <xdr:col>81</xdr:col>
      <xdr:colOff>101600</xdr:colOff>
      <xdr:row>104</xdr:row>
      <xdr:rowOff>127000</xdr:rowOff>
    </xdr:to>
    <xdr:sp macro="" textlink="">
      <xdr:nvSpPr>
        <xdr:cNvPr id="720" name="楕円 719"/>
        <xdr:cNvSpPr/>
      </xdr:nvSpPr>
      <xdr:spPr>
        <a:xfrm>
          <a:off x="15430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32765</xdr:rowOff>
    </xdr:from>
    <xdr:to>
      <xdr:col>85</xdr:col>
      <xdr:colOff>127000</xdr:colOff>
      <xdr:row>104</xdr:row>
      <xdr:rowOff>76200</xdr:rowOff>
    </xdr:to>
    <xdr:cxnSp macro="">
      <xdr:nvCxnSpPr>
        <xdr:cNvPr id="721" name="直線コネクタ 720"/>
        <xdr:cNvCxnSpPr/>
      </xdr:nvCxnSpPr>
      <xdr:spPr>
        <a:xfrm flipV="1">
          <a:off x="15481300" y="178635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22" name="楕円 721"/>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121920</xdr:rowOff>
    </xdr:to>
    <xdr:cxnSp macro="">
      <xdr:nvCxnSpPr>
        <xdr:cNvPr id="723" name="直線コネクタ 722"/>
        <xdr:cNvCxnSpPr/>
      </xdr:nvCxnSpPr>
      <xdr:spPr>
        <a:xfrm flipV="1">
          <a:off x="14592300" y="1790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24" name="楕円 723"/>
        <xdr:cNvSpPr/>
      </xdr:nvSpPr>
      <xdr:spPr>
        <a:xfrm>
          <a:off x="1365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121920</xdr:rowOff>
    </xdr:from>
    <xdr:to>
      <xdr:col>76</xdr:col>
      <xdr:colOff>114300</xdr:colOff>
      <xdr:row>104</xdr:row>
      <xdr:rowOff>167639</xdr:rowOff>
    </xdr:to>
    <xdr:cxnSp macro="">
      <xdr:nvCxnSpPr>
        <xdr:cNvPr id="725" name="直線コネクタ 724"/>
        <xdr:cNvCxnSpPr/>
      </xdr:nvCxnSpPr>
      <xdr:spPr>
        <a:xfrm flipV="1">
          <a:off x="13703300" y="17952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26"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27"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28"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143527</xdr:rowOff>
    </xdr:from>
    <xdr:ext cx="405111" cy="259045"/>
    <xdr:sp macro="" textlink="">
      <xdr:nvSpPr>
        <xdr:cNvPr id="729" name="n_1mainValue【公民館】&#10;有形固定資産減価償却率"/>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30"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38116</xdr:rowOff>
    </xdr:from>
    <xdr:ext cx="405111" cy="259045"/>
    <xdr:sp macro="" textlink="">
      <xdr:nvSpPr>
        <xdr:cNvPr id="731" name="n_3mainValue【公民館】&#10;有形固定資産減価償却率"/>
        <xdr:cNvSpPr txBox="1"/>
      </xdr:nvSpPr>
      <xdr:spPr>
        <a:xfrm>
          <a:off x="13500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0" name="テキスト ボックス 7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2" name="直線コネクタ 7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3" name="テキスト ボックス 7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4" name="直線コネクタ 7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5" name="テキスト ボックス 7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6" name="直線コネクタ 7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7" name="テキスト ボックス 7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8" name="直線コネクタ 7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9" name="テキスト ボックス 7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0" name="直線コネクタ 7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1" name="テキスト ボックス 7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2" name="直線コネクタ 7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3" name="テキスト ボックス 7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57" name="直線コネクタ 756"/>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58"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59" name="直線コネクタ 758"/>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60"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61" name="直線コネクタ 760"/>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62" name="【公民館】&#10;一人当たり面積平均値テキスト"/>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63" name="フローチャート: 判断 762"/>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64" name="フローチャート: 判断 763"/>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65" name="フローチャート: 判断 764"/>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66" name="フローチャート: 判断 765"/>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36830</xdr:rowOff>
    </xdr:from>
    <xdr:to>
      <xdr:col>116</xdr:col>
      <xdr:colOff>114300</xdr:colOff>
      <xdr:row>108</xdr:row>
      <xdr:rowOff>138430</xdr:rowOff>
    </xdr:to>
    <xdr:sp macro="" textlink="">
      <xdr:nvSpPr>
        <xdr:cNvPr id="772" name="楕円 771"/>
        <xdr:cNvSpPr/>
      </xdr:nvSpPr>
      <xdr:spPr>
        <a:xfrm>
          <a:off x="22110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123207</xdr:rowOff>
    </xdr:from>
    <xdr:ext cx="469744" cy="259045"/>
    <xdr:sp macro="" textlink="">
      <xdr:nvSpPr>
        <xdr:cNvPr id="773" name="【公民館】&#10;一人当たり面積該当値テキスト"/>
        <xdr:cNvSpPr txBox="1"/>
      </xdr:nvSpPr>
      <xdr:spPr>
        <a:xfrm>
          <a:off x="22199600"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38463</xdr:rowOff>
    </xdr:from>
    <xdr:to>
      <xdr:col>112</xdr:col>
      <xdr:colOff>38100</xdr:colOff>
      <xdr:row>108</xdr:row>
      <xdr:rowOff>140063</xdr:rowOff>
    </xdr:to>
    <xdr:sp macro="" textlink="">
      <xdr:nvSpPr>
        <xdr:cNvPr id="774" name="楕円 773"/>
        <xdr:cNvSpPr/>
      </xdr:nvSpPr>
      <xdr:spPr>
        <a:xfrm>
          <a:off x="21272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87630</xdr:rowOff>
    </xdr:from>
    <xdr:to>
      <xdr:col>116</xdr:col>
      <xdr:colOff>63500</xdr:colOff>
      <xdr:row>108</xdr:row>
      <xdr:rowOff>89263</xdr:rowOff>
    </xdr:to>
    <xdr:cxnSp macro="">
      <xdr:nvCxnSpPr>
        <xdr:cNvPr id="775" name="直線コネクタ 774"/>
        <xdr:cNvCxnSpPr/>
      </xdr:nvCxnSpPr>
      <xdr:spPr>
        <a:xfrm flipV="1">
          <a:off x="21323300" y="1860423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40095</xdr:rowOff>
    </xdr:from>
    <xdr:to>
      <xdr:col>107</xdr:col>
      <xdr:colOff>101600</xdr:colOff>
      <xdr:row>108</xdr:row>
      <xdr:rowOff>141695</xdr:rowOff>
    </xdr:to>
    <xdr:sp macro="" textlink="">
      <xdr:nvSpPr>
        <xdr:cNvPr id="776" name="楕円 775"/>
        <xdr:cNvSpPr/>
      </xdr:nvSpPr>
      <xdr:spPr>
        <a:xfrm>
          <a:off x="20383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89263</xdr:rowOff>
    </xdr:from>
    <xdr:to>
      <xdr:col>111</xdr:col>
      <xdr:colOff>177800</xdr:colOff>
      <xdr:row>108</xdr:row>
      <xdr:rowOff>90895</xdr:rowOff>
    </xdr:to>
    <xdr:cxnSp macro="">
      <xdr:nvCxnSpPr>
        <xdr:cNvPr id="777" name="直線コネクタ 776"/>
        <xdr:cNvCxnSpPr/>
      </xdr:nvCxnSpPr>
      <xdr:spPr>
        <a:xfrm flipV="1">
          <a:off x="20434300" y="186058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41729</xdr:rowOff>
    </xdr:from>
    <xdr:to>
      <xdr:col>102</xdr:col>
      <xdr:colOff>165100</xdr:colOff>
      <xdr:row>108</xdr:row>
      <xdr:rowOff>143329</xdr:rowOff>
    </xdr:to>
    <xdr:sp macro="" textlink="">
      <xdr:nvSpPr>
        <xdr:cNvPr id="778" name="楕円 777"/>
        <xdr:cNvSpPr/>
      </xdr:nvSpPr>
      <xdr:spPr>
        <a:xfrm>
          <a:off x="19494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90895</xdr:rowOff>
    </xdr:from>
    <xdr:to>
      <xdr:col>107</xdr:col>
      <xdr:colOff>50800</xdr:colOff>
      <xdr:row>108</xdr:row>
      <xdr:rowOff>92529</xdr:rowOff>
    </xdr:to>
    <xdr:cxnSp macro="">
      <xdr:nvCxnSpPr>
        <xdr:cNvPr id="779" name="直線コネクタ 778"/>
        <xdr:cNvCxnSpPr/>
      </xdr:nvCxnSpPr>
      <xdr:spPr>
        <a:xfrm flipV="1">
          <a:off x="19545300" y="1860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80" name="n_1aveValue【公民館】&#10;一人当たり面積"/>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81" name="n_2aveValue【公民館】&#10;一人当たり面積"/>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82" name="n_3aveValue【公民館】&#10;一人当たり面積"/>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131190</xdr:rowOff>
    </xdr:from>
    <xdr:ext cx="469744" cy="259045"/>
    <xdr:sp macro="" textlink="">
      <xdr:nvSpPr>
        <xdr:cNvPr id="783" name="n_1mainValue【公民館】&#10;一人当たり面積"/>
        <xdr:cNvSpPr txBox="1"/>
      </xdr:nvSpPr>
      <xdr:spPr>
        <a:xfrm>
          <a:off x="21075727"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132822</xdr:rowOff>
    </xdr:from>
    <xdr:ext cx="469744" cy="259045"/>
    <xdr:sp macro="" textlink="">
      <xdr:nvSpPr>
        <xdr:cNvPr id="784" name="n_2mainValue【公民館】&#10;一人当たり面積"/>
        <xdr:cNvSpPr txBox="1"/>
      </xdr:nvSpPr>
      <xdr:spPr>
        <a:xfrm>
          <a:off x="201994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134456</xdr:rowOff>
    </xdr:from>
    <xdr:ext cx="469744" cy="259045"/>
    <xdr:sp macro="" textlink="">
      <xdr:nvSpPr>
        <xdr:cNvPr id="785" name="n_3mainValue【公民館】&#10;一人当たり面積"/>
        <xdr:cNvSpPr txBox="1"/>
      </xdr:nvSpPr>
      <xdr:spPr>
        <a:xfrm>
          <a:off x="19310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橋りょう・トンネル」，「認定こども園・幼稚園・保育所」である。反対に有形固定資産減価償却率が特に低い施設は「道路」，「学校施設」である。　</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類似団体内平均値と比較し有形固定資産減価償却率が特に高い理由について，橋りょうにおいては，既存施設６施設のうち４施設が築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年以上経過していることによる。幼稚園・保育所においては，既存施設（祝町幼稚園，第一保育所）がいずれも昭和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低い理由について，道路においては，開始時に取得価格不明の資産を備忘価格１円で評価しており，これに該当する資産の多くにおいて整備後相当の年数が経過したものと見込まれる資産であることによる。学校施設にお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年度にそれぞれ統合小学校（大洗小学校，南小学校）を建設したことや平成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年度に南小中学校共用体育館を建設したことが有形固定資産減価償却率を引き下げている要因となっている。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いずれの施設についても，公共施設等総合管理計画や個別施設計画に基づき長期的な視点で維持管理・更新等の手法を検討し，効果的かつ効率的なマネジメントに努めていく。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78" name="【体育館・プール】&#10;有形固定資産減価償却率平均値テキスト"/>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91" name="楕円 90"/>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45193</xdr:rowOff>
    </xdr:from>
    <xdr:ext cx="405111" cy="259045"/>
    <xdr:sp macro="" textlink="">
      <xdr:nvSpPr>
        <xdr:cNvPr id="92" name="【体育館・プール】&#10;有形固定資産減価償却率該当値テキスト"/>
        <xdr:cNvSpPr txBox="1"/>
      </xdr:nvSpPr>
      <xdr:spPr>
        <a:xfrm>
          <a:off x="4673600" y="998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102688</xdr:rowOff>
    </xdr:from>
    <xdr:to>
      <xdr:col>20</xdr:col>
      <xdr:colOff>38100</xdr:colOff>
      <xdr:row>59</xdr:row>
      <xdr:rowOff>32838</xdr:rowOff>
    </xdr:to>
    <xdr:sp macro="" textlink="">
      <xdr:nvSpPr>
        <xdr:cNvPr id="93" name="楕円 92"/>
        <xdr:cNvSpPr/>
      </xdr:nvSpPr>
      <xdr:spPr>
        <a:xfrm>
          <a:off x="3746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58</xdr:row>
      <xdr:rowOff>153488</xdr:rowOff>
    </xdr:to>
    <xdr:cxnSp macro="">
      <xdr:nvCxnSpPr>
        <xdr:cNvPr id="94" name="直線コネクタ 93"/>
        <xdr:cNvCxnSpPr/>
      </xdr:nvCxnSpPr>
      <xdr:spPr>
        <a:xfrm flipV="1">
          <a:off x="3797300" y="100616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95" name="楕円 94"/>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153488</xdr:rowOff>
    </xdr:from>
    <xdr:to>
      <xdr:col>19</xdr:col>
      <xdr:colOff>177800</xdr:colOff>
      <xdr:row>59</xdr:row>
      <xdr:rowOff>17962</xdr:rowOff>
    </xdr:to>
    <xdr:cxnSp macro="">
      <xdr:nvCxnSpPr>
        <xdr:cNvPr id="96" name="直線コネクタ 95"/>
        <xdr:cNvCxnSpPr/>
      </xdr:nvCxnSpPr>
      <xdr:spPr>
        <a:xfrm flipV="1">
          <a:off x="2908300" y="100975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97" name="楕円 96"/>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59</xdr:row>
      <xdr:rowOff>53884</xdr:rowOff>
    </xdr:to>
    <xdr:cxnSp macro="">
      <xdr:nvCxnSpPr>
        <xdr:cNvPr id="98" name="直線コネクタ 97"/>
        <xdr:cNvCxnSpPr/>
      </xdr:nvCxnSpPr>
      <xdr:spPr>
        <a:xfrm flipV="1">
          <a:off x="2019300" y="101335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23965</xdr:rowOff>
    </xdr:from>
    <xdr:ext cx="405111" cy="259045"/>
    <xdr:sp macro="" textlink="">
      <xdr:nvSpPr>
        <xdr:cNvPr id="99" name="n_1mainValue【体育館・プール】&#10;有形固定資産減価償却率"/>
        <xdr:cNvSpPr txBox="1"/>
      </xdr:nvSpPr>
      <xdr:spPr>
        <a:xfrm>
          <a:off x="3582044" y="1013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59889</xdr:rowOff>
    </xdr:from>
    <xdr:ext cx="405111" cy="259045"/>
    <xdr:sp macro="" textlink="">
      <xdr:nvSpPr>
        <xdr:cNvPr id="100" name="n_2mainValue【体育館・プール】&#10;有形固定資産減価償却率"/>
        <xdr:cNvSpPr txBox="1"/>
      </xdr:nvSpPr>
      <xdr:spPr>
        <a:xfrm>
          <a:off x="2705744" y="1017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95811</xdr:rowOff>
    </xdr:from>
    <xdr:ext cx="405111" cy="259045"/>
    <xdr:sp macro="" textlink="">
      <xdr:nvSpPr>
        <xdr:cNvPr id="101" name="n_3mainValue【体育館・プール】&#10;有形固定資産減価償却率"/>
        <xdr:cNvSpPr txBox="1"/>
      </xdr:nvSpPr>
      <xdr:spPr>
        <a:xfrm>
          <a:off x="1816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2" name="直線コネクタ 11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3" name="テキスト ボックス 11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4" name="直線コネクタ 11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5" name="テキスト ボックス 11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6" name="直線コネクタ 11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7" name="テキスト ボックス 11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8" name="直線コネクタ 11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9" name="テキスト ボックス 11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0" name="直線コネクタ 11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1" name="テキスト ボックス 12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2" name="直線コネクタ 12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3" name="テキスト ボックス 12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127" name="直線コネクタ 126"/>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28" name="【体育館・プール】&#10;一人当たり面積最小値テキスト"/>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29" name="直線コネクタ 128"/>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130" name="【体育館・プール】&#10;一人当たり面積最大値テキスト"/>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131" name="直線コネクタ 130"/>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132"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133" name="フローチャート: 判断 132"/>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134" name="フローチャート: 判断 133"/>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110870</xdr:rowOff>
    </xdr:from>
    <xdr:ext cx="469744" cy="259045"/>
    <xdr:sp macro="" textlink="">
      <xdr:nvSpPr>
        <xdr:cNvPr id="135" name="n_1aveValue【体育館・プール】&#10;一人当たり面積"/>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28666</xdr:rowOff>
    </xdr:from>
    <xdr:to>
      <xdr:col>46</xdr:col>
      <xdr:colOff>38100</xdr:colOff>
      <xdr:row>62</xdr:row>
      <xdr:rowOff>130266</xdr:rowOff>
    </xdr:to>
    <xdr:sp macro="" textlink="">
      <xdr:nvSpPr>
        <xdr:cNvPr id="136" name="フローチャート: 判断 135"/>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146793</xdr:rowOff>
    </xdr:from>
    <xdr:ext cx="469744" cy="259045"/>
    <xdr:sp macro="" textlink="">
      <xdr:nvSpPr>
        <xdr:cNvPr id="137" name="n_2aveValue【体育館・プール】&#10;一人当たり面積"/>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71120</xdr:rowOff>
    </xdr:from>
    <xdr:to>
      <xdr:col>41</xdr:col>
      <xdr:colOff>101600</xdr:colOff>
      <xdr:row>63</xdr:row>
      <xdr:rowOff>1270</xdr:rowOff>
    </xdr:to>
    <xdr:sp macro="" textlink="">
      <xdr:nvSpPr>
        <xdr:cNvPr id="138" name="フローチャート: 判断 137"/>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17797</xdr:rowOff>
    </xdr:from>
    <xdr:ext cx="469744" cy="259045"/>
    <xdr:sp macro="" textlink="">
      <xdr:nvSpPr>
        <xdr:cNvPr id="139" name="n_3aveValue【体育館・プール】&#10;一人当たり面積"/>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40" name="テキスト ボックス 1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57513</xdr:rowOff>
    </xdr:from>
    <xdr:to>
      <xdr:col>55</xdr:col>
      <xdr:colOff>50800</xdr:colOff>
      <xdr:row>63</xdr:row>
      <xdr:rowOff>159113</xdr:rowOff>
    </xdr:to>
    <xdr:sp macro="" textlink="">
      <xdr:nvSpPr>
        <xdr:cNvPr id="145" name="楕円 144"/>
        <xdr:cNvSpPr/>
      </xdr:nvSpPr>
      <xdr:spPr>
        <a:xfrm>
          <a:off x="10426700" y="1085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35940</xdr:rowOff>
    </xdr:from>
    <xdr:ext cx="469744" cy="259045"/>
    <xdr:sp macro="" textlink="">
      <xdr:nvSpPr>
        <xdr:cNvPr id="146" name="【体育館・プール】&#10;一人当たり面積該当値テキスト"/>
        <xdr:cNvSpPr txBox="1"/>
      </xdr:nvSpPr>
      <xdr:spPr>
        <a:xfrm>
          <a:off x="10515600" y="108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60778</xdr:rowOff>
    </xdr:from>
    <xdr:to>
      <xdr:col>50</xdr:col>
      <xdr:colOff>165100</xdr:colOff>
      <xdr:row>63</xdr:row>
      <xdr:rowOff>162378</xdr:rowOff>
    </xdr:to>
    <xdr:sp macro="" textlink="">
      <xdr:nvSpPr>
        <xdr:cNvPr id="147" name="楕円 146"/>
        <xdr:cNvSpPr/>
      </xdr:nvSpPr>
      <xdr:spPr>
        <a:xfrm>
          <a:off x="9588500" y="108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108313</xdr:rowOff>
    </xdr:from>
    <xdr:to>
      <xdr:col>55</xdr:col>
      <xdr:colOff>0</xdr:colOff>
      <xdr:row>63</xdr:row>
      <xdr:rowOff>111578</xdr:rowOff>
    </xdr:to>
    <xdr:cxnSp macro="">
      <xdr:nvCxnSpPr>
        <xdr:cNvPr id="148" name="直線コネクタ 147"/>
        <xdr:cNvCxnSpPr/>
      </xdr:nvCxnSpPr>
      <xdr:spPr>
        <a:xfrm flipV="1">
          <a:off x="9639300" y="1090966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62956</xdr:rowOff>
    </xdr:from>
    <xdr:to>
      <xdr:col>46</xdr:col>
      <xdr:colOff>38100</xdr:colOff>
      <xdr:row>63</xdr:row>
      <xdr:rowOff>164556</xdr:rowOff>
    </xdr:to>
    <xdr:sp macro="" textlink="">
      <xdr:nvSpPr>
        <xdr:cNvPr id="149" name="楕円 148"/>
        <xdr:cNvSpPr/>
      </xdr:nvSpPr>
      <xdr:spPr>
        <a:xfrm>
          <a:off x="8699500" y="108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111578</xdr:rowOff>
    </xdr:from>
    <xdr:to>
      <xdr:col>50</xdr:col>
      <xdr:colOff>114300</xdr:colOff>
      <xdr:row>63</xdr:row>
      <xdr:rowOff>113756</xdr:rowOff>
    </xdr:to>
    <xdr:cxnSp macro="">
      <xdr:nvCxnSpPr>
        <xdr:cNvPr id="150" name="直線コネクタ 149"/>
        <xdr:cNvCxnSpPr/>
      </xdr:nvCxnSpPr>
      <xdr:spPr>
        <a:xfrm flipV="1">
          <a:off x="8750300" y="10912928"/>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64044</xdr:rowOff>
    </xdr:from>
    <xdr:to>
      <xdr:col>41</xdr:col>
      <xdr:colOff>101600</xdr:colOff>
      <xdr:row>63</xdr:row>
      <xdr:rowOff>165644</xdr:rowOff>
    </xdr:to>
    <xdr:sp macro="" textlink="">
      <xdr:nvSpPr>
        <xdr:cNvPr id="151" name="楕円 150"/>
        <xdr:cNvSpPr/>
      </xdr:nvSpPr>
      <xdr:spPr>
        <a:xfrm>
          <a:off x="7810500" y="10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113756</xdr:rowOff>
    </xdr:from>
    <xdr:to>
      <xdr:col>45</xdr:col>
      <xdr:colOff>177800</xdr:colOff>
      <xdr:row>63</xdr:row>
      <xdr:rowOff>114844</xdr:rowOff>
    </xdr:to>
    <xdr:cxnSp macro="">
      <xdr:nvCxnSpPr>
        <xdr:cNvPr id="152" name="直線コネクタ 151"/>
        <xdr:cNvCxnSpPr/>
      </xdr:nvCxnSpPr>
      <xdr:spPr>
        <a:xfrm flipV="1">
          <a:off x="7861300" y="109151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153505</xdr:rowOff>
    </xdr:from>
    <xdr:ext cx="469744" cy="259045"/>
    <xdr:sp macro="" textlink="">
      <xdr:nvSpPr>
        <xdr:cNvPr id="153" name="n_1mainValue【体育館・プール】&#10;一人当たり面積"/>
        <xdr:cNvSpPr txBox="1"/>
      </xdr:nvSpPr>
      <xdr:spPr>
        <a:xfrm>
          <a:off x="9391727" y="1095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155683</xdr:rowOff>
    </xdr:from>
    <xdr:ext cx="469744" cy="259045"/>
    <xdr:sp macro="" textlink="">
      <xdr:nvSpPr>
        <xdr:cNvPr id="154" name="n_2mainValue【体育館・プール】&#10;一人当たり面積"/>
        <xdr:cNvSpPr txBox="1"/>
      </xdr:nvSpPr>
      <xdr:spPr>
        <a:xfrm>
          <a:off x="8515427" y="1095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156771</xdr:rowOff>
    </xdr:from>
    <xdr:ext cx="469744" cy="259045"/>
    <xdr:sp macro="" textlink="">
      <xdr:nvSpPr>
        <xdr:cNvPr id="155" name="n_3mainValue【体育館・プール】&#10;一人当たり面積"/>
        <xdr:cNvSpPr txBox="1"/>
      </xdr:nvSpPr>
      <xdr:spPr>
        <a:xfrm>
          <a:off x="7626427" y="109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1" name="正方形/長方形 17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2" name="正方形/長方形 1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3" name="正方形/長方形 1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4" name="正方形/長方形 1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5" name="正方形/長方形 1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6" name="正方形/長方形 1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7" name="正方形/長方形 1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8" name="正方形/長方形 1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9" name="正方形/長方形 1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0" name="テキスト ボックス 1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1" name="直線コネクタ 1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182" name="テキスト ボックス 18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3" name="直線コネクタ 1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184" name="テキスト ボックス 18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5" name="直線コネクタ 1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6" name="テキスト ボックス 1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7" name="直線コネクタ 1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88" name="テキスト ボックス 1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89" name="直線コネクタ 1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0" name="テキスト ボックス 1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1" name="直線コネクタ 1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192" name="テキスト ボックス 19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94" name="テキスト ボックス 1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196" name="直線コネクタ 195"/>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197"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198" name="直線コネクタ 197"/>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19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00" name="直線コネクタ 19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01"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02" name="フローチャート: 判断 201"/>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03" name="フローチャート: 判断 202"/>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76216</xdr:rowOff>
    </xdr:from>
    <xdr:ext cx="405111" cy="259045"/>
    <xdr:sp macro="" textlink="">
      <xdr:nvSpPr>
        <xdr:cNvPr id="204" name="n_1aveValue【市民会館】&#10;有形固定資産減価償却率"/>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05" name="フローチャート: 判断 204"/>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102888</xdr:rowOff>
    </xdr:from>
    <xdr:ext cx="405111" cy="259045"/>
    <xdr:sp macro="" textlink="">
      <xdr:nvSpPr>
        <xdr:cNvPr id="206" name="n_2aveValue【市民会館】&#10;有形固定資産減価償却率"/>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07" name="フローチャート: 判断 206"/>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80027</xdr:rowOff>
    </xdr:from>
    <xdr:ext cx="405111" cy="259045"/>
    <xdr:sp macro="" textlink="">
      <xdr:nvSpPr>
        <xdr:cNvPr id="208" name="n_3aveValue【市民会館】&#10;有形固定資産減価償却率"/>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09" name="テキスト ボックス 2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170180</xdr:rowOff>
    </xdr:from>
    <xdr:to>
      <xdr:col>24</xdr:col>
      <xdr:colOff>114300</xdr:colOff>
      <xdr:row>103</xdr:row>
      <xdr:rowOff>100330</xdr:rowOff>
    </xdr:to>
    <xdr:sp macro="" textlink="">
      <xdr:nvSpPr>
        <xdr:cNvPr id="214" name="楕円 213"/>
        <xdr:cNvSpPr/>
      </xdr:nvSpPr>
      <xdr:spPr>
        <a:xfrm>
          <a:off x="45847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21607</xdr:rowOff>
    </xdr:from>
    <xdr:ext cx="405111" cy="259045"/>
    <xdr:sp macro="" textlink="">
      <xdr:nvSpPr>
        <xdr:cNvPr id="215" name="【市民会館】&#10;有形固定資産減価償却率該当値テキスト"/>
        <xdr:cNvSpPr txBox="1"/>
      </xdr:nvSpPr>
      <xdr:spPr>
        <a:xfrm>
          <a:off x="4673600"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216" name="楕円 215"/>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49530</xdr:rowOff>
    </xdr:from>
    <xdr:to>
      <xdr:col>24</xdr:col>
      <xdr:colOff>63500</xdr:colOff>
      <xdr:row>103</xdr:row>
      <xdr:rowOff>57150</xdr:rowOff>
    </xdr:to>
    <xdr:cxnSp macro="">
      <xdr:nvCxnSpPr>
        <xdr:cNvPr id="217" name="直線コネクタ 216"/>
        <xdr:cNvCxnSpPr/>
      </xdr:nvCxnSpPr>
      <xdr:spPr>
        <a:xfrm flipV="1">
          <a:off x="3797300" y="17708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44450</xdr:rowOff>
    </xdr:from>
    <xdr:to>
      <xdr:col>15</xdr:col>
      <xdr:colOff>101600</xdr:colOff>
      <xdr:row>103</xdr:row>
      <xdr:rowOff>146050</xdr:rowOff>
    </xdr:to>
    <xdr:sp macro="" textlink="">
      <xdr:nvSpPr>
        <xdr:cNvPr id="218" name="楕円 217"/>
        <xdr:cNvSpPr/>
      </xdr:nvSpPr>
      <xdr:spPr>
        <a:xfrm>
          <a:off x="2857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57150</xdr:rowOff>
    </xdr:from>
    <xdr:to>
      <xdr:col>19</xdr:col>
      <xdr:colOff>177800</xdr:colOff>
      <xdr:row>103</xdr:row>
      <xdr:rowOff>95250</xdr:rowOff>
    </xdr:to>
    <xdr:cxnSp macro="">
      <xdr:nvCxnSpPr>
        <xdr:cNvPr id="219" name="直線コネクタ 218"/>
        <xdr:cNvCxnSpPr/>
      </xdr:nvCxnSpPr>
      <xdr:spPr>
        <a:xfrm flipV="1">
          <a:off x="2908300" y="1771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220" name="楕円 219"/>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95250</xdr:rowOff>
    </xdr:from>
    <xdr:to>
      <xdr:col>15</xdr:col>
      <xdr:colOff>50800</xdr:colOff>
      <xdr:row>103</xdr:row>
      <xdr:rowOff>133350</xdr:rowOff>
    </xdr:to>
    <xdr:cxnSp macro="">
      <xdr:nvCxnSpPr>
        <xdr:cNvPr id="221" name="直線コネクタ 220"/>
        <xdr:cNvCxnSpPr/>
      </xdr:nvCxnSpPr>
      <xdr:spPr>
        <a:xfrm flipV="1">
          <a:off x="2019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124477</xdr:rowOff>
    </xdr:from>
    <xdr:ext cx="405111" cy="259045"/>
    <xdr:sp macro="" textlink="">
      <xdr:nvSpPr>
        <xdr:cNvPr id="222" name="n_1mainValue【市民会館】&#10;有形固定資産減価償却率"/>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223" name="n_2mainValue【市民会館】&#10;有形固定資産減価償却率"/>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224" name="n_3mainValue【市民会館】&#10;有形固定資産減価償却率"/>
        <xdr:cNvSpPr txBox="1"/>
      </xdr:nvSpPr>
      <xdr:spPr>
        <a:xfrm>
          <a:off x="1816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3" name="テキスト ボックス 2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4" name="直線コネクタ 2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35" name="直線コネクタ 23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36" name="テキスト ボックス 23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37" name="直線コネクタ 23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38" name="テキスト ボックス 23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39" name="直線コネクタ 23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40" name="テキスト ボックス 23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41" name="直線コネクタ 24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42" name="テキスト ボックス 24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3" name="直線コネクタ 2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4" name="テキスト ボックス 2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246" name="直線コネクタ 245"/>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247"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248" name="直線コネクタ 247"/>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249"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250" name="直線コネクタ 249"/>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251" name="【市民会館】&#10;一人当たり面積平均値テキスト"/>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252" name="フローチャート: 判断 251"/>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253" name="フローチャート: 判断 252"/>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24655</xdr:rowOff>
    </xdr:from>
    <xdr:ext cx="469744" cy="259045"/>
    <xdr:sp macro="" textlink="">
      <xdr:nvSpPr>
        <xdr:cNvPr id="254" name="n_1aveValue【市民会館】&#10;一人当たり面積"/>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255" name="フローチャート: 判断 254"/>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166388</xdr:rowOff>
    </xdr:from>
    <xdr:ext cx="469744" cy="259045"/>
    <xdr:sp macro="" textlink="">
      <xdr:nvSpPr>
        <xdr:cNvPr id="256" name="n_2ave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257" name="フローチャート: 判断 256"/>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166388</xdr:rowOff>
    </xdr:from>
    <xdr:ext cx="469744" cy="259045"/>
    <xdr:sp macro="" textlink="">
      <xdr:nvSpPr>
        <xdr:cNvPr id="258" name="n_3aveValue【市民会館】&#10;一人当たり面積"/>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59" name="テキスト ボックス 2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0" name="テキスト ボックス 2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1" name="テキスト ボックス 2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2" name="テキスト ボックス 2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3" name="テキスト ボックス 2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264" name="楕円 263"/>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265"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266" name="楕円 265"/>
        <xdr:cNvSpPr/>
      </xdr:nvSpPr>
      <xdr:spPr>
        <a:xfrm>
          <a:off x="9588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25908</xdr:rowOff>
    </xdr:to>
    <xdr:cxnSp macro="">
      <xdr:nvCxnSpPr>
        <xdr:cNvPr id="267" name="直線コネクタ 266"/>
        <xdr:cNvCxnSpPr/>
      </xdr:nvCxnSpPr>
      <xdr:spPr>
        <a:xfrm flipV="1">
          <a:off x="9639300" y="18192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268" name="楕円 267"/>
        <xdr:cNvSpPr/>
      </xdr:nvSpPr>
      <xdr:spPr>
        <a:xfrm>
          <a:off x="869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30480</xdr:rowOff>
    </xdr:to>
    <xdr:cxnSp macro="">
      <xdr:nvCxnSpPr>
        <xdr:cNvPr id="269" name="直線コネクタ 268"/>
        <xdr:cNvCxnSpPr/>
      </xdr:nvCxnSpPr>
      <xdr:spPr>
        <a:xfrm flipV="1">
          <a:off x="8750300" y="1819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270" name="楕円 269"/>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35052</xdr:rowOff>
    </xdr:to>
    <xdr:cxnSp macro="">
      <xdr:nvCxnSpPr>
        <xdr:cNvPr id="271" name="直線コネクタ 270"/>
        <xdr:cNvCxnSpPr/>
      </xdr:nvCxnSpPr>
      <xdr:spPr>
        <a:xfrm flipV="1">
          <a:off x="7861300" y="1820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67835</xdr:rowOff>
    </xdr:from>
    <xdr:ext cx="469744" cy="259045"/>
    <xdr:sp macro="" textlink="">
      <xdr:nvSpPr>
        <xdr:cNvPr id="272" name="n_1mainValue【市民会館】&#10;一人当たり面積"/>
        <xdr:cNvSpPr txBox="1"/>
      </xdr:nvSpPr>
      <xdr:spPr>
        <a:xfrm>
          <a:off x="9391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273" name="n_2main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274" name="n_3mainValue【市民会館】&#10;一人当たり面積"/>
        <xdr:cNvSpPr txBox="1"/>
      </xdr:nvSpPr>
      <xdr:spPr>
        <a:xfrm>
          <a:off x="7626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3" name="正方形/長方形 2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4" name="正方形/長方形 2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5" name="正方形/長方形 2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6" name="正方形/長方形 2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7" name="正方形/長方形 2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8" name="正方形/長方形 2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9" name="正方形/長方形 2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0" name="正方形/長方形 28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1" name="正方形/長方形 2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8" name="正方形/長方形 2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1" name="テキスト ボックス 30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02" name="直線コネクタ 30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03" name="テキスト ボックス 302"/>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04" name="直線コネクタ 30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05" name="テキスト ボックス 30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06" name="直線コネクタ 30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07" name="テキスト ボックス 30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08" name="直線コネクタ 30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09" name="テキスト ボックス 30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0" name="直線コネクタ 3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1" name="テキスト ボックス 3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313" name="直線コネクタ 312"/>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314" name="【保健センター・保健所】&#10;有形固定資産減価償却率最小値テキスト"/>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315" name="直線コネクタ 314"/>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316" name="【保健センター・保健所】&#10;有形固定資産減価償却率最大値テキスト"/>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317" name="直線コネクタ 316"/>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318" name="【保健センター・保健所】&#10;有形固定資産減価償却率平均値テキスト"/>
        <xdr:cNvSpPr txBox="1"/>
      </xdr:nvSpPr>
      <xdr:spPr>
        <a:xfrm>
          <a:off x="16357600" y="996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319" name="フローチャート: 判断 318"/>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320" name="フローチャート: 判断 319"/>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26179</xdr:rowOff>
    </xdr:from>
    <xdr:ext cx="405111" cy="259045"/>
    <xdr:sp macro="" textlink="">
      <xdr:nvSpPr>
        <xdr:cNvPr id="321" name="n_1aveValue【保健センター・保健所】&#10;有形固定資産減価償却率"/>
        <xdr:cNvSpPr txBox="1"/>
      </xdr:nvSpPr>
      <xdr:spPr>
        <a:xfrm>
          <a:off x="15266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20066</xdr:rowOff>
    </xdr:from>
    <xdr:to>
      <xdr:col>76</xdr:col>
      <xdr:colOff>165100</xdr:colOff>
      <xdr:row>60</xdr:row>
      <xdr:rowOff>121666</xdr:rowOff>
    </xdr:to>
    <xdr:sp macro="" textlink="">
      <xdr:nvSpPr>
        <xdr:cNvPr id="322" name="フローチャート: 判断 321"/>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138193</xdr:rowOff>
    </xdr:from>
    <xdr:ext cx="405111" cy="259045"/>
    <xdr:sp macro="" textlink="">
      <xdr:nvSpPr>
        <xdr:cNvPr id="323" name="n_2aveValue【保健センター・保健所】&#10;有形固定資産減価償却率"/>
        <xdr:cNvSpPr txBox="1"/>
      </xdr:nvSpPr>
      <xdr:spPr>
        <a:xfrm>
          <a:off x="143897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56642</xdr:rowOff>
    </xdr:from>
    <xdr:to>
      <xdr:col>72</xdr:col>
      <xdr:colOff>38100</xdr:colOff>
      <xdr:row>60</xdr:row>
      <xdr:rowOff>158242</xdr:rowOff>
    </xdr:to>
    <xdr:sp macro="" textlink="">
      <xdr:nvSpPr>
        <xdr:cNvPr id="324" name="フローチャート: 判断 323"/>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3319</xdr:rowOff>
    </xdr:from>
    <xdr:ext cx="405111" cy="259045"/>
    <xdr:sp macro="" textlink="">
      <xdr:nvSpPr>
        <xdr:cNvPr id="325" name="n_3aveValue【保健センター・保健所】&#10;有形固定資産減価償却率"/>
        <xdr:cNvSpPr txBox="1"/>
      </xdr:nvSpPr>
      <xdr:spPr>
        <a:xfrm>
          <a:off x="13500744"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331" name="楕円 330"/>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332" name="【保健センター・保健所】&#10;有形固定資産減価償却率該当値テキスト"/>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333" name="楕円 332"/>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80010</xdr:rowOff>
    </xdr:to>
    <xdr:cxnSp macro="">
      <xdr:nvCxnSpPr>
        <xdr:cNvPr id="334" name="直線コネクタ 333"/>
        <xdr:cNvCxnSpPr/>
      </xdr:nvCxnSpPr>
      <xdr:spPr>
        <a:xfrm flipV="1">
          <a:off x="15481300" y="1049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77216</xdr:rowOff>
    </xdr:from>
    <xdr:to>
      <xdr:col>76</xdr:col>
      <xdr:colOff>165100</xdr:colOff>
      <xdr:row>62</xdr:row>
      <xdr:rowOff>7366</xdr:rowOff>
    </xdr:to>
    <xdr:sp macro="" textlink="">
      <xdr:nvSpPr>
        <xdr:cNvPr id="335" name="楕円 334"/>
        <xdr:cNvSpPr/>
      </xdr:nvSpPr>
      <xdr:spPr>
        <a:xfrm>
          <a:off x="14541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128016</xdr:rowOff>
    </xdr:to>
    <xdr:cxnSp macro="">
      <xdr:nvCxnSpPr>
        <xdr:cNvPr id="336" name="直線コネクタ 335"/>
        <xdr:cNvCxnSpPr/>
      </xdr:nvCxnSpPr>
      <xdr:spPr>
        <a:xfrm flipV="1">
          <a:off x="14592300" y="1053846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116078</xdr:rowOff>
    </xdr:from>
    <xdr:to>
      <xdr:col>72</xdr:col>
      <xdr:colOff>38100</xdr:colOff>
      <xdr:row>62</xdr:row>
      <xdr:rowOff>46228</xdr:rowOff>
    </xdr:to>
    <xdr:sp macro="" textlink="">
      <xdr:nvSpPr>
        <xdr:cNvPr id="337" name="楕円 336"/>
        <xdr:cNvSpPr/>
      </xdr:nvSpPr>
      <xdr:spPr>
        <a:xfrm>
          <a:off x="1365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128016</xdr:rowOff>
    </xdr:from>
    <xdr:to>
      <xdr:col>76</xdr:col>
      <xdr:colOff>114300</xdr:colOff>
      <xdr:row>61</xdr:row>
      <xdr:rowOff>166878</xdr:rowOff>
    </xdr:to>
    <xdr:cxnSp macro="">
      <xdr:nvCxnSpPr>
        <xdr:cNvPr id="338" name="直線コネクタ 337"/>
        <xdr:cNvCxnSpPr/>
      </xdr:nvCxnSpPr>
      <xdr:spPr>
        <a:xfrm flipV="1">
          <a:off x="13703300" y="105864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339" name="n_1mainValue【保健センター・保健所】&#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169943</xdr:rowOff>
    </xdr:from>
    <xdr:ext cx="405111" cy="259045"/>
    <xdr:sp macro="" textlink="">
      <xdr:nvSpPr>
        <xdr:cNvPr id="340" name="n_2mainValue【保健センター・保健所】&#10;有形固定資産減価償却率"/>
        <xdr:cNvSpPr txBox="1"/>
      </xdr:nvSpPr>
      <xdr:spPr>
        <a:xfrm>
          <a:off x="14389744"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37355</xdr:rowOff>
    </xdr:from>
    <xdr:ext cx="405111" cy="259045"/>
    <xdr:sp macro="" textlink="">
      <xdr:nvSpPr>
        <xdr:cNvPr id="341" name="n_3mainValue【保健センター・保健所】&#10;有形固定資産減価償却率"/>
        <xdr:cNvSpPr txBox="1"/>
      </xdr:nvSpPr>
      <xdr:spPr>
        <a:xfrm>
          <a:off x="13500744" y="1066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2" name="直線コネクタ 3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3" name="テキスト ボックス 3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4" name="直線コネクタ 3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5" name="テキスト ボックス 3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6" name="直線コネクタ 3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7" name="テキスト ボックス 3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8" name="直線コネクタ 3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9" name="テキスト ボックス 3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363" name="直線コネクタ 362"/>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364" name="【保健センター・保健所】&#10;一人当たり面積最小値テキスト"/>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365" name="直線コネクタ 364"/>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366" name="【保健センター・保健所】&#10;一人当たり面積最大値テキスト"/>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367" name="直線コネクタ 366"/>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368"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369" name="フローチャート: 判断 368"/>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370" name="フローチャート: 判断 369"/>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71899</xdr:rowOff>
    </xdr:from>
    <xdr:ext cx="469744" cy="259045"/>
    <xdr:sp macro="" textlink="">
      <xdr:nvSpPr>
        <xdr:cNvPr id="371" name="n_1aveValue【保健センター・保健所】&#10;一人当たり面積"/>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111506</xdr:rowOff>
    </xdr:from>
    <xdr:to>
      <xdr:col>107</xdr:col>
      <xdr:colOff>101600</xdr:colOff>
      <xdr:row>62</xdr:row>
      <xdr:rowOff>41656</xdr:rowOff>
    </xdr:to>
    <xdr:sp macro="" textlink="">
      <xdr:nvSpPr>
        <xdr:cNvPr id="372" name="フローチャート: 判断 371"/>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58183</xdr:rowOff>
    </xdr:from>
    <xdr:ext cx="469744" cy="259045"/>
    <xdr:sp macro="" textlink="">
      <xdr:nvSpPr>
        <xdr:cNvPr id="373"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70358</xdr:rowOff>
    </xdr:from>
    <xdr:to>
      <xdr:col>102</xdr:col>
      <xdr:colOff>165100</xdr:colOff>
      <xdr:row>62</xdr:row>
      <xdr:rowOff>508</xdr:rowOff>
    </xdr:to>
    <xdr:sp macro="" textlink="">
      <xdr:nvSpPr>
        <xdr:cNvPr id="374" name="フローチャート: 判断 373"/>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17035</xdr:rowOff>
    </xdr:from>
    <xdr:ext cx="469744" cy="259045"/>
    <xdr:sp macro="" textlink="">
      <xdr:nvSpPr>
        <xdr:cNvPr id="375" name="n_3aveValue【保健センター・保健所】&#10;一人当たり面積"/>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381" name="楕円 380"/>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154449</xdr:rowOff>
    </xdr:from>
    <xdr:ext cx="469744" cy="259045"/>
    <xdr:sp macro="" textlink="">
      <xdr:nvSpPr>
        <xdr:cNvPr id="382" name="【保健センター・保健所】&#10;一人当たり面積該当値テキスト"/>
        <xdr:cNvSpPr txBox="1"/>
      </xdr:nvSpPr>
      <xdr:spPr>
        <a:xfrm>
          <a:off x="22199600" y="10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72644</xdr:rowOff>
    </xdr:from>
    <xdr:to>
      <xdr:col>112</xdr:col>
      <xdr:colOff>38100</xdr:colOff>
      <xdr:row>63</xdr:row>
      <xdr:rowOff>2794</xdr:rowOff>
    </xdr:to>
    <xdr:sp macro="" textlink="">
      <xdr:nvSpPr>
        <xdr:cNvPr id="383" name="楕円 382"/>
        <xdr:cNvSpPr/>
      </xdr:nvSpPr>
      <xdr:spPr>
        <a:xfrm>
          <a:off x="21272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123444</xdr:rowOff>
    </xdr:to>
    <xdr:cxnSp macro="">
      <xdr:nvCxnSpPr>
        <xdr:cNvPr id="384" name="直線コネクタ 383"/>
        <xdr:cNvCxnSpPr/>
      </xdr:nvCxnSpPr>
      <xdr:spPr>
        <a:xfrm flipV="1">
          <a:off x="21323300" y="1074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385" name="楕円 384"/>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123444</xdr:rowOff>
    </xdr:from>
    <xdr:to>
      <xdr:col>111</xdr:col>
      <xdr:colOff>177800</xdr:colOff>
      <xdr:row>62</xdr:row>
      <xdr:rowOff>123444</xdr:rowOff>
    </xdr:to>
    <xdr:cxnSp macro="">
      <xdr:nvCxnSpPr>
        <xdr:cNvPr id="386" name="直線コネクタ 385"/>
        <xdr:cNvCxnSpPr/>
      </xdr:nvCxnSpPr>
      <xdr:spPr>
        <a:xfrm>
          <a:off x="20434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77216</xdr:rowOff>
    </xdr:from>
    <xdr:to>
      <xdr:col>102</xdr:col>
      <xdr:colOff>165100</xdr:colOff>
      <xdr:row>63</xdr:row>
      <xdr:rowOff>7366</xdr:rowOff>
    </xdr:to>
    <xdr:sp macro="" textlink="">
      <xdr:nvSpPr>
        <xdr:cNvPr id="387" name="楕円 386"/>
        <xdr:cNvSpPr/>
      </xdr:nvSpPr>
      <xdr:spPr>
        <a:xfrm>
          <a:off x="19494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128016</xdr:rowOff>
    </xdr:to>
    <xdr:cxnSp macro="">
      <xdr:nvCxnSpPr>
        <xdr:cNvPr id="388" name="直線コネクタ 387"/>
        <xdr:cNvCxnSpPr/>
      </xdr:nvCxnSpPr>
      <xdr:spPr>
        <a:xfrm flipV="1">
          <a:off x="19545300" y="1075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165371</xdr:rowOff>
    </xdr:from>
    <xdr:ext cx="469744" cy="259045"/>
    <xdr:sp macro="" textlink="">
      <xdr:nvSpPr>
        <xdr:cNvPr id="389" name="n_1mainValue【保健センター・保健所】&#10;一人当たり面積"/>
        <xdr:cNvSpPr txBox="1"/>
      </xdr:nvSpPr>
      <xdr:spPr>
        <a:xfrm>
          <a:off x="21075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390"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169943</xdr:rowOff>
    </xdr:from>
    <xdr:ext cx="469744" cy="259045"/>
    <xdr:sp macro="" textlink="">
      <xdr:nvSpPr>
        <xdr:cNvPr id="391" name="n_3mainValue【保健センター・保健所】&#10;一人当たり面積"/>
        <xdr:cNvSpPr txBox="1"/>
      </xdr:nvSpPr>
      <xdr:spPr>
        <a:xfrm>
          <a:off x="19310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17" name="直線コネクタ 416"/>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1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19" name="直線コネクタ 41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20"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21" name="直線コネクタ 420"/>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22"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23" name="フローチャート: 判断 422"/>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24" name="フローチャート: 判断 423"/>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9814</xdr:rowOff>
    </xdr:from>
    <xdr:ext cx="405111" cy="259045"/>
    <xdr:sp macro="" textlink="">
      <xdr:nvSpPr>
        <xdr:cNvPr id="425" name="n_1ave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26" name="フローチャート: 判断 425"/>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427"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428" name="フローチャート: 判断 427"/>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78395</xdr:rowOff>
    </xdr:from>
    <xdr:ext cx="405111" cy="259045"/>
    <xdr:sp macro="" textlink="">
      <xdr:nvSpPr>
        <xdr:cNvPr id="429" name="n_3aveValue【消防施設】&#10;有形固定資産減価償却率"/>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435" name="楕円 434"/>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78757</xdr:rowOff>
    </xdr:from>
    <xdr:ext cx="405111" cy="259045"/>
    <xdr:sp macro="" textlink="">
      <xdr:nvSpPr>
        <xdr:cNvPr id="436" name="【消防施設】&#10;有形固定資産減価償却率該当値テキスト"/>
        <xdr:cNvSpPr txBox="1"/>
      </xdr:nvSpPr>
      <xdr:spPr>
        <a:xfrm>
          <a:off x="16357600"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80373</xdr:rowOff>
    </xdr:from>
    <xdr:to>
      <xdr:col>81</xdr:col>
      <xdr:colOff>101600</xdr:colOff>
      <xdr:row>81</xdr:row>
      <xdr:rowOff>10523</xdr:rowOff>
    </xdr:to>
    <xdr:sp macro="" textlink="">
      <xdr:nvSpPr>
        <xdr:cNvPr id="437" name="楕円 436"/>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131173</xdr:rowOff>
    </xdr:to>
    <xdr:cxnSp macro="">
      <xdr:nvCxnSpPr>
        <xdr:cNvPr id="438" name="直線コネクタ 437"/>
        <xdr:cNvCxnSpPr/>
      </xdr:nvCxnSpPr>
      <xdr:spPr>
        <a:xfrm flipV="1">
          <a:off x="15481300" y="138226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108131</xdr:rowOff>
    </xdr:from>
    <xdr:to>
      <xdr:col>76</xdr:col>
      <xdr:colOff>165100</xdr:colOff>
      <xdr:row>81</xdr:row>
      <xdr:rowOff>38281</xdr:rowOff>
    </xdr:to>
    <xdr:sp macro="" textlink="">
      <xdr:nvSpPr>
        <xdr:cNvPr id="439" name="楕円 438"/>
        <xdr:cNvSpPr/>
      </xdr:nvSpPr>
      <xdr:spPr>
        <a:xfrm>
          <a:off x="145415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80</xdr:row>
      <xdr:rowOff>158931</xdr:rowOff>
    </xdr:to>
    <xdr:cxnSp macro="">
      <xdr:nvCxnSpPr>
        <xdr:cNvPr id="440" name="直線コネクタ 439"/>
        <xdr:cNvCxnSpPr/>
      </xdr:nvCxnSpPr>
      <xdr:spPr>
        <a:xfrm flipV="1">
          <a:off x="14592300" y="138471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441" name="楕円 440"/>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158931</xdr:rowOff>
    </xdr:to>
    <xdr:cxnSp macro="">
      <xdr:nvCxnSpPr>
        <xdr:cNvPr id="442" name="直線コネクタ 441"/>
        <xdr:cNvCxnSpPr/>
      </xdr:nvCxnSpPr>
      <xdr:spPr>
        <a:xfrm>
          <a:off x="13703300" y="1372797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27050</xdr:rowOff>
    </xdr:from>
    <xdr:ext cx="405111" cy="259045"/>
    <xdr:sp macro="" textlink="">
      <xdr:nvSpPr>
        <xdr:cNvPr id="443" name="n_1mainValue【消防施設】&#10;有形固定資産減価償却率"/>
        <xdr:cNvSpPr txBox="1"/>
      </xdr:nvSpPr>
      <xdr:spPr>
        <a:xfrm>
          <a:off x="15266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54808</xdr:rowOff>
    </xdr:from>
    <xdr:ext cx="405111" cy="259045"/>
    <xdr:sp macro="" textlink="">
      <xdr:nvSpPr>
        <xdr:cNvPr id="444" name="n_2mainValue【消防施設】&#10;有形固定資産減価償却率"/>
        <xdr:cNvSpPr txBox="1"/>
      </xdr:nvSpPr>
      <xdr:spPr>
        <a:xfrm>
          <a:off x="14389744" y="1359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445" name="n_3mainValue【消防施設】&#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6" name="直線コネクタ 4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7" name="テキスト ボックス 4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8" name="直線コネクタ 4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9" name="テキスト ボックス 4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0" name="直線コネクタ 4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1" name="テキスト ボックス 4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2" name="直線コネクタ 4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3" name="テキスト ボックス 4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4" name="直線コネクタ 4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5" name="テキスト ボックス 4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467" name="直線コネクタ 466"/>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6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69" name="直線コネクタ 46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470"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471" name="直線コネクタ 470"/>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472" name="【消防施設】&#10;一人当たり面積平均値テキスト"/>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473" name="フローチャート: 判断 472"/>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74" name="フローチャート: 判断 47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75"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476" name="フローチャート: 判断 475"/>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477"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478" name="フローチャート: 判断 477"/>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32021</xdr:rowOff>
    </xdr:from>
    <xdr:ext cx="469744" cy="259045"/>
    <xdr:sp macro="" textlink="">
      <xdr:nvSpPr>
        <xdr:cNvPr id="479" name="n_3ave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0" name="テキスト ボックス 4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1" name="テキスト ボックス 4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2" name="テキスト ボックス 4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3" name="テキスト ボックス 4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4" name="テキスト ボックス 4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76454</xdr:rowOff>
    </xdr:from>
    <xdr:to>
      <xdr:col>116</xdr:col>
      <xdr:colOff>114300</xdr:colOff>
      <xdr:row>85</xdr:row>
      <xdr:rowOff>6604</xdr:rowOff>
    </xdr:to>
    <xdr:sp macro="" textlink="">
      <xdr:nvSpPr>
        <xdr:cNvPr id="485" name="楕円 484"/>
        <xdr:cNvSpPr/>
      </xdr:nvSpPr>
      <xdr:spPr>
        <a:xfrm>
          <a:off x="22110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54881</xdr:rowOff>
    </xdr:from>
    <xdr:ext cx="469744" cy="259045"/>
    <xdr:sp macro="" textlink="">
      <xdr:nvSpPr>
        <xdr:cNvPr id="486" name="【消防施設】&#10;一人当たり面積該当値テキスト"/>
        <xdr:cNvSpPr txBox="1"/>
      </xdr:nvSpPr>
      <xdr:spPr>
        <a:xfrm>
          <a:off x="22199600" y="1445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81026</xdr:rowOff>
    </xdr:from>
    <xdr:to>
      <xdr:col>112</xdr:col>
      <xdr:colOff>38100</xdr:colOff>
      <xdr:row>85</xdr:row>
      <xdr:rowOff>11176</xdr:rowOff>
    </xdr:to>
    <xdr:sp macro="" textlink="">
      <xdr:nvSpPr>
        <xdr:cNvPr id="487" name="楕円 486"/>
        <xdr:cNvSpPr/>
      </xdr:nvSpPr>
      <xdr:spPr>
        <a:xfrm>
          <a:off x="21272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127254</xdr:rowOff>
    </xdr:from>
    <xdr:to>
      <xdr:col>116</xdr:col>
      <xdr:colOff>63500</xdr:colOff>
      <xdr:row>84</xdr:row>
      <xdr:rowOff>131826</xdr:rowOff>
    </xdr:to>
    <xdr:cxnSp macro="">
      <xdr:nvCxnSpPr>
        <xdr:cNvPr id="488" name="直線コネクタ 487"/>
        <xdr:cNvCxnSpPr/>
      </xdr:nvCxnSpPr>
      <xdr:spPr>
        <a:xfrm flipV="1">
          <a:off x="21323300" y="145290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83313</xdr:rowOff>
    </xdr:from>
    <xdr:to>
      <xdr:col>107</xdr:col>
      <xdr:colOff>101600</xdr:colOff>
      <xdr:row>85</xdr:row>
      <xdr:rowOff>13463</xdr:rowOff>
    </xdr:to>
    <xdr:sp macro="" textlink="">
      <xdr:nvSpPr>
        <xdr:cNvPr id="489" name="楕円 488"/>
        <xdr:cNvSpPr/>
      </xdr:nvSpPr>
      <xdr:spPr>
        <a:xfrm>
          <a:off x="20383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131826</xdr:rowOff>
    </xdr:from>
    <xdr:to>
      <xdr:col>111</xdr:col>
      <xdr:colOff>177800</xdr:colOff>
      <xdr:row>84</xdr:row>
      <xdr:rowOff>134113</xdr:rowOff>
    </xdr:to>
    <xdr:cxnSp macro="">
      <xdr:nvCxnSpPr>
        <xdr:cNvPr id="490" name="直線コネクタ 489"/>
        <xdr:cNvCxnSpPr/>
      </xdr:nvCxnSpPr>
      <xdr:spPr>
        <a:xfrm flipV="1">
          <a:off x="20434300" y="145336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85598</xdr:rowOff>
    </xdr:from>
    <xdr:to>
      <xdr:col>102</xdr:col>
      <xdr:colOff>165100</xdr:colOff>
      <xdr:row>85</xdr:row>
      <xdr:rowOff>15748</xdr:rowOff>
    </xdr:to>
    <xdr:sp macro="" textlink="">
      <xdr:nvSpPr>
        <xdr:cNvPr id="491" name="楕円 490"/>
        <xdr:cNvSpPr/>
      </xdr:nvSpPr>
      <xdr:spPr>
        <a:xfrm>
          <a:off x="19494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136398</xdr:rowOff>
    </xdr:to>
    <xdr:cxnSp macro="">
      <xdr:nvCxnSpPr>
        <xdr:cNvPr id="492" name="直線コネクタ 491"/>
        <xdr:cNvCxnSpPr/>
      </xdr:nvCxnSpPr>
      <xdr:spPr>
        <a:xfrm flipV="1">
          <a:off x="19545300" y="145359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493" name="n_1mainValue【消防施設】&#10;一人当たり面積"/>
        <xdr:cNvSpPr txBox="1"/>
      </xdr:nvSpPr>
      <xdr:spPr>
        <a:xfrm>
          <a:off x="210757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4590</xdr:rowOff>
    </xdr:from>
    <xdr:ext cx="469744" cy="259045"/>
    <xdr:sp macro="" textlink="">
      <xdr:nvSpPr>
        <xdr:cNvPr id="494" name="n_2mainValue【消防施設】&#10;一人当たり面積"/>
        <xdr:cNvSpPr txBox="1"/>
      </xdr:nvSpPr>
      <xdr:spPr>
        <a:xfrm>
          <a:off x="20199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32275</xdr:rowOff>
    </xdr:from>
    <xdr:ext cx="469744" cy="259045"/>
    <xdr:sp macro="" textlink="">
      <xdr:nvSpPr>
        <xdr:cNvPr id="495" name="n_3mainValue【消防施設】&#10;一人当たり面積"/>
        <xdr:cNvSpPr txBox="1"/>
      </xdr:nvSpPr>
      <xdr:spPr>
        <a:xfrm>
          <a:off x="19310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6" name="正方形/長方形 4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7" name="正方形/長方形 4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8" name="正方形/長方形 4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9" name="正方形/長方形 4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0" name="正方形/長方形 4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1" name="正方形/長方形 5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2" name="正方形/長方形 5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3" name="正方形/長方形 5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4" name="テキスト ボックス 5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5" name="直線コネクタ 5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6" name="直線コネクタ 5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7" name="テキスト ボックス 5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8" name="直線コネクタ 5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9" name="テキスト ボックス 5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0" name="直線コネクタ 5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1" name="テキスト ボックス 5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2" name="直線コネクタ 5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3" name="テキスト ボックス 5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4" name="直線コネクタ 5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5" name="テキスト ボックス 5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6" name="直線コネクタ 5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7" name="テキスト ボックス 5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21" name="直線コネクタ 520"/>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22"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23" name="直線コネクタ 522"/>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24"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25" name="直線コネクタ 524"/>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526" name="【庁舎】&#10;有形固定資産減価償却率平均値テキスト"/>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27" name="フローチャート: 判断 526"/>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28" name="フローチャート: 判断 527"/>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153325</xdr:rowOff>
    </xdr:from>
    <xdr:ext cx="405111" cy="259045"/>
    <xdr:sp macro="" textlink="">
      <xdr:nvSpPr>
        <xdr:cNvPr id="529" name="n_1aveValue【庁舎】&#10;有形固定資産減価償却率"/>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530" name="フローチャート: 判断 529"/>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171285</xdr:rowOff>
    </xdr:from>
    <xdr:ext cx="405111" cy="259045"/>
    <xdr:sp macro="" textlink="">
      <xdr:nvSpPr>
        <xdr:cNvPr id="531" name="n_2aveValue【庁舎】&#10;有形固定資産減価償却率"/>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532" name="フローチャート: 判断 531"/>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3101</xdr:rowOff>
    </xdr:from>
    <xdr:ext cx="405111" cy="259045"/>
    <xdr:sp macro="" textlink="">
      <xdr:nvSpPr>
        <xdr:cNvPr id="533" name="n_3aveValue【庁舎】&#10;有形固定資産減価償却率"/>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539" name="楕円 538"/>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75672</xdr:rowOff>
    </xdr:from>
    <xdr:ext cx="405111" cy="259045"/>
    <xdr:sp macro="" textlink="">
      <xdr:nvSpPr>
        <xdr:cNvPr id="540" name="【庁舎】&#10;有形固定資産減価償却率該当値テキスト"/>
        <xdr:cNvSpPr txBox="1"/>
      </xdr:nvSpPr>
      <xdr:spPr>
        <a:xfrm>
          <a:off x="16357600"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129902</xdr:rowOff>
    </xdr:from>
    <xdr:to>
      <xdr:col>81</xdr:col>
      <xdr:colOff>101600</xdr:colOff>
      <xdr:row>108</xdr:row>
      <xdr:rowOff>60052</xdr:rowOff>
    </xdr:to>
    <xdr:sp macro="" textlink="">
      <xdr:nvSpPr>
        <xdr:cNvPr id="541" name="楕円 540"/>
        <xdr:cNvSpPr/>
      </xdr:nvSpPr>
      <xdr:spPr>
        <a:xfrm>
          <a:off x="15430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148045</xdr:rowOff>
    </xdr:from>
    <xdr:to>
      <xdr:col>85</xdr:col>
      <xdr:colOff>127000</xdr:colOff>
      <xdr:row>108</xdr:row>
      <xdr:rowOff>9252</xdr:rowOff>
    </xdr:to>
    <xdr:cxnSp macro="">
      <xdr:nvCxnSpPr>
        <xdr:cNvPr id="542" name="直線コネクタ 541"/>
        <xdr:cNvCxnSpPr/>
      </xdr:nvCxnSpPr>
      <xdr:spPr>
        <a:xfrm flipV="1">
          <a:off x="15481300" y="184931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162561</xdr:rowOff>
    </xdr:from>
    <xdr:to>
      <xdr:col>76</xdr:col>
      <xdr:colOff>165100</xdr:colOff>
      <xdr:row>108</xdr:row>
      <xdr:rowOff>92711</xdr:rowOff>
    </xdr:to>
    <xdr:sp macro="" textlink="">
      <xdr:nvSpPr>
        <xdr:cNvPr id="543" name="楕円 542"/>
        <xdr:cNvSpPr/>
      </xdr:nvSpPr>
      <xdr:spPr>
        <a:xfrm>
          <a:off x="14541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9252</xdr:rowOff>
    </xdr:from>
    <xdr:to>
      <xdr:col>81</xdr:col>
      <xdr:colOff>50800</xdr:colOff>
      <xdr:row>108</xdr:row>
      <xdr:rowOff>41911</xdr:rowOff>
    </xdr:to>
    <xdr:cxnSp macro="">
      <xdr:nvCxnSpPr>
        <xdr:cNvPr id="544" name="直線コネクタ 543"/>
        <xdr:cNvCxnSpPr/>
      </xdr:nvCxnSpPr>
      <xdr:spPr>
        <a:xfrm flipV="1">
          <a:off x="14592300" y="185258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23768</xdr:rowOff>
    </xdr:from>
    <xdr:to>
      <xdr:col>72</xdr:col>
      <xdr:colOff>38100</xdr:colOff>
      <xdr:row>108</xdr:row>
      <xdr:rowOff>125368</xdr:rowOff>
    </xdr:to>
    <xdr:sp macro="" textlink="">
      <xdr:nvSpPr>
        <xdr:cNvPr id="545" name="楕円 544"/>
        <xdr:cNvSpPr/>
      </xdr:nvSpPr>
      <xdr:spPr>
        <a:xfrm>
          <a:off x="13652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41911</xdr:rowOff>
    </xdr:from>
    <xdr:to>
      <xdr:col>76</xdr:col>
      <xdr:colOff>114300</xdr:colOff>
      <xdr:row>108</xdr:row>
      <xdr:rowOff>74568</xdr:rowOff>
    </xdr:to>
    <xdr:cxnSp macro="">
      <xdr:nvCxnSpPr>
        <xdr:cNvPr id="546" name="直線コネクタ 545"/>
        <xdr:cNvCxnSpPr/>
      </xdr:nvCxnSpPr>
      <xdr:spPr>
        <a:xfrm flipV="1">
          <a:off x="13703300" y="185585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51179</xdr:rowOff>
    </xdr:from>
    <xdr:ext cx="405111" cy="259045"/>
    <xdr:sp macro="" textlink="">
      <xdr:nvSpPr>
        <xdr:cNvPr id="547" name="n_1mainValue【庁舎】&#10;有形固定資産減価償却率"/>
        <xdr:cNvSpPr txBox="1"/>
      </xdr:nvSpPr>
      <xdr:spPr>
        <a:xfrm>
          <a:off x="152660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83838</xdr:rowOff>
    </xdr:from>
    <xdr:ext cx="405111" cy="259045"/>
    <xdr:sp macro="" textlink="">
      <xdr:nvSpPr>
        <xdr:cNvPr id="548" name="n_2mainValue【庁舎】&#10;有形固定資産減価償却率"/>
        <xdr:cNvSpPr txBox="1"/>
      </xdr:nvSpPr>
      <xdr:spPr>
        <a:xfrm>
          <a:off x="14389744"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108</xdr:row>
      <xdr:rowOff>116495</xdr:rowOff>
    </xdr:from>
    <xdr:ext cx="340478" cy="259045"/>
    <xdr:sp macro="" textlink="">
      <xdr:nvSpPr>
        <xdr:cNvPr id="549" name="n_3mainValue【庁舎】&#10;有形固定資産減価償却率"/>
        <xdr:cNvSpPr txBox="1"/>
      </xdr:nvSpPr>
      <xdr:spPr>
        <a:xfrm>
          <a:off x="13533061" y="186330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0" name="直線コネクタ 5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1" name="テキスト ボックス 5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2" name="直線コネクタ 5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3" name="テキスト ボックス 5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4" name="直線コネクタ 5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5" name="テキスト ボックス 5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6" name="直線コネクタ 5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7" name="テキスト ボックス 5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8" name="直線コネクタ 5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9" name="テキスト ボックス 5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73" name="直線コネクタ 572"/>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74"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75" name="直線コネクタ 574"/>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76"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77" name="直線コネクタ 576"/>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78" name="【庁舎】&#10;一人当たり面積平均値テキスト"/>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79" name="フローチャート: 判断 578"/>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80" name="フローチャート: 判断 579"/>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581"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582" name="フローチャート: 判断 581"/>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583"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584" name="フローチャート: 判断 583"/>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585"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591" name="楕円 590"/>
        <xdr:cNvSpPr/>
      </xdr:nvSpPr>
      <xdr:spPr>
        <a:xfrm>
          <a:off x="22110700" y="1853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109490</xdr:rowOff>
    </xdr:from>
    <xdr:ext cx="469744" cy="259045"/>
    <xdr:sp macro="" textlink="">
      <xdr:nvSpPr>
        <xdr:cNvPr id="592" name="【庁舎】&#10;一人当たり面積該当値テキスト"/>
        <xdr:cNvSpPr txBox="1"/>
      </xdr:nvSpPr>
      <xdr:spPr>
        <a:xfrm>
          <a:off x="22199600" y="184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24257</xdr:rowOff>
    </xdr:from>
    <xdr:to>
      <xdr:col>112</xdr:col>
      <xdr:colOff>38100</xdr:colOff>
      <xdr:row>108</xdr:row>
      <xdr:rowOff>125857</xdr:rowOff>
    </xdr:to>
    <xdr:sp macro="" textlink="">
      <xdr:nvSpPr>
        <xdr:cNvPr id="593" name="楕円 592"/>
        <xdr:cNvSpPr/>
      </xdr:nvSpPr>
      <xdr:spPr>
        <a:xfrm>
          <a:off x="21272500" y="185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73913</xdr:rowOff>
    </xdr:from>
    <xdr:to>
      <xdr:col>116</xdr:col>
      <xdr:colOff>63500</xdr:colOff>
      <xdr:row>108</xdr:row>
      <xdr:rowOff>75057</xdr:rowOff>
    </xdr:to>
    <xdr:cxnSp macro="">
      <xdr:nvCxnSpPr>
        <xdr:cNvPr id="594" name="直線コネクタ 593"/>
        <xdr:cNvCxnSpPr/>
      </xdr:nvCxnSpPr>
      <xdr:spPr>
        <a:xfrm flipV="1">
          <a:off x="21323300" y="18590513"/>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25019</xdr:rowOff>
    </xdr:from>
    <xdr:to>
      <xdr:col>107</xdr:col>
      <xdr:colOff>101600</xdr:colOff>
      <xdr:row>108</xdr:row>
      <xdr:rowOff>126619</xdr:rowOff>
    </xdr:to>
    <xdr:sp macro="" textlink="">
      <xdr:nvSpPr>
        <xdr:cNvPr id="595" name="楕円 594"/>
        <xdr:cNvSpPr/>
      </xdr:nvSpPr>
      <xdr:spPr>
        <a:xfrm>
          <a:off x="20383500" y="185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75057</xdr:rowOff>
    </xdr:from>
    <xdr:to>
      <xdr:col>111</xdr:col>
      <xdr:colOff>177800</xdr:colOff>
      <xdr:row>108</xdr:row>
      <xdr:rowOff>75819</xdr:rowOff>
    </xdr:to>
    <xdr:cxnSp macro="">
      <xdr:nvCxnSpPr>
        <xdr:cNvPr id="596" name="直線コネクタ 595"/>
        <xdr:cNvCxnSpPr/>
      </xdr:nvCxnSpPr>
      <xdr:spPr>
        <a:xfrm flipV="1">
          <a:off x="20434300" y="185916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25781</xdr:rowOff>
    </xdr:from>
    <xdr:to>
      <xdr:col>102</xdr:col>
      <xdr:colOff>165100</xdr:colOff>
      <xdr:row>108</xdr:row>
      <xdr:rowOff>127381</xdr:rowOff>
    </xdr:to>
    <xdr:sp macro="" textlink="">
      <xdr:nvSpPr>
        <xdr:cNvPr id="597" name="楕円 596"/>
        <xdr:cNvSpPr/>
      </xdr:nvSpPr>
      <xdr:spPr>
        <a:xfrm>
          <a:off x="19494500" y="185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75819</xdr:rowOff>
    </xdr:from>
    <xdr:to>
      <xdr:col>107</xdr:col>
      <xdr:colOff>50800</xdr:colOff>
      <xdr:row>108</xdr:row>
      <xdr:rowOff>76581</xdr:rowOff>
    </xdr:to>
    <xdr:cxnSp macro="">
      <xdr:nvCxnSpPr>
        <xdr:cNvPr id="598" name="直線コネクタ 597"/>
        <xdr:cNvCxnSpPr/>
      </xdr:nvCxnSpPr>
      <xdr:spPr>
        <a:xfrm flipV="1">
          <a:off x="19545300" y="1859241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116984</xdr:rowOff>
    </xdr:from>
    <xdr:ext cx="469744" cy="259045"/>
    <xdr:sp macro="" textlink="">
      <xdr:nvSpPr>
        <xdr:cNvPr id="599" name="n_1mainValue【庁舎】&#10;一人当たり面積"/>
        <xdr:cNvSpPr txBox="1"/>
      </xdr:nvSpPr>
      <xdr:spPr>
        <a:xfrm>
          <a:off x="21075727" y="1863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117746</xdr:rowOff>
    </xdr:from>
    <xdr:ext cx="469744" cy="259045"/>
    <xdr:sp macro="" textlink="">
      <xdr:nvSpPr>
        <xdr:cNvPr id="600" name="n_2mainValue【庁舎】&#10;一人当たり面積"/>
        <xdr:cNvSpPr txBox="1"/>
      </xdr:nvSpPr>
      <xdr:spPr>
        <a:xfrm>
          <a:off x="20199427" y="186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118508</xdr:rowOff>
    </xdr:from>
    <xdr:ext cx="469744" cy="259045"/>
    <xdr:sp macro="" textlink="">
      <xdr:nvSpPr>
        <xdr:cNvPr id="601" name="n_3mainValue【庁舎】&#10;一人当たり面積"/>
        <xdr:cNvSpPr txBox="1"/>
      </xdr:nvSpPr>
      <xdr:spPr>
        <a:xfrm>
          <a:off x="19310427"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類似団体内平均値と比較して有形固定資産減価償却率が特に高い施設は「市民会館」である。反対に有形固定資産減価償却率が特に低い施設は「庁舎」である。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類似団体内平均値と比較し有形固定資産減価償却率が特に高い理由について，市民会館においては，大洗文化センター町民会館が昭和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年度に建設されており，例年施設の修繕を実施しているものの，老朽化が進んでいることが有形固定資産減価償却率を引き上げる要因となっている。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類似団体内平均値と比較し有形固定資産減価償却率が特に低い理由について，庁舎においては，平成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年度に耐震補強を含む大規模改修を実施しており，このことが有形固定資産減価償却率を引き下げる要因となっている。</a:t>
          </a:r>
        </a:p>
        <a:p>
          <a:r>
            <a:rPr kumimoji="1" lang="ja-JP" altLang="en-US" sz="1300">
              <a:latin typeface="ＭＳ Ｐゴシック" panose="020B0600070205080204" pitchFamily="50" charset="-128"/>
              <a:ea typeface="ＭＳ Ｐゴシック" panose="020B0600070205080204" pitchFamily="50" charset="-128"/>
            </a:rPr>
            <a:t>　いずれの施設についても，公共施設等総合管理計画や個別施設計画に基づき長期的な視点で維持管理・更新等の手法を検討し，効果的かつ効率的なマネジメントに努めていく。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財政力指数については，類似団体平均を０．１７ポイント上回っているが，指数は平成２１年度以降，微減の傾向で推移しており，今後も税収の急激な増加は見込めない状況が予想されるため，町民税，固定資産税等の徴収強化や公有地の民間への売却など，収入の安定的な確保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40</xdr:row>
      <xdr:rowOff>161472</xdr:rowOff>
    </xdr:to>
    <xdr:cxnSp macro="">
      <xdr:nvCxnSpPr>
        <xdr:cNvPr id="70" name="直線コネクタ 69"/>
        <xdr:cNvCxnSpPr/>
      </xdr:nvCxnSpPr>
      <xdr:spPr>
        <a:xfrm>
          <a:off x="4114800" y="7019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3" name="直線コネクタ 72"/>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161472</xdr:rowOff>
    </xdr:to>
    <xdr:cxnSp macro="">
      <xdr:nvCxnSpPr>
        <xdr:cNvPr id="76" name="直線コネクタ 75"/>
        <xdr:cNvCxnSpPr/>
      </xdr:nvCxnSpPr>
      <xdr:spPr>
        <a:xfrm>
          <a:off x="2336800" y="70079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149981</xdr:rowOff>
    </xdr:from>
    <xdr:to>
      <xdr:col>11</xdr:col>
      <xdr:colOff>31750</xdr:colOff>
      <xdr:row>40</xdr:row>
      <xdr:rowOff>149981</xdr:rowOff>
    </xdr:to>
    <xdr:cxnSp macro="">
      <xdr:nvCxnSpPr>
        <xdr:cNvPr id="79" name="直線コネクタ 78"/>
        <xdr:cNvCxnSpPr/>
      </xdr:nvCxnSpPr>
      <xdr:spPr>
        <a:xfrm>
          <a:off x="1447800" y="7007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89" name="楕円 88"/>
        <xdr:cNvSpPr/>
      </xdr:nvSpPr>
      <xdr:spPr>
        <a:xfrm>
          <a:off x="4902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127199</xdr:rowOff>
    </xdr:from>
    <xdr:ext cx="762000" cy="259045"/>
    <xdr:sp macro="" textlink="">
      <xdr:nvSpPr>
        <xdr:cNvPr id="90" name="財政力該当値テキスト"/>
        <xdr:cNvSpPr txBox="1"/>
      </xdr:nvSpPr>
      <xdr:spPr>
        <a:xfrm>
          <a:off x="5041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3" name="楕円 92"/>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4" name="テキスト ボックス 93"/>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99181</xdr:rowOff>
    </xdr:from>
    <xdr:to>
      <xdr:col>11</xdr:col>
      <xdr:colOff>82550</xdr:colOff>
      <xdr:row>41</xdr:row>
      <xdr:rowOff>29331</xdr:rowOff>
    </xdr:to>
    <xdr:sp macro="" textlink="">
      <xdr:nvSpPr>
        <xdr:cNvPr id="95" name="楕円 94"/>
        <xdr:cNvSpPr/>
      </xdr:nvSpPr>
      <xdr:spPr>
        <a:xfrm>
          <a:off x="2286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39508</xdr:rowOff>
    </xdr:from>
    <xdr:ext cx="762000" cy="259045"/>
    <xdr:sp macro="" textlink="">
      <xdr:nvSpPr>
        <xdr:cNvPr id="96" name="テキスト ボックス 95"/>
        <xdr:cNvSpPr txBox="1"/>
      </xdr:nvSpPr>
      <xdr:spPr>
        <a:xfrm>
          <a:off x="1955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99181</xdr:rowOff>
    </xdr:from>
    <xdr:to>
      <xdr:col>7</xdr:col>
      <xdr:colOff>31750</xdr:colOff>
      <xdr:row>41</xdr:row>
      <xdr:rowOff>29331</xdr:rowOff>
    </xdr:to>
    <xdr:sp macro="" textlink="">
      <xdr:nvSpPr>
        <xdr:cNvPr id="97" name="楕円 96"/>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39508</xdr:rowOff>
    </xdr:from>
    <xdr:ext cx="762000" cy="259045"/>
    <xdr:sp macro="" textlink="">
      <xdr:nvSpPr>
        <xdr:cNvPr id="98" name="テキスト ボックス 97"/>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３０年度については前年度と比較して，平成２６年度に整備した役場庁舎耐震改修事業に係る償還が開始したことや扶助費の増加により２．１ポイント上昇し，類似団体平均を５．８ポイント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においては，統合小学校建設事業に係る償還が開始することや，扶助費，繰出金の増加が懸念される一方，町税の増収は期待できない状況であるため，当該比率抑制のためには一層の経常経費削減と税収確保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125549</xdr:rowOff>
    </xdr:from>
    <xdr:to>
      <xdr:col>23</xdr:col>
      <xdr:colOff>133350</xdr:colOff>
      <xdr:row>65</xdr:row>
      <xdr:rowOff>26488</xdr:rowOff>
    </xdr:to>
    <xdr:cxnSp macro="">
      <xdr:nvCxnSpPr>
        <xdr:cNvPr id="135" name="直線コネクタ 134"/>
        <xdr:cNvCxnSpPr/>
      </xdr:nvCxnSpPr>
      <xdr:spPr>
        <a:xfrm>
          <a:off x="4114800" y="11098349"/>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35923</xdr:rowOff>
    </xdr:from>
    <xdr:to>
      <xdr:col>19</xdr:col>
      <xdr:colOff>133350</xdr:colOff>
      <xdr:row>64</xdr:row>
      <xdr:rowOff>125549</xdr:rowOff>
    </xdr:to>
    <xdr:cxnSp macro="">
      <xdr:nvCxnSpPr>
        <xdr:cNvPr id="138" name="直線コネクタ 137"/>
        <xdr:cNvCxnSpPr/>
      </xdr:nvCxnSpPr>
      <xdr:spPr>
        <a:xfrm>
          <a:off x="3225800" y="1100872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45357</xdr:rowOff>
    </xdr:from>
    <xdr:to>
      <xdr:col>15</xdr:col>
      <xdr:colOff>82550</xdr:colOff>
      <xdr:row>64</xdr:row>
      <xdr:rowOff>35923</xdr:rowOff>
    </xdr:to>
    <xdr:cxnSp macro="">
      <xdr:nvCxnSpPr>
        <xdr:cNvPr id="141" name="直線コネクタ 140"/>
        <xdr:cNvCxnSpPr/>
      </xdr:nvCxnSpPr>
      <xdr:spPr>
        <a:xfrm>
          <a:off x="2336800" y="1084670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45357</xdr:rowOff>
    </xdr:from>
    <xdr:to>
      <xdr:col>11</xdr:col>
      <xdr:colOff>31750</xdr:colOff>
      <xdr:row>64</xdr:row>
      <xdr:rowOff>94524</xdr:rowOff>
    </xdr:to>
    <xdr:cxnSp macro="">
      <xdr:nvCxnSpPr>
        <xdr:cNvPr id="144" name="直線コネクタ 143"/>
        <xdr:cNvCxnSpPr/>
      </xdr:nvCxnSpPr>
      <xdr:spPr>
        <a:xfrm flipV="1">
          <a:off x="1447800" y="10846707"/>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91276</xdr:rowOff>
    </xdr:from>
    <xdr:ext cx="762000" cy="259045"/>
    <xdr:sp macro="" textlink="">
      <xdr:nvSpPr>
        <xdr:cNvPr id="146" name="テキスト ボックス 145"/>
        <xdr:cNvSpPr txBox="1"/>
      </xdr:nvSpPr>
      <xdr:spPr>
        <a:xfrm>
          <a:off x="1955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147138</xdr:rowOff>
    </xdr:from>
    <xdr:to>
      <xdr:col>23</xdr:col>
      <xdr:colOff>184150</xdr:colOff>
      <xdr:row>65</xdr:row>
      <xdr:rowOff>77288</xdr:rowOff>
    </xdr:to>
    <xdr:sp macro="" textlink="">
      <xdr:nvSpPr>
        <xdr:cNvPr id="154" name="楕円 153"/>
        <xdr:cNvSpPr/>
      </xdr:nvSpPr>
      <xdr:spPr>
        <a:xfrm>
          <a:off x="49022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119215</xdr:rowOff>
    </xdr:from>
    <xdr:ext cx="762000" cy="259045"/>
    <xdr:sp macro="" textlink="">
      <xdr:nvSpPr>
        <xdr:cNvPr id="155" name="財政構造の弾力性該当値テキスト"/>
        <xdr:cNvSpPr txBox="1"/>
      </xdr:nvSpPr>
      <xdr:spPr>
        <a:xfrm>
          <a:off x="5041900" y="110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6" name="楕円 155"/>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7" name="テキスト ボックス 156"/>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156573</xdr:rowOff>
    </xdr:from>
    <xdr:to>
      <xdr:col>15</xdr:col>
      <xdr:colOff>133350</xdr:colOff>
      <xdr:row>64</xdr:row>
      <xdr:rowOff>86723</xdr:rowOff>
    </xdr:to>
    <xdr:sp macro="" textlink="">
      <xdr:nvSpPr>
        <xdr:cNvPr id="158" name="楕円 157"/>
        <xdr:cNvSpPr/>
      </xdr:nvSpPr>
      <xdr:spPr>
        <a:xfrm>
          <a:off x="3175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71500</xdr:rowOff>
    </xdr:from>
    <xdr:ext cx="762000" cy="259045"/>
    <xdr:sp macro="" textlink="">
      <xdr:nvSpPr>
        <xdr:cNvPr id="159" name="テキスト ボックス 158"/>
        <xdr:cNvSpPr txBox="1"/>
      </xdr:nvSpPr>
      <xdr:spPr>
        <a:xfrm>
          <a:off x="2844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166007</xdr:rowOff>
    </xdr:from>
    <xdr:to>
      <xdr:col>11</xdr:col>
      <xdr:colOff>82550</xdr:colOff>
      <xdr:row>63</xdr:row>
      <xdr:rowOff>96157</xdr:rowOff>
    </xdr:to>
    <xdr:sp macro="" textlink="">
      <xdr:nvSpPr>
        <xdr:cNvPr id="160" name="楕円 159"/>
        <xdr:cNvSpPr/>
      </xdr:nvSpPr>
      <xdr:spPr>
        <a:xfrm>
          <a:off x="2286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106334</xdr:rowOff>
    </xdr:from>
    <xdr:ext cx="762000" cy="259045"/>
    <xdr:sp macro="" textlink="">
      <xdr:nvSpPr>
        <xdr:cNvPr id="161" name="テキスト ボックス 160"/>
        <xdr:cNvSpPr txBox="1"/>
      </xdr:nvSpPr>
      <xdr:spPr>
        <a:xfrm>
          <a:off x="1955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43724</xdr:rowOff>
    </xdr:from>
    <xdr:to>
      <xdr:col>7</xdr:col>
      <xdr:colOff>31750</xdr:colOff>
      <xdr:row>64</xdr:row>
      <xdr:rowOff>145324</xdr:rowOff>
    </xdr:to>
    <xdr:sp macro="" textlink="">
      <xdr:nvSpPr>
        <xdr:cNvPr id="162" name="楕円 161"/>
        <xdr:cNvSpPr/>
      </xdr:nvSpPr>
      <xdr:spPr>
        <a:xfrm>
          <a:off x="1397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130101</xdr:rowOff>
    </xdr:from>
    <xdr:ext cx="762000" cy="259045"/>
    <xdr:sp macro="" textlink="">
      <xdr:nvSpPr>
        <xdr:cNvPr id="163" name="テキスト ボックス 162"/>
        <xdr:cNvSpPr txBox="1"/>
      </xdr:nvSpPr>
      <xdr:spPr>
        <a:xfrm>
          <a:off x="1066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人口１人当たりの人件費・物件費等決算額については，昨年度より上昇しており，また，類似団体平均よりも高い状態にある。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経常的に類似団体平均を上回っている理由は，人件費が大きな要因である。本町には原子力研究開発施設や関連施設が立地していることから，常備消防を町単独で運営しており，また，東日本大震災からの復興事業や，県内随一の観光地として観光事業にも人員を要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今後については，再任用職員や臨時職員（会計年度任用職員）等を活用することにより適正な人員配置に努め，引き続き人件費の抑制を図っていく。</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156023</xdr:rowOff>
    </xdr:from>
    <xdr:to>
      <xdr:col>23</xdr:col>
      <xdr:colOff>133350</xdr:colOff>
      <xdr:row>81</xdr:row>
      <xdr:rowOff>164757</xdr:rowOff>
    </xdr:to>
    <xdr:cxnSp macro="">
      <xdr:nvCxnSpPr>
        <xdr:cNvPr id="199" name="直線コネクタ 198"/>
        <xdr:cNvCxnSpPr/>
      </xdr:nvCxnSpPr>
      <xdr:spPr>
        <a:xfrm>
          <a:off x="4114800" y="14043473"/>
          <a:ext cx="838200" cy="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118587</xdr:rowOff>
    </xdr:from>
    <xdr:ext cx="762000" cy="259045"/>
    <xdr:sp macro="" textlink="">
      <xdr:nvSpPr>
        <xdr:cNvPr id="200" name="人件費・物件費等の状況平均値テキスト"/>
        <xdr:cNvSpPr txBox="1"/>
      </xdr:nvSpPr>
      <xdr:spPr>
        <a:xfrm>
          <a:off x="5041900" y="13834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156023</xdr:rowOff>
    </xdr:from>
    <xdr:to>
      <xdr:col>19</xdr:col>
      <xdr:colOff>133350</xdr:colOff>
      <xdr:row>81</xdr:row>
      <xdr:rowOff>157158</xdr:rowOff>
    </xdr:to>
    <xdr:cxnSp macro="">
      <xdr:nvCxnSpPr>
        <xdr:cNvPr id="202" name="直線コネクタ 201"/>
        <xdr:cNvCxnSpPr/>
      </xdr:nvCxnSpPr>
      <xdr:spPr>
        <a:xfrm flipV="1">
          <a:off x="3225800" y="14043473"/>
          <a:ext cx="8890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157158</xdr:rowOff>
    </xdr:from>
    <xdr:to>
      <xdr:col>15</xdr:col>
      <xdr:colOff>82550</xdr:colOff>
      <xdr:row>81</xdr:row>
      <xdr:rowOff>157443</xdr:rowOff>
    </xdr:to>
    <xdr:cxnSp macro="">
      <xdr:nvCxnSpPr>
        <xdr:cNvPr id="205" name="直線コネクタ 204"/>
        <xdr:cNvCxnSpPr/>
      </xdr:nvCxnSpPr>
      <xdr:spPr>
        <a:xfrm flipV="1">
          <a:off x="2336800" y="14044608"/>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13567</xdr:rowOff>
    </xdr:from>
    <xdr:ext cx="762000" cy="259045"/>
    <xdr:sp macro="" textlink="">
      <xdr:nvSpPr>
        <xdr:cNvPr id="207" name="テキスト ボックス 206"/>
        <xdr:cNvSpPr txBox="1"/>
      </xdr:nvSpPr>
      <xdr:spPr>
        <a:xfrm>
          <a:off x="2844800" y="1372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139281</xdr:rowOff>
    </xdr:from>
    <xdr:to>
      <xdr:col>11</xdr:col>
      <xdr:colOff>31750</xdr:colOff>
      <xdr:row>81</xdr:row>
      <xdr:rowOff>157443</xdr:rowOff>
    </xdr:to>
    <xdr:cxnSp macro="">
      <xdr:nvCxnSpPr>
        <xdr:cNvPr id="208" name="直線コネクタ 207"/>
        <xdr:cNvCxnSpPr/>
      </xdr:nvCxnSpPr>
      <xdr:spPr>
        <a:xfrm>
          <a:off x="1447800" y="14026731"/>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2449</xdr:rowOff>
    </xdr:from>
    <xdr:ext cx="762000" cy="259045"/>
    <xdr:sp macro="" textlink="">
      <xdr:nvSpPr>
        <xdr:cNvPr id="210" name="テキスト ボックス 209"/>
        <xdr:cNvSpPr txBox="1"/>
      </xdr:nvSpPr>
      <xdr:spPr>
        <a:xfrm>
          <a:off x="1955800" y="137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169911</xdr:rowOff>
    </xdr:from>
    <xdr:ext cx="762000" cy="259045"/>
    <xdr:sp macro="" textlink="">
      <xdr:nvSpPr>
        <xdr:cNvPr id="212" name="テキスト ボックス 211"/>
        <xdr:cNvSpPr txBox="1"/>
      </xdr:nvSpPr>
      <xdr:spPr>
        <a:xfrm>
          <a:off x="1066800" y="1371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113957</xdr:rowOff>
    </xdr:from>
    <xdr:to>
      <xdr:col>23</xdr:col>
      <xdr:colOff>184150</xdr:colOff>
      <xdr:row>82</xdr:row>
      <xdr:rowOff>44107</xdr:rowOff>
    </xdr:to>
    <xdr:sp macro="" textlink="">
      <xdr:nvSpPr>
        <xdr:cNvPr id="218" name="楕円 217"/>
        <xdr:cNvSpPr/>
      </xdr:nvSpPr>
      <xdr:spPr>
        <a:xfrm>
          <a:off x="4902200" y="14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86034</xdr:rowOff>
    </xdr:from>
    <xdr:ext cx="762000" cy="259045"/>
    <xdr:sp macro="" textlink="">
      <xdr:nvSpPr>
        <xdr:cNvPr id="219" name="人件費・物件費等の状況該当値テキスト"/>
        <xdr:cNvSpPr txBox="1"/>
      </xdr:nvSpPr>
      <xdr:spPr>
        <a:xfrm>
          <a:off x="5041900" y="1397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105223</xdr:rowOff>
    </xdr:from>
    <xdr:to>
      <xdr:col>19</xdr:col>
      <xdr:colOff>184150</xdr:colOff>
      <xdr:row>82</xdr:row>
      <xdr:rowOff>35373</xdr:rowOff>
    </xdr:to>
    <xdr:sp macro="" textlink="">
      <xdr:nvSpPr>
        <xdr:cNvPr id="220" name="楕円 219"/>
        <xdr:cNvSpPr/>
      </xdr:nvSpPr>
      <xdr:spPr>
        <a:xfrm>
          <a:off x="4064000" y="139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20150</xdr:rowOff>
    </xdr:from>
    <xdr:ext cx="736600" cy="259045"/>
    <xdr:sp macro="" textlink="">
      <xdr:nvSpPr>
        <xdr:cNvPr id="221" name="テキスト ボックス 220"/>
        <xdr:cNvSpPr txBox="1"/>
      </xdr:nvSpPr>
      <xdr:spPr>
        <a:xfrm>
          <a:off x="3733800" y="1407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106358</xdr:rowOff>
    </xdr:from>
    <xdr:to>
      <xdr:col>15</xdr:col>
      <xdr:colOff>133350</xdr:colOff>
      <xdr:row>82</xdr:row>
      <xdr:rowOff>36508</xdr:rowOff>
    </xdr:to>
    <xdr:sp macro="" textlink="">
      <xdr:nvSpPr>
        <xdr:cNvPr id="222" name="楕円 221"/>
        <xdr:cNvSpPr/>
      </xdr:nvSpPr>
      <xdr:spPr>
        <a:xfrm>
          <a:off x="3175000" y="1399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21285</xdr:rowOff>
    </xdr:from>
    <xdr:ext cx="762000" cy="259045"/>
    <xdr:sp macro="" textlink="">
      <xdr:nvSpPr>
        <xdr:cNvPr id="223" name="テキスト ボックス 222"/>
        <xdr:cNvSpPr txBox="1"/>
      </xdr:nvSpPr>
      <xdr:spPr>
        <a:xfrm>
          <a:off x="2844800" y="1408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106643</xdr:rowOff>
    </xdr:from>
    <xdr:to>
      <xdr:col>11</xdr:col>
      <xdr:colOff>82550</xdr:colOff>
      <xdr:row>82</xdr:row>
      <xdr:rowOff>36793</xdr:rowOff>
    </xdr:to>
    <xdr:sp macro="" textlink="">
      <xdr:nvSpPr>
        <xdr:cNvPr id="224" name="楕円 223"/>
        <xdr:cNvSpPr/>
      </xdr:nvSpPr>
      <xdr:spPr>
        <a:xfrm>
          <a:off x="2286000" y="139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21570</xdr:rowOff>
    </xdr:from>
    <xdr:ext cx="762000" cy="259045"/>
    <xdr:sp macro="" textlink="">
      <xdr:nvSpPr>
        <xdr:cNvPr id="225" name="テキスト ボックス 224"/>
        <xdr:cNvSpPr txBox="1"/>
      </xdr:nvSpPr>
      <xdr:spPr>
        <a:xfrm>
          <a:off x="1955800" y="140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88481</xdr:rowOff>
    </xdr:from>
    <xdr:to>
      <xdr:col>7</xdr:col>
      <xdr:colOff>31750</xdr:colOff>
      <xdr:row>82</xdr:row>
      <xdr:rowOff>18631</xdr:rowOff>
    </xdr:to>
    <xdr:sp macro="" textlink="">
      <xdr:nvSpPr>
        <xdr:cNvPr id="226" name="楕円 225"/>
        <xdr:cNvSpPr/>
      </xdr:nvSpPr>
      <xdr:spPr>
        <a:xfrm>
          <a:off x="1397000" y="1397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3408</xdr:rowOff>
    </xdr:from>
    <xdr:ext cx="762000" cy="259045"/>
    <xdr:sp macro="" textlink="">
      <xdr:nvSpPr>
        <xdr:cNvPr id="227" name="テキスト ボックス 226"/>
        <xdr:cNvSpPr txBox="1"/>
      </xdr:nvSpPr>
      <xdr:spPr>
        <a:xfrm>
          <a:off x="1066800" y="1406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対前年度比較で０．６ポイント低下し，類似団体平均を０．８ポイント下回る状況である。これまでは，昇格等が他の団体より早期であることや職員年齢構成の不均衡により当該指数が高くなる傾向であったが，直近では退職等により５０歳以上の職員の割合が低くなり，職員の平均年齢が下がってきていることから，人件費の上昇が抑えられ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144357</xdr:rowOff>
    </xdr:from>
    <xdr:to>
      <xdr:col>81</xdr:col>
      <xdr:colOff>44450</xdr:colOff>
      <xdr:row>86</xdr:row>
      <xdr:rowOff>21166</xdr:rowOff>
    </xdr:to>
    <xdr:cxnSp macro="">
      <xdr:nvCxnSpPr>
        <xdr:cNvPr id="261" name="直線コネクタ 260"/>
        <xdr:cNvCxnSpPr/>
      </xdr:nvCxnSpPr>
      <xdr:spPr>
        <a:xfrm flipV="1">
          <a:off x="16179800" y="1471760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69427</xdr:rowOff>
    </xdr:to>
    <xdr:cxnSp macro="">
      <xdr:nvCxnSpPr>
        <xdr:cNvPr id="264" name="直線コネクタ 263"/>
        <xdr:cNvCxnSpPr/>
      </xdr:nvCxnSpPr>
      <xdr:spPr>
        <a:xfrm flipV="1">
          <a:off x="15290800" y="147658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86</xdr:row>
      <xdr:rowOff>109643</xdr:rowOff>
    </xdr:to>
    <xdr:cxnSp macro="">
      <xdr:nvCxnSpPr>
        <xdr:cNvPr id="267" name="直線コネクタ 266"/>
        <xdr:cNvCxnSpPr/>
      </xdr:nvCxnSpPr>
      <xdr:spPr>
        <a:xfrm flipV="1">
          <a:off x="14401800" y="148141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86</xdr:row>
      <xdr:rowOff>109643</xdr:rowOff>
    </xdr:to>
    <xdr:cxnSp macro="">
      <xdr:nvCxnSpPr>
        <xdr:cNvPr id="270" name="直線コネクタ 269"/>
        <xdr:cNvCxnSpPr/>
      </xdr:nvCxnSpPr>
      <xdr:spPr>
        <a:xfrm>
          <a:off x="13512800" y="14830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80" name="楕円 279"/>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110084</xdr:rowOff>
    </xdr:from>
    <xdr:ext cx="762000" cy="259045"/>
    <xdr:sp macro="" textlink="">
      <xdr:nvSpPr>
        <xdr:cNvPr id="281"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2" name="楕円 281"/>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3" name="テキスト ボックス 282"/>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84" name="楕円 283"/>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85" name="テキスト ボックス 284"/>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58843</xdr:rowOff>
    </xdr:from>
    <xdr:to>
      <xdr:col>68</xdr:col>
      <xdr:colOff>203200</xdr:colOff>
      <xdr:row>86</xdr:row>
      <xdr:rowOff>160443</xdr:rowOff>
    </xdr:to>
    <xdr:sp macro="" textlink="">
      <xdr:nvSpPr>
        <xdr:cNvPr id="286" name="楕円 285"/>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145220</xdr:rowOff>
    </xdr:from>
    <xdr:ext cx="762000" cy="259045"/>
    <xdr:sp macro="" textlink="">
      <xdr:nvSpPr>
        <xdr:cNvPr id="287" name="テキスト ボックス 286"/>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34713</xdr:rowOff>
    </xdr:from>
    <xdr:to>
      <xdr:col>64</xdr:col>
      <xdr:colOff>152400</xdr:colOff>
      <xdr:row>86</xdr:row>
      <xdr:rowOff>136313</xdr:rowOff>
    </xdr:to>
    <xdr:sp macro="" textlink="">
      <xdr:nvSpPr>
        <xdr:cNvPr id="288" name="楕円 287"/>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121090</xdr:rowOff>
    </xdr:from>
    <xdr:ext cx="762000" cy="259045"/>
    <xdr:sp macro="" textlink="">
      <xdr:nvSpPr>
        <xdr:cNvPr id="289" name="テキスト ボックス 288"/>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産業振興施策の強化，震災復興事業の推進，子育て支援・教育環境の充実など行政課題の増加に加え，まち・ひと・しごと創生総合戦略など，新たな行政需要に対応できる配置を行っていることや，消防業務を単独で運営していること，町人口が減少傾向であることなどから，類似団体平均を２．４９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今後も，再任用職員や臨時職員（会計年度任用職員）等の多様な雇用形態を活用するとともに，事務事業の見直しを行うことにより定員管理の適正化を図る。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62593</xdr:rowOff>
    </xdr:from>
    <xdr:to>
      <xdr:col>81</xdr:col>
      <xdr:colOff>44450</xdr:colOff>
      <xdr:row>63</xdr:row>
      <xdr:rowOff>132685</xdr:rowOff>
    </xdr:to>
    <xdr:cxnSp macro="">
      <xdr:nvCxnSpPr>
        <xdr:cNvPr id="326" name="直線コネクタ 325"/>
        <xdr:cNvCxnSpPr/>
      </xdr:nvCxnSpPr>
      <xdr:spPr>
        <a:xfrm>
          <a:off x="16179800" y="10863943"/>
          <a:ext cx="8382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155199</xdr:rowOff>
    </xdr:from>
    <xdr:ext cx="762000" cy="259045"/>
    <xdr:sp macro="" textlink="">
      <xdr:nvSpPr>
        <xdr:cNvPr id="327" name="定員管理の状況平均値テキスト"/>
        <xdr:cNvSpPr txBox="1"/>
      </xdr:nvSpPr>
      <xdr:spPr>
        <a:xfrm>
          <a:off x="17106900" y="10442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62593</xdr:rowOff>
    </xdr:from>
    <xdr:to>
      <xdr:col>77</xdr:col>
      <xdr:colOff>44450</xdr:colOff>
      <xdr:row>63</xdr:row>
      <xdr:rowOff>68338</xdr:rowOff>
    </xdr:to>
    <xdr:cxnSp macro="">
      <xdr:nvCxnSpPr>
        <xdr:cNvPr id="329" name="直線コネクタ 328"/>
        <xdr:cNvCxnSpPr/>
      </xdr:nvCxnSpPr>
      <xdr:spPr>
        <a:xfrm flipV="1">
          <a:off x="15290800" y="10863943"/>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31" name="テキスト ボックス 330"/>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30420</xdr:rowOff>
    </xdr:from>
    <xdr:to>
      <xdr:col>72</xdr:col>
      <xdr:colOff>203200</xdr:colOff>
      <xdr:row>63</xdr:row>
      <xdr:rowOff>68338</xdr:rowOff>
    </xdr:to>
    <xdr:cxnSp macro="">
      <xdr:nvCxnSpPr>
        <xdr:cNvPr id="332" name="直線コネクタ 331"/>
        <xdr:cNvCxnSpPr/>
      </xdr:nvCxnSpPr>
      <xdr:spPr>
        <a:xfrm>
          <a:off x="14401800" y="1083177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61763</xdr:rowOff>
    </xdr:from>
    <xdr:ext cx="762000" cy="259045"/>
    <xdr:sp macro="" textlink="">
      <xdr:nvSpPr>
        <xdr:cNvPr id="334" name="テキスト ボックス 333"/>
        <xdr:cNvSpPr txBox="1"/>
      </xdr:nvSpPr>
      <xdr:spPr>
        <a:xfrm>
          <a:off x="14909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142119</xdr:rowOff>
    </xdr:from>
    <xdr:to>
      <xdr:col>68</xdr:col>
      <xdr:colOff>152400</xdr:colOff>
      <xdr:row>63</xdr:row>
      <xdr:rowOff>30420</xdr:rowOff>
    </xdr:to>
    <xdr:cxnSp macro="">
      <xdr:nvCxnSpPr>
        <xdr:cNvPr id="335" name="直線コネクタ 334"/>
        <xdr:cNvCxnSpPr/>
      </xdr:nvCxnSpPr>
      <xdr:spPr>
        <a:xfrm>
          <a:off x="13512800" y="10772019"/>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42229</xdr:rowOff>
    </xdr:from>
    <xdr:ext cx="762000" cy="259045"/>
    <xdr:sp macro="" textlink="">
      <xdr:nvSpPr>
        <xdr:cNvPr id="337" name="テキスト ボックス 336"/>
        <xdr:cNvSpPr txBox="1"/>
      </xdr:nvSpPr>
      <xdr:spPr>
        <a:xfrm>
          <a:off x="14020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9" name="テキスト ボックス 338"/>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81885</xdr:rowOff>
    </xdr:from>
    <xdr:to>
      <xdr:col>81</xdr:col>
      <xdr:colOff>95250</xdr:colOff>
      <xdr:row>64</xdr:row>
      <xdr:rowOff>12035</xdr:rowOff>
    </xdr:to>
    <xdr:sp macro="" textlink="">
      <xdr:nvSpPr>
        <xdr:cNvPr id="345" name="楕円 344"/>
        <xdr:cNvSpPr/>
      </xdr:nvSpPr>
      <xdr:spPr>
        <a:xfrm>
          <a:off x="16967200" y="108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53962</xdr:rowOff>
    </xdr:from>
    <xdr:ext cx="762000" cy="259045"/>
    <xdr:sp macro="" textlink="">
      <xdr:nvSpPr>
        <xdr:cNvPr id="346" name="定員管理の状況該当値テキスト"/>
        <xdr:cNvSpPr txBox="1"/>
      </xdr:nvSpPr>
      <xdr:spPr>
        <a:xfrm>
          <a:off x="17106900" y="1085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11793</xdr:rowOff>
    </xdr:from>
    <xdr:to>
      <xdr:col>77</xdr:col>
      <xdr:colOff>95250</xdr:colOff>
      <xdr:row>63</xdr:row>
      <xdr:rowOff>113393</xdr:rowOff>
    </xdr:to>
    <xdr:sp macro="" textlink="">
      <xdr:nvSpPr>
        <xdr:cNvPr id="347" name="楕円 346"/>
        <xdr:cNvSpPr/>
      </xdr:nvSpPr>
      <xdr:spPr>
        <a:xfrm>
          <a:off x="16129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98170</xdr:rowOff>
    </xdr:from>
    <xdr:ext cx="736600" cy="259045"/>
    <xdr:sp macro="" textlink="">
      <xdr:nvSpPr>
        <xdr:cNvPr id="348" name="テキスト ボックス 347"/>
        <xdr:cNvSpPr txBox="1"/>
      </xdr:nvSpPr>
      <xdr:spPr>
        <a:xfrm>
          <a:off x="15798800" y="1089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17538</xdr:rowOff>
    </xdr:from>
    <xdr:to>
      <xdr:col>73</xdr:col>
      <xdr:colOff>44450</xdr:colOff>
      <xdr:row>63</xdr:row>
      <xdr:rowOff>119138</xdr:rowOff>
    </xdr:to>
    <xdr:sp macro="" textlink="">
      <xdr:nvSpPr>
        <xdr:cNvPr id="349" name="楕円 348"/>
        <xdr:cNvSpPr/>
      </xdr:nvSpPr>
      <xdr:spPr>
        <a:xfrm>
          <a:off x="15240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103915</xdr:rowOff>
    </xdr:from>
    <xdr:ext cx="762000" cy="259045"/>
    <xdr:sp macro="" textlink="">
      <xdr:nvSpPr>
        <xdr:cNvPr id="350" name="テキスト ボックス 349"/>
        <xdr:cNvSpPr txBox="1"/>
      </xdr:nvSpPr>
      <xdr:spPr>
        <a:xfrm>
          <a:off x="14909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151070</xdr:rowOff>
    </xdr:from>
    <xdr:to>
      <xdr:col>68</xdr:col>
      <xdr:colOff>203200</xdr:colOff>
      <xdr:row>63</xdr:row>
      <xdr:rowOff>81220</xdr:rowOff>
    </xdr:to>
    <xdr:sp macro="" textlink="">
      <xdr:nvSpPr>
        <xdr:cNvPr id="351" name="楕円 350"/>
        <xdr:cNvSpPr/>
      </xdr:nvSpPr>
      <xdr:spPr>
        <a:xfrm>
          <a:off x="143510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65997</xdr:rowOff>
    </xdr:from>
    <xdr:ext cx="762000" cy="259045"/>
    <xdr:sp macro="" textlink="">
      <xdr:nvSpPr>
        <xdr:cNvPr id="352" name="テキスト ボックス 351"/>
        <xdr:cNvSpPr txBox="1"/>
      </xdr:nvSpPr>
      <xdr:spPr>
        <a:xfrm>
          <a:off x="14020800" y="108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91319</xdr:rowOff>
    </xdr:from>
    <xdr:to>
      <xdr:col>64</xdr:col>
      <xdr:colOff>152400</xdr:colOff>
      <xdr:row>63</xdr:row>
      <xdr:rowOff>21469</xdr:rowOff>
    </xdr:to>
    <xdr:sp macro="" textlink="">
      <xdr:nvSpPr>
        <xdr:cNvPr id="353" name="楕円 352"/>
        <xdr:cNvSpPr/>
      </xdr:nvSpPr>
      <xdr:spPr>
        <a:xfrm>
          <a:off x="13462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6246</xdr:rowOff>
    </xdr:from>
    <xdr:ext cx="762000" cy="259045"/>
    <xdr:sp macro="" textlink="">
      <xdr:nvSpPr>
        <xdr:cNvPr id="354" name="テキスト ボックス 353"/>
        <xdr:cNvSpPr txBox="1"/>
      </xdr:nvSpPr>
      <xdr:spPr>
        <a:xfrm>
          <a:off x="13131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類似団体平均を３．３ポイント下回ってはいるものの，元利償還金の増や標準財政規模の減を理由として対前年度比において０．８ポイント上昇した。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数年間は，統合小学校建設事業等，直近の借り入れに係る新たな償還が開始されることで公債費の急増が見込まれ，指数の更なる上昇が予測されるため，その他の地方債の発行を抑制するなど，急激な比率の上昇を抑える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107696</xdr:rowOff>
    </xdr:to>
    <xdr:cxnSp macro="">
      <xdr:nvCxnSpPr>
        <xdr:cNvPr id="385" name="直線コネクタ 384"/>
        <xdr:cNvCxnSpPr/>
      </xdr:nvCxnSpPr>
      <xdr:spPr>
        <a:xfrm>
          <a:off x="16179800" y="692708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69088</xdr:rowOff>
    </xdr:to>
    <xdr:cxnSp macro="">
      <xdr:nvCxnSpPr>
        <xdr:cNvPr id="388" name="直線コネクタ 387"/>
        <xdr:cNvCxnSpPr/>
      </xdr:nvCxnSpPr>
      <xdr:spPr>
        <a:xfrm>
          <a:off x="15290800" y="691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83566</xdr:rowOff>
    </xdr:to>
    <xdr:cxnSp macro="">
      <xdr:nvCxnSpPr>
        <xdr:cNvPr id="391" name="直線コネクタ 390"/>
        <xdr:cNvCxnSpPr/>
      </xdr:nvCxnSpPr>
      <xdr:spPr>
        <a:xfrm flipV="1">
          <a:off x="14401800" y="69126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83566</xdr:rowOff>
    </xdr:from>
    <xdr:to>
      <xdr:col>68</xdr:col>
      <xdr:colOff>152400</xdr:colOff>
      <xdr:row>40</xdr:row>
      <xdr:rowOff>127000</xdr:rowOff>
    </xdr:to>
    <xdr:cxnSp macro="">
      <xdr:nvCxnSpPr>
        <xdr:cNvPr id="394" name="直線コネクタ 393"/>
        <xdr:cNvCxnSpPr/>
      </xdr:nvCxnSpPr>
      <xdr:spPr>
        <a:xfrm flipV="1">
          <a:off x="13512800" y="69415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56896</xdr:rowOff>
    </xdr:from>
    <xdr:to>
      <xdr:col>81</xdr:col>
      <xdr:colOff>95250</xdr:colOff>
      <xdr:row>40</xdr:row>
      <xdr:rowOff>158496</xdr:rowOff>
    </xdr:to>
    <xdr:sp macro="" textlink="">
      <xdr:nvSpPr>
        <xdr:cNvPr id="404" name="楕円 403"/>
        <xdr:cNvSpPr/>
      </xdr:nvSpPr>
      <xdr:spPr>
        <a:xfrm>
          <a:off x="169672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73423</xdr:rowOff>
    </xdr:from>
    <xdr:ext cx="762000" cy="259045"/>
    <xdr:sp macro="" textlink="">
      <xdr:nvSpPr>
        <xdr:cNvPr id="405" name="公債費負担の状況該当値テキスト"/>
        <xdr:cNvSpPr txBox="1"/>
      </xdr:nvSpPr>
      <xdr:spPr>
        <a:xfrm>
          <a:off x="171069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6" name="楕円 405"/>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7" name="テキスト ボックス 406"/>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8" name="楕円 407"/>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9" name="テキスト ボックス 408"/>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32766</xdr:rowOff>
    </xdr:from>
    <xdr:to>
      <xdr:col>68</xdr:col>
      <xdr:colOff>203200</xdr:colOff>
      <xdr:row>40</xdr:row>
      <xdr:rowOff>134366</xdr:rowOff>
    </xdr:to>
    <xdr:sp macro="" textlink="">
      <xdr:nvSpPr>
        <xdr:cNvPr id="410" name="楕円 409"/>
        <xdr:cNvSpPr/>
      </xdr:nvSpPr>
      <xdr:spPr>
        <a:xfrm>
          <a:off x="143510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144543</xdr:rowOff>
    </xdr:from>
    <xdr:ext cx="762000" cy="259045"/>
    <xdr:sp macro="" textlink="">
      <xdr:nvSpPr>
        <xdr:cNvPr id="411" name="テキスト ボックス 410"/>
        <xdr:cNvSpPr txBox="1"/>
      </xdr:nvSpPr>
      <xdr:spPr>
        <a:xfrm>
          <a:off x="14020800" y="66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平成２６年度から，統合小学校建設事業，役場庁舎耐震改修事業等の大規模事業にともなう新規借り入れが増えたことにより地方債現在高が増え，それによって類似団体平均を７５．１ポイントと大きく上回っている。今後も防災行政無線のデジタル化事業等により，数年間は更なる上昇が見込まれるため，その他の地方債の発行を抑制しつつ当該基金の確保に努め，急激な比率の上昇を抑え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148996</xdr:rowOff>
    </xdr:from>
    <xdr:to>
      <xdr:col>81</xdr:col>
      <xdr:colOff>44450</xdr:colOff>
      <xdr:row>16</xdr:row>
      <xdr:rowOff>169266</xdr:rowOff>
    </xdr:to>
    <xdr:cxnSp macro="">
      <xdr:nvCxnSpPr>
        <xdr:cNvPr id="445" name="直線コネクタ 444"/>
        <xdr:cNvCxnSpPr/>
      </xdr:nvCxnSpPr>
      <xdr:spPr>
        <a:xfrm>
          <a:off x="16179800" y="2892196"/>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139827</xdr:rowOff>
    </xdr:from>
    <xdr:to>
      <xdr:col>77</xdr:col>
      <xdr:colOff>44450</xdr:colOff>
      <xdr:row>16</xdr:row>
      <xdr:rowOff>148996</xdr:rowOff>
    </xdr:to>
    <xdr:cxnSp macro="">
      <xdr:nvCxnSpPr>
        <xdr:cNvPr id="448" name="直線コネクタ 447"/>
        <xdr:cNvCxnSpPr/>
      </xdr:nvCxnSpPr>
      <xdr:spPr>
        <a:xfrm>
          <a:off x="15290800" y="2883027"/>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101702</xdr:rowOff>
    </xdr:from>
    <xdr:to>
      <xdr:col>72</xdr:col>
      <xdr:colOff>203200</xdr:colOff>
      <xdr:row>16</xdr:row>
      <xdr:rowOff>139827</xdr:rowOff>
    </xdr:to>
    <xdr:cxnSp macro="">
      <xdr:nvCxnSpPr>
        <xdr:cNvPr id="451" name="直線コネクタ 450"/>
        <xdr:cNvCxnSpPr/>
      </xdr:nvCxnSpPr>
      <xdr:spPr>
        <a:xfrm>
          <a:off x="14401800" y="284490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26899</xdr:rowOff>
    </xdr:from>
    <xdr:to>
      <xdr:col>68</xdr:col>
      <xdr:colOff>152400</xdr:colOff>
      <xdr:row>16</xdr:row>
      <xdr:rowOff>101702</xdr:rowOff>
    </xdr:to>
    <xdr:cxnSp macro="">
      <xdr:nvCxnSpPr>
        <xdr:cNvPr id="454" name="直線コネクタ 453"/>
        <xdr:cNvCxnSpPr/>
      </xdr:nvCxnSpPr>
      <xdr:spPr>
        <a:xfrm>
          <a:off x="13512800" y="277009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118466</xdr:rowOff>
    </xdr:from>
    <xdr:to>
      <xdr:col>81</xdr:col>
      <xdr:colOff>95250</xdr:colOff>
      <xdr:row>17</xdr:row>
      <xdr:rowOff>48616</xdr:rowOff>
    </xdr:to>
    <xdr:sp macro="" textlink="">
      <xdr:nvSpPr>
        <xdr:cNvPr id="464" name="楕円 463"/>
        <xdr:cNvSpPr/>
      </xdr:nvSpPr>
      <xdr:spPr>
        <a:xfrm>
          <a:off x="16967200" y="286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90543</xdr:rowOff>
    </xdr:from>
    <xdr:ext cx="762000" cy="259045"/>
    <xdr:sp macro="" textlink="">
      <xdr:nvSpPr>
        <xdr:cNvPr id="465" name="将来負担の状況該当値テキスト"/>
        <xdr:cNvSpPr txBox="1"/>
      </xdr:nvSpPr>
      <xdr:spPr>
        <a:xfrm>
          <a:off x="17106900" y="283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98196</xdr:rowOff>
    </xdr:from>
    <xdr:to>
      <xdr:col>77</xdr:col>
      <xdr:colOff>95250</xdr:colOff>
      <xdr:row>17</xdr:row>
      <xdr:rowOff>28346</xdr:rowOff>
    </xdr:to>
    <xdr:sp macro="" textlink="">
      <xdr:nvSpPr>
        <xdr:cNvPr id="466" name="楕円 465"/>
        <xdr:cNvSpPr/>
      </xdr:nvSpPr>
      <xdr:spPr>
        <a:xfrm>
          <a:off x="16129000" y="28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13123</xdr:rowOff>
    </xdr:from>
    <xdr:ext cx="736600" cy="259045"/>
    <xdr:sp macro="" textlink="">
      <xdr:nvSpPr>
        <xdr:cNvPr id="467" name="テキスト ボックス 466"/>
        <xdr:cNvSpPr txBox="1"/>
      </xdr:nvSpPr>
      <xdr:spPr>
        <a:xfrm>
          <a:off x="15798800" y="29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89027</xdr:rowOff>
    </xdr:from>
    <xdr:to>
      <xdr:col>73</xdr:col>
      <xdr:colOff>44450</xdr:colOff>
      <xdr:row>17</xdr:row>
      <xdr:rowOff>19177</xdr:rowOff>
    </xdr:to>
    <xdr:sp macro="" textlink="">
      <xdr:nvSpPr>
        <xdr:cNvPr id="468" name="楕円 467"/>
        <xdr:cNvSpPr/>
      </xdr:nvSpPr>
      <xdr:spPr>
        <a:xfrm>
          <a:off x="15240000" y="28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3954</xdr:rowOff>
    </xdr:from>
    <xdr:ext cx="762000" cy="259045"/>
    <xdr:sp macro="" textlink="">
      <xdr:nvSpPr>
        <xdr:cNvPr id="469" name="テキスト ボックス 468"/>
        <xdr:cNvSpPr txBox="1"/>
      </xdr:nvSpPr>
      <xdr:spPr>
        <a:xfrm>
          <a:off x="14909800" y="291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50902</xdr:rowOff>
    </xdr:from>
    <xdr:to>
      <xdr:col>68</xdr:col>
      <xdr:colOff>203200</xdr:colOff>
      <xdr:row>16</xdr:row>
      <xdr:rowOff>152502</xdr:rowOff>
    </xdr:to>
    <xdr:sp macro="" textlink="">
      <xdr:nvSpPr>
        <xdr:cNvPr id="470" name="楕円 469"/>
        <xdr:cNvSpPr/>
      </xdr:nvSpPr>
      <xdr:spPr>
        <a:xfrm>
          <a:off x="14351000" y="27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137279</xdr:rowOff>
    </xdr:from>
    <xdr:ext cx="762000" cy="259045"/>
    <xdr:sp macro="" textlink="">
      <xdr:nvSpPr>
        <xdr:cNvPr id="471" name="テキスト ボックス 470"/>
        <xdr:cNvSpPr txBox="1"/>
      </xdr:nvSpPr>
      <xdr:spPr>
        <a:xfrm>
          <a:off x="14020800" y="2880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147549</xdr:rowOff>
    </xdr:from>
    <xdr:to>
      <xdr:col>64</xdr:col>
      <xdr:colOff>152400</xdr:colOff>
      <xdr:row>16</xdr:row>
      <xdr:rowOff>77699</xdr:rowOff>
    </xdr:to>
    <xdr:sp macro="" textlink="">
      <xdr:nvSpPr>
        <xdr:cNvPr id="472" name="楕円 471"/>
        <xdr:cNvSpPr/>
      </xdr:nvSpPr>
      <xdr:spPr>
        <a:xfrm>
          <a:off x="13462000" y="2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62476</xdr:rowOff>
    </xdr:from>
    <xdr:ext cx="762000" cy="259045"/>
    <xdr:sp macro="" textlink="">
      <xdr:nvSpPr>
        <xdr:cNvPr id="473" name="テキスト ボックス 472"/>
        <xdr:cNvSpPr txBox="1"/>
      </xdr:nvSpPr>
      <xdr:spPr>
        <a:xfrm>
          <a:off x="13131800" y="280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に係る経常収支比率については，依然として類似団体平均を８．８ポイント上回っているが，これは，本町に原子力研究開発施設や関連施設が立地しており，常備消防業務の必要性から町単独で消防を運営していること，さらには，県内随一の観光地として積極的な観光施策の展開を図っていることから人員を要しているのが原因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近年，職員年齢構成の変化により職員年齢が低下し，微減若しく横ばいの状況にあるが，今後は，年齢の上昇とともに微増傾向が見込まれることから，適正な定員管理と行財政改革の取り組みを通し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74422</xdr:rowOff>
    </xdr:from>
    <xdr:to>
      <xdr:col>24</xdr:col>
      <xdr:colOff>25400</xdr:colOff>
      <xdr:row>39</xdr:row>
      <xdr:rowOff>83566</xdr:rowOff>
    </xdr:to>
    <xdr:cxnSp macro="">
      <xdr:nvCxnSpPr>
        <xdr:cNvPr id="64" name="直線コネクタ 63"/>
        <xdr:cNvCxnSpPr/>
      </xdr:nvCxnSpPr>
      <xdr:spPr>
        <a:xfrm>
          <a:off x="3987800" y="67609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74422</xdr:rowOff>
    </xdr:from>
    <xdr:to>
      <xdr:col>19</xdr:col>
      <xdr:colOff>187325</xdr:colOff>
      <xdr:row>39</xdr:row>
      <xdr:rowOff>97282</xdr:rowOff>
    </xdr:to>
    <xdr:cxnSp macro="">
      <xdr:nvCxnSpPr>
        <xdr:cNvPr id="67" name="直線コネクタ 66"/>
        <xdr:cNvCxnSpPr/>
      </xdr:nvCxnSpPr>
      <xdr:spPr>
        <a:xfrm flipV="1">
          <a:off x="3098800" y="6760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5842</xdr:rowOff>
    </xdr:from>
    <xdr:to>
      <xdr:col>15</xdr:col>
      <xdr:colOff>98425</xdr:colOff>
      <xdr:row>39</xdr:row>
      <xdr:rowOff>97282</xdr:rowOff>
    </xdr:to>
    <xdr:cxnSp macro="">
      <xdr:nvCxnSpPr>
        <xdr:cNvPr id="70" name="直線コネクタ 69"/>
        <xdr:cNvCxnSpPr/>
      </xdr:nvCxnSpPr>
      <xdr:spPr>
        <a:xfrm>
          <a:off x="2209800" y="6692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5842</xdr:rowOff>
    </xdr:from>
    <xdr:to>
      <xdr:col>11</xdr:col>
      <xdr:colOff>9525</xdr:colOff>
      <xdr:row>39</xdr:row>
      <xdr:rowOff>106426</xdr:rowOff>
    </xdr:to>
    <xdr:cxnSp macro="">
      <xdr:nvCxnSpPr>
        <xdr:cNvPr id="73" name="直線コネクタ 72"/>
        <xdr:cNvCxnSpPr/>
      </xdr:nvCxnSpPr>
      <xdr:spPr>
        <a:xfrm flipV="1">
          <a:off x="1320800" y="66923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32766</xdr:rowOff>
    </xdr:from>
    <xdr:to>
      <xdr:col>24</xdr:col>
      <xdr:colOff>76200</xdr:colOff>
      <xdr:row>39</xdr:row>
      <xdr:rowOff>134366</xdr:rowOff>
    </xdr:to>
    <xdr:sp macro="" textlink="">
      <xdr:nvSpPr>
        <xdr:cNvPr id="83" name="楕円 82"/>
        <xdr:cNvSpPr/>
      </xdr:nvSpPr>
      <xdr:spPr>
        <a:xfrm>
          <a:off x="4775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112793</xdr:rowOff>
    </xdr:from>
    <xdr:ext cx="762000" cy="259045"/>
    <xdr:sp macro="" textlink="">
      <xdr:nvSpPr>
        <xdr:cNvPr id="84" name="人件費該当値テキスト"/>
        <xdr:cNvSpPr txBox="1"/>
      </xdr:nvSpPr>
      <xdr:spPr>
        <a:xfrm>
          <a:off x="4914900" y="66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23622</xdr:rowOff>
    </xdr:from>
    <xdr:to>
      <xdr:col>20</xdr:col>
      <xdr:colOff>38100</xdr:colOff>
      <xdr:row>39</xdr:row>
      <xdr:rowOff>125222</xdr:rowOff>
    </xdr:to>
    <xdr:sp macro="" textlink="">
      <xdr:nvSpPr>
        <xdr:cNvPr id="85" name="楕円 84"/>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109999</xdr:rowOff>
    </xdr:from>
    <xdr:ext cx="736600" cy="259045"/>
    <xdr:sp macro="" textlink="">
      <xdr:nvSpPr>
        <xdr:cNvPr id="86" name="テキスト ボックス 85"/>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46482</xdr:rowOff>
    </xdr:from>
    <xdr:to>
      <xdr:col>15</xdr:col>
      <xdr:colOff>149225</xdr:colOff>
      <xdr:row>39</xdr:row>
      <xdr:rowOff>148082</xdr:rowOff>
    </xdr:to>
    <xdr:sp macro="" textlink="">
      <xdr:nvSpPr>
        <xdr:cNvPr id="87" name="楕円 86"/>
        <xdr:cNvSpPr/>
      </xdr:nvSpPr>
      <xdr:spPr>
        <a:xfrm>
          <a:off x="3048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132859</xdr:rowOff>
    </xdr:from>
    <xdr:ext cx="762000" cy="259045"/>
    <xdr:sp macro="" textlink="">
      <xdr:nvSpPr>
        <xdr:cNvPr id="88" name="テキスト ボックス 87"/>
        <xdr:cNvSpPr txBox="1"/>
      </xdr:nvSpPr>
      <xdr:spPr>
        <a:xfrm>
          <a:off x="2717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126492</xdr:rowOff>
    </xdr:from>
    <xdr:to>
      <xdr:col>11</xdr:col>
      <xdr:colOff>60325</xdr:colOff>
      <xdr:row>39</xdr:row>
      <xdr:rowOff>56642</xdr:rowOff>
    </xdr:to>
    <xdr:sp macro="" textlink="">
      <xdr:nvSpPr>
        <xdr:cNvPr id="89" name="楕円 88"/>
        <xdr:cNvSpPr/>
      </xdr:nvSpPr>
      <xdr:spPr>
        <a:xfrm>
          <a:off x="2159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41419</xdr:rowOff>
    </xdr:from>
    <xdr:ext cx="762000" cy="259045"/>
    <xdr:sp macro="" textlink="">
      <xdr:nvSpPr>
        <xdr:cNvPr id="90" name="テキスト ボックス 89"/>
        <xdr:cNvSpPr txBox="1"/>
      </xdr:nvSpPr>
      <xdr:spPr>
        <a:xfrm>
          <a:off x="1828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55626</xdr:rowOff>
    </xdr:from>
    <xdr:to>
      <xdr:col>6</xdr:col>
      <xdr:colOff>171450</xdr:colOff>
      <xdr:row>39</xdr:row>
      <xdr:rowOff>157226</xdr:rowOff>
    </xdr:to>
    <xdr:sp macro="" textlink="">
      <xdr:nvSpPr>
        <xdr:cNvPr id="91" name="楕円 90"/>
        <xdr:cNvSpPr/>
      </xdr:nvSpPr>
      <xdr:spPr>
        <a:xfrm>
          <a:off x="1270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142003</xdr:rowOff>
    </xdr:from>
    <xdr:ext cx="762000" cy="259045"/>
    <xdr:sp macro="" textlink="">
      <xdr:nvSpPr>
        <xdr:cNvPr id="92" name="テキスト ボックス 91"/>
        <xdr:cNvSpPr txBox="1"/>
      </xdr:nvSpPr>
      <xdr:spPr>
        <a:xfrm>
          <a:off x="93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駐車場使用料等の特定財源の増による一般財源の減を理由として０．２ポイント減少した。しかし，依然として類似団体平均よりも上回っていることから，引き続き，施設管理経費の削減や施設使用料等の財源確保に努め，更なる改善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92710</xdr:rowOff>
    </xdr:to>
    <xdr:cxnSp macro="">
      <xdr:nvCxnSpPr>
        <xdr:cNvPr id="125" name="直線コネクタ 124"/>
        <xdr:cNvCxnSpPr/>
      </xdr:nvCxnSpPr>
      <xdr:spPr>
        <a:xfrm flipV="1">
          <a:off x="15671800" y="2992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92710</xdr:rowOff>
    </xdr:to>
    <xdr:cxnSp macro="">
      <xdr:nvCxnSpPr>
        <xdr:cNvPr id="128" name="直線コネクタ 127"/>
        <xdr:cNvCxnSpPr/>
      </xdr:nvCxnSpPr>
      <xdr:spPr>
        <a:xfrm>
          <a:off x="14782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77470</xdr:rowOff>
    </xdr:to>
    <xdr:cxnSp macro="">
      <xdr:nvCxnSpPr>
        <xdr:cNvPr id="131" name="直線コネクタ 130"/>
        <xdr:cNvCxnSpPr/>
      </xdr:nvCxnSpPr>
      <xdr:spPr>
        <a:xfrm flipV="1">
          <a:off x="13893800" y="2976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161290</xdr:rowOff>
    </xdr:to>
    <xdr:cxnSp macro="">
      <xdr:nvCxnSpPr>
        <xdr:cNvPr id="134" name="直線コネクタ 133"/>
        <xdr:cNvCxnSpPr/>
      </xdr:nvCxnSpPr>
      <xdr:spPr>
        <a:xfrm flipV="1">
          <a:off x="13004800" y="2992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26670</xdr:rowOff>
    </xdr:from>
    <xdr:to>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170197</xdr:rowOff>
    </xdr:from>
    <xdr:ext cx="762000" cy="259045"/>
    <xdr:sp macro="" textlink="">
      <xdr:nvSpPr>
        <xdr:cNvPr id="145" name="物件費該当値テキスト"/>
        <xdr:cNvSpPr txBox="1"/>
      </xdr:nvSpPr>
      <xdr:spPr>
        <a:xfrm>
          <a:off x="165989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6" name="楕円 145"/>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7" name="テキスト ボックス 146"/>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障害者福祉費や児童措置費における給付費の増により０．２ポイントの増となり，特に障害者福祉費においては，今後，利用者や利用頻度の増による増加が見込ま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今後も引き続き，各施策の精査を図りつつ，適切な福祉サービスの提供に努める。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86" name="直線コネクタ 185"/>
        <xdr:cNvCxnSpPr/>
      </xdr:nvCxnSpPr>
      <xdr:spPr>
        <a:xfrm>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25400</xdr:rowOff>
    </xdr:to>
    <xdr:cxnSp macro="">
      <xdr:nvCxnSpPr>
        <xdr:cNvPr id="189" name="直線コネクタ 188"/>
        <xdr:cNvCxnSpPr/>
      </xdr:nvCxnSpPr>
      <xdr:spPr>
        <a:xfrm>
          <a:off x="3098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55</xdr:row>
      <xdr:rowOff>107950</xdr:rowOff>
    </xdr:to>
    <xdr:cxnSp macro="">
      <xdr:nvCxnSpPr>
        <xdr:cNvPr id="192" name="直線コネクタ 191"/>
        <xdr:cNvCxnSpPr/>
      </xdr:nvCxnSpPr>
      <xdr:spPr>
        <a:xfrm>
          <a:off x="2209800" y="952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95250</xdr:rowOff>
    </xdr:to>
    <xdr:cxnSp macro="">
      <xdr:nvCxnSpPr>
        <xdr:cNvPr id="195" name="直線コネクタ 194"/>
        <xdr:cNvCxnSpPr/>
      </xdr:nvCxnSpPr>
      <xdr:spPr>
        <a:xfrm>
          <a:off x="1320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5" name="楕円 204"/>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7" name="楕円 206"/>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08" name="テキスト ボックス 207"/>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9" name="楕円 208"/>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0" name="テキスト ボックス 209"/>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1" name="楕円 210"/>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2" name="テキスト ボックス 211"/>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3" name="楕円 212"/>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4" name="テキスト ボックス 213"/>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類似団体平均を２．４ポイント上回っている。対前年度比においては，国民健康保険特別会計をはじめとする特別会計への繰出金が微増したことを要因として０．１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今後は特別会計において更なる健全経営に努め，一般会計からの繰出金削減に努める。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8128</xdr:rowOff>
    </xdr:to>
    <xdr:cxnSp macro="">
      <xdr:nvCxnSpPr>
        <xdr:cNvPr id="244" name="直線コネクタ 243"/>
        <xdr:cNvCxnSpPr/>
      </xdr:nvCxnSpPr>
      <xdr:spPr>
        <a:xfrm>
          <a:off x="15671800" y="99476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156718</xdr:rowOff>
    </xdr:from>
    <xdr:to>
      <xdr:col>78</xdr:col>
      <xdr:colOff>69850</xdr:colOff>
      <xdr:row>58</xdr:row>
      <xdr:rowOff>3556</xdr:rowOff>
    </xdr:to>
    <xdr:cxnSp macro="">
      <xdr:nvCxnSpPr>
        <xdr:cNvPr id="247" name="直線コネクタ 246"/>
        <xdr:cNvCxnSpPr/>
      </xdr:nvCxnSpPr>
      <xdr:spPr>
        <a:xfrm>
          <a:off x="14782800" y="9929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120142</xdr:rowOff>
    </xdr:from>
    <xdr:to>
      <xdr:col>73</xdr:col>
      <xdr:colOff>180975</xdr:colOff>
      <xdr:row>57</xdr:row>
      <xdr:rowOff>156718</xdr:rowOff>
    </xdr:to>
    <xdr:cxnSp macro="">
      <xdr:nvCxnSpPr>
        <xdr:cNvPr id="250" name="直線コネクタ 249"/>
        <xdr:cNvCxnSpPr/>
      </xdr:nvCxnSpPr>
      <xdr:spPr>
        <a:xfrm>
          <a:off x="13893800" y="9892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120142</xdr:rowOff>
    </xdr:from>
    <xdr:to>
      <xdr:col>69</xdr:col>
      <xdr:colOff>92075</xdr:colOff>
      <xdr:row>58</xdr:row>
      <xdr:rowOff>12700</xdr:rowOff>
    </xdr:to>
    <xdr:cxnSp macro="">
      <xdr:nvCxnSpPr>
        <xdr:cNvPr id="253" name="直線コネクタ 252"/>
        <xdr:cNvCxnSpPr/>
      </xdr:nvCxnSpPr>
      <xdr:spPr>
        <a:xfrm flipV="1">
          <a:off x="13004800" y="9892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128778</xdr:rowOff>
    </xdr:from>
    <xdr:to>
      <xdr:col>82</xdr:col>
      <xdr:colOff>158750</xdr:colOff>
      <xdr:row>58</xdr:row>
      <xdr:rowOff>58928</xdr:rowOff>
    </xdr:to>
    <xdr:sp macro="" textlink="">
      <xdr:nvSpPr>
        <xdr:cNvPr id="263" name="楕円 262"/>
        <xdr:cNvSpPr/>
      </xdr:nvSpPr>
      <xdr:spPr>
        <a:xfrm>
          <a:off x="164592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100855</xdr:rowOff>
    </xdr:from>
    <xdr:ext cx="762000" cy="259045"/>
    <xdr:sp macro="" textlink="">
      <xdr:nvSpPr>
        <xdr:cNvPr id="264" name="その他該当値テキスト"/>
        <xdr:cNvSpPr txBox="1"/>
      </xdr:nvSpPr>
      <xdr:spPr>
        <a:xfrm>
          <a:off x="165989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5" name="楕円 264"/>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6" name="テキスト ボックス 265"/>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105918</xdr:rowOff>
    </xdr:from>
    <xdr:to>
      <xdr:col>74</xdr:col>
      <xdr:colOff>31750</xdr:colOff>
      <xdr:row>58</xdr:row>
      <xdr:rowOff>36068</xdr:rowOff>
    </xdr:to>
    <xdr:sp macro="" textlink="">
      <xdr:nvSpPr>
        <xdr:cNvPr id="267" name="楕円 266"/>
        <xdr:cNvSpPr/>
      </xdr:nvSpPr>
      <xdr:spPr>
        <a:xfrm>
          <a:off x="14732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20845</xdr:rowOff>
    </xdr:from>
    <xdr:ext cx="762000" cy="259045"/>
    <xdr:sp macro="" textlink="">
      <xdr:nvSpPr>
        <xdr:cNvPr id="268" name="テキスト ボックス 267"/>
        <xdr:cNvSpPr txBox="1"/>
      </xdr:nvSpPr>
      <xdr:spPr>
        <a:xfrm>
          <a:off x="14401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69342</xdr:rowOff>
    </xdr:from>
    <xdr:to>
      <xdr:col>69</xdr:col>
      <xdr:colOff>142875</xdr:colOff>
      <xdr:row>57</xdr:row>
      <xdr:rowOff>170942</xdr:rowOff>
    </xdr:to>
    <xdr:sp macro="" textlink="">
      <xdr:nvSpPr>
        <xdr:cNvPr id="269" name="楕円 268"/>
        <xdr:cNvSpPr/>
      </xdr:nvSpPr>
      <xdr:spPr>
        <a:xfrm>
          <a:off x="138430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155719</xdr:rowOff>
    </xdr:from>
    <xdr:ext cx="762000" cy="259045"/>
    <xdr:sp macro="" textlink="">
      <xdr:nvSpPr>
        <xdr:cNvPr id="270" name="テキスト ボックス 269"/>
        <xdr:cNvSpPr txBox="1"/>
      </xdr:nvSpPr>
      <xdr:spPr>
        <a:xfrm>
          <a:off x="135128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1" name="楕円 270"/>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2" name="テキスト ボックス 271"/>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人件費で述べたとおり，町単独で消防を有しているため，広域消防に加入している傾向の高い類似団体と比較して経常的にその平均を下回っている。本年度についても類似団体平均を６．１ポイント下回っているが，今後については，大洗・鉾田・水戸環境組合の組合負担金の増額が見込まれることから，その他の補助費等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83566</xdr:rowOff>
    </xdr:to>
    <xdr:cxnSp macro="">
      <xdr:nvCxnSpPr>
        <xdr:cNvPr id="302" name="直線コネクタ 301"/>
        <xdr:cNvCxnSpPr/>
      </xdr:nvCxnSpPr>
      <xdr:spPr>
        <a:xfrm flipV="1">
          <a:off x="15671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3"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83566</xdr:rowOff>
    </xdr:to>
    <xdr:cxnSp macro="">
      <xdr:nvCxnSpPr>
        <xdr:cNvPr id="305" name="直線コネクタ 304"/>
        <xdr:cNvCxnSpPr/>
      </xdr:nvCxnSpPr>
      <xdr:spPr>
        <a:xfrm>
          <a:off x="14782800" y="6079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07" name="テキスト ボックス 306"/>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78994</xdr:rowOff>
    </xdr:to>
    <xdr:cxnSp macro="">
      <xdr:nvCxnSpPr>
        <xdr:cNvPr id="308" name="直線コネクタ 307"/>
        <xdr:cNvCxnSpPr/>
      </xdr:nvCxnSpPr>
      <xdr:spPr>
        <a:xfrm>
          <a:off x="13893800" y="60431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65278</xdr:rowOff>
    </xdr:to>
    <xdr:cxnSp macro="">
      <xdr:nvCxnSpPr>
        <xdr:cNvPr id="311" name="直線コネクタ 310"/>
        <xdr:cNvCxnSpPr/>
      </xdr:nvCxnSpPr>
      <xdr:spPr>
        <a:xfrm flipV="1">
          <a:off x="13004800" y="6043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1" name="楕円 320"/>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2"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23" name="楕円 322"/>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4" name="テキスト ボックス 323"/>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25" name="楕円 324"/>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26" name="テキスト ボックス 325"/>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7" name="楕円 326"/>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8" name="テキスト ボックス 327"/>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9" name="楕円 328"/>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0" name="テキスト ボックス 329"/>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新たに償還が開始した公債費により対前年度比で１．９ポイント上昇するなど増加傾向にある。類似団体平均と同程度であるが，ここ数年，統合小学校建設事業等に係る多額の地方債発行があり，また，今後についても，防災行政無線のデジタル化に伴う発行もあることから，その他の地方債については発行を抑制し，急激な数値の上昇を抑え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88137</xdr:rowOff>
    </xdr:to>
    <xdr:cxnSp macro="">
      <xdr:nvCxnSpPr>
        <xdr:cNvPr id="360" name="直線コネクタ 359"/>
        <xdr:cNvCxnSpPr/>
      </xdr:nvCxnSpPr>
      <xdr:spPr>
        <a:xfrm>
          <a:off x="3987800" y="132029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77</xdr:row>
      <xdr:rowOff>1270</xdr:rowOff>
    </xdr:to>
    <xdr:cxnSp macro="">
      <xdr:nvCxnSpPr>
        <xdr:cNvPr id="363" name="直線コネクタ 362"/>
        <xdr:cNvCxnSpPr/>
      </xdr:nvCxnSpPr>
      <xdr:spPr>
        <a:xfrm>
          <a:off x="3098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104139</xdr:rowOff>
    </xdr:to>
    <xdr:cxnSp macro="">
      <xdr:nvCxnSpPr>
        <xdr:cNvPr id="366" name="直線コネクタ 365"/>
        <xdr:cNvCxnSpPr/>
      </xdr:nvCxnSpPr>
      <xdr:spPr>
        <a:xfrm>
          <a:off x="2209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104139</xdr:rowOff>
    </xdr:to>
    <xdr:cxnSp macro="">
      <xdr:nvCxnSpPr>
        <xdr:cNvPr id="369" name="直線コネクタ 368"/>
        <xdr:cNvCxnSpPr/>
      </xdr:nvCxnSpPr>
      <xdr:spPr>
        <a:xfrm flipV="1">
          <a:off x="1320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9" name="楕円 378"/>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0" name="公債費該当値テキスト"/>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82" name="テキスト ボックス 381"/>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3" name="楕円 382"/>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4" name="テキスト ボックス 383"/>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5" name="楕円 384"/>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86" name="テキスト ボックス 385"/>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7" name="楕円 38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8" name="テキスト ボックス 38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を５．８ポイント上回っている。この要因は，人件費でも記述したとおり，本町は原子力研究開発施設が立地していることから，町単独で消防を有しているほか，県内随一の観光地として観光事業の積極的な展開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今後も，適正な定員管理，事業の見直しや効率化を推進し，健全な財政運営に努める。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77</xdr:row>
      <xdr:rowOff>88900</xdr:rowOff>
    </xdr:to>
    <xdr:cxnSp macro="">
      <xdr:nvCxnSpPr>
        <xdr:cNvPr id="421" name="直線コネクタ 420"/>
        <xdr:cNvCxnSpPr/>
      </xdr:nvCxnSpPr>
      <xdr:spPr>
        <a:xfrm>
          <a:off x="15671800" y="13282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39370</xdr:rowOff>
    </xdr:from>
    <xdr:to>
      <xdr:col>78</xdr:col>
      <xdr:colOff>69850</xdr:colOff>
      <xdr:row>77</xdr:row>
      <xdr:rowOff>81280</xdr:rowOff>
    </xdr:to>
    <xdr:cxnSp macro="">
      <xdr:nvCxnSpPr>
        <xdr:cNvPr id="424" name="直線コネクタ 423"/>
        <xdr:cNvCxnSpPr/>
      </xdr:nvCxnSpPr>
      <xdr:spPr>
        <a:xfrm>
          <a:off x="14782800" y="13241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39370</xdr:rowOff>
    </xdr:to>
    <xdr:cxnSp macro="">
      <xdr:nvCxnSpPr>
        <xdr:cNvPr id="427" name="直線コネクタ 426"/>
        <xdr:cNvCxnSpPr/>
      </xdr:nvCxnSpPr>
      <xdr:spPr>
        <a:xfrm>
          <a:off x="13893800" y="131076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77</xdr:row>
      <xdr:rowOff>104139</xdr:rowOff>
    </xdr:to>
    <xdr:cxnSp macro="">
      <xdr:nvCxnSpPr>
        <xdr:cNvPr id="430" name="直線コネクタ 429"/>
        <xdr:cNvCxnSpPr/>
      </xdr:nvCxnSpPr>
      <xdr:spPr>
        <a:xfrm flipV="1">
          <a:off x="13004800" y="1310767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40" name="楕円 439"/>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10177</xdr:rowOff>
    </xdr:from>
    <xdr:ext cx="762000" cy="259045"/>
    <xdr:sp macro="" textlink="">
      <xdr:nvSpPr>
        <xdr:cNvPr id="441"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2" name="楕円 44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43" name="テキスト ボックス 442"/>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160020</xdr:rowOff>
    </xdr:from>
    <xdr:to>
      <xdr:col>74</xdr:col>
      <xdr:colOff>31750</xdr:colOff>
      <xdr:row>77</xdr:row>
      <xdr:rowOff>90170</xdr:rowOff>
    </xdr:to>
    <xdr:sp macro="" textlink="">
      <xdr:nvSpPr>
        <xdr:cNvPr id="444" name="楕円 443"/>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5" name="テキスト ボックス 444"/>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46" name="楕円 445"/>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113047</xdr:rowOff>
    </xdr:from>
    <xdr:ext cx="762000" cy="259045"/>
    <xdr:sp macro="" textlink="">
      <xdr:nvSpPr>
        <xdr:cNvPr id="447" name="テキスト ボックス 446"/>
        <xdr:cNvSpPr txBox="1"/>
      </xdr:nvSpPr>
      <xdr:spPr>
        <a:xfrm>
          <a:off x="13512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48" name="楕円 447"/>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49" name="テキスト ボックス 448"/>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131077</xdr:rowOff>
    </xdr:from>
    <xdr:to>
      <xdr:col>29</xdr:col>
      <xdr:colOff>127000</xdr:colOff>
      <xdr:row>16</xdr:row>
      <xdr:rowOff>164387</xdr:rowOff>
    </xdr:to>
    <xdr:cxnSp macro="">
      <xdr:nvCxnSpPr>
        <xdr:cNvPr id="52" name="直線コネクタ 51"/>
        <xdr:cNvCxnSpPr/>
      </xdr:nvCxnSpPr>
      <xdr:spPr bwMode="auto">
        <a:xfrm flipV="1">
          <a:off x="5003800" y="2921902"/>
          <a:ext cx="647700" cy="3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115853</xdr:rowOff>
    </xdr:from>
    <xdr:ext cx="762000" cy="259045"/>
    <xdr:sp macro="" textlink="">
      <xdr:nvSpPr>
        <xdr:cNvPr id="53" name="人口1人当たり決算額の推移平均値テキスト130"/>
        <xdr:cNvSpPr txBox="1"/>
      </xdr:nvSpPr>
      <xdr:spPr>
        <a:xfrm>
          <a:off x="5740400" y="2906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164387</xdr:rowOff>
    </xdr:from>
    <xdr:to>
      <xdr:col>26</xdr:col>
      <xdr:colOff>50800</xdr:colOff>
      <xdr:row>17</xdr:row>
      <xdr:rowOff>938</xdr:rowOff>
    </xdr:to>
    <xdr:cxnSp macro="">
      <xdr:nvCxnSpPr>
        <xdr:cNvPr id="55" name="直線コネクタ 54"/>
        <xdr:cNvCxnSpPr/>
      </xdr:nvCxnSpPr>
      <xdr:spPr bwMode="auto">
        <a:xfrm flipV="1">
          <a:off x="4305300" y="2955212"/>
          <a:ext cx="698500" cy="8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52648</xdr:rowOff>
    </xdr:from>
    <xdr:ext cx="736600" cy="259045"/>
    <xdr:sp macro="" textlink="">
      <xdr:nvSpPr>
        <xdr:cNvPr id="57" name="テキスト ボックス 56"/>
        <xdr:cNvSpPr txBox="1"/>
      </xdr:nvSpPr>
      <xdr:spPr>
        <a:xfrm>
          <a:off x="4622800" y="301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938</xdr:rowOff>
    </xdr:from>
    <xdr:to>
      <xdr:col>22</xdr:col>
      <xdr:colOff>114300</xdr:colOff>
      <xdr:row>17</xdr:row>
      <xdr:rowOff>37220</xdr:rowOff>
    </xdr:to>
    <xdr:cxnSp macro="">
      <xdr:nvCxnSpPr>
        <xdr:cNvPr id="58" name="直線コネクタ 57"/>
        <xdr:cNvCxnSpPr/>
      </xdr:nvCxnSpPr>
      <xdr:spPr bwMode="auto">
        <a:xfrm flipV="1">
          <a:off x="3606800" y="2963213"/>
          <a:ext cx="698500" cy="36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75720</xdr:rowOff>
    </xdr:from>
    <xdr:ext cx="762000" cy="259045"/>
    <xdr:sp macro="" textlink="">
      <xdr:nvSpPr>
        <xdr:cNvPr id="60" name="テキスト ボックス 59"/>
        <xdr:cNvSpPr txBox="1"/>
      </xdr:nvSpPr>
      <xdr:spPr>
        <a:xfrm>
          <a:off x="39243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37220</xdr:rowOff>
    </xdr:from>
    <xdr:to>
      <xdr:col>18</xdr:col>
      <xdr:colOff>177800</xdr:colOff>
      <xdr:row>17</xdr:row>
      <xdr:rowOff>57794</xdr:rowOff>
    </xdr:to>
    <xdr:cxnSp macro="">
      <xdr:nvCxnSpPr>
        <xdr:cNvPr id="61" name="直線コネクタ 60"/>
        <xdr:cNvCxnSpPr/>
      </xdr:nvCxnSpPr>
      <xdr:spPr bwMode="auto">
        <a:xfrm flipV="1">
          <a:off x="2908300" y="2999495"/>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86644</xdr:rowOff>
    </xdr:from>
    <xdr:ext cx="762000" cy="259045"/>
    <xdr:sp macro="" textlink="">
      <xdr:nvSpPr>
        <xdr:cNvPr id="63" name="テキスト ボックス 62"/>
        <xdr:cNvSpPr txBox="1"/>
      </xdr:nvSpPr>
      <xdr:spPr>
        <a:xfrm>
          <a:off x="32258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115480</xdr:rowOff>
    </xdr:from>
    <xdr:ext cx="762000" cy="259045"/>
    <xdr:sp macro="" textlink="">
      <xdr:nvSpPr>
        <xdr:cNvPr id="65" name="テキスト ボックス 64"/>
        <xdr:cNvSpPr txBox="1"/>
      </xdr:nvSpPr>
      <xdr:spPr>
        <a:xfrm>
          <a:off x="2527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80277</xdr:rowOff>
    </xdr:from>
    <xdr:to>
      <xdr:col>29</xdr:col>
      <xdr:colOff>177800</xdr:colOff>
      <xdr:row>17</xdr:row>
      <xdr:rowOff>10427</xdr:rowOff>
    </xdr:to>
    <xdr:sp macro="" textlink="">
      <xdr:nvSpPr>
        <xdr:cNvPr id="71" name="楕円 70"/>
        <xdr:cNvSpPr/>
      </xdr:nvSpPr>
      <xdr:spPr bwMode="auto">
        <a:xfrm>
          <a:off x="5600700" y="2871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96804</xdr:rowOff>
    </xdr:from>
    <xdr:ext cx="762000" cy="259045"/>
    <xdr:sp macro="" textlink="">
      <xdr:nvSpPr>
        <xdr:cNvPr id="72" name="人口1人当たり決算額の推移該当値テキスト130"/>
        <xdr:cNvSpPr txBox="1"/>
      </xdr:nvSpPr>
      <xdr:spPr>
        <a:xfrm>
          <a:off x="5740400" y="271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113587</xdr:rowOff>
    </xdr:from>
    <xdr:to>
      <xdr:col>26</xdr:col>
      <xdr:colOff>101600</xdr:colOff>
      <xdr:row>17</xdr:row>
      <xdr:rowOff>43737</xdr:rowOff>
    </xdr:to>
    <xdr:sp macro="" textlink="">
      <xdr:nvSpPr>
        <xdr:cNvPr id="73" name="楕円 72"/>
        <xdr:cNvSpPr/>
      </xdr:nvSpPr>
      <xdr:spPr bwMode="auto">
        <a:xfrm>
          <a:off x="4953000" y="2904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53914</xdr:rowOff>
    </xdr:from>
    <xdr:ext cx="736600" cy="259045"/>
    <xdr:sp macro="" textlink="">
      <xdr:nvSpPr>
        <xdr:cNvPr id="74" name="テキスト ボックス 73"/>
        <xdr:cNvSpPr txBox="1"/>
      </xdr:nvSpPr>
      <xdr:spPr>
        <a:xfrm>
          <a:off x="4622800" y="267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121588</xdr:rowOff>
    </xdr:from>
    <xdr:to>
      <xdr:col>22</xdr:col>
      <xdr:colOff>165100</xdr:colOff>
      <xdr:row>17</xdr:row>
      <xdr:rowOff>51738</xdr:rowOff>
    </xdr:to>
    <xdr:sp macro="" textlink="">
      <xdr:nvSpPr>
        <xdr:cNvPr id="75" name="楕円 74"/>
        <xdr:cNvSpPr/>
      </xdr:nvSpPr>
      <xdr:spPr bwMode="auto">
        <a:xfrm>
          <a:off x="4254500" y="291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61915</xdr:rowOff>
    </xdr:from>
    <xdr:ext cx="762000" cy="259045"/>
    <xdr:sp macro="" textlink="">
      <xdr:nvSpPr>
        <xdr:cNvPr id="76" name="テキスト ボックス 75"/>
        <xdr:cNvSpPr txBox="1"/>
      </xdr:nvSpPr>
      <xdr:spPr>
        <a:xfrm>
          <a:off x="3924300" y="26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157870</xdr:rowOff>
    </xdr:from>
    <xdr:to>
      <xdr:col>19</xdr:col>
      <xdr:colOff>38100</xdr:colOff>
      <xdr:row>17</xdr:row>
      <xdr:rowOff>88020</xdr:rowOff>
    </xdr:to>
    <xdr:sp macro="" textlink="">
      <xdr:nvSpPr>
        <xdr:cNvPr id="77" name="楕円 76"/>
        <xdr:cNvSpPr/>
      </xdr:nvSpPr>
      <xdr:spPr bwMode="auto">
        <a:xfrm>
          <a:off x="3556000" y="294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98197</xdr:rowOff>
    </xdr:from>
    <xdr:ext cx="762000" cy="259045"/>
    <xdr:sp macro="" textlink="">
      <xdr:nvSpPr>
        <xdr:cNvPr id="78" name="テキスト ボックス 77"/>
        <xdr:cNvSpPr txBox="1"/>
      </xdr:nvSpPr>
      <xdr:spPr>
        <a:xfrm>
          <a:off x="3225800" y="27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6994</xdr:rowOff>
    </xdr:from>
    <xdr:to>
      <xdr:col>15</xdr:col>
      <xdr:colOff>101600</xdr:colOff>
      <xdr:row>17</xdr:row>
      <xdr:rowOff>108594</xdr:rowOff>
    </xdr:to>
    <xdr:sp macro="" textlink="">
      <xdr:nvSpPr>
        <xdr:cNvPr id="79" name="楕円 78"/>
        <xdr:cNvSpPr/>
      </xdr:nvSpPr>
      <xdr:spPr bwMode="auto">
        <a:xfrm>
          <a:off x="2857500" y="296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118771</xdr:rowOff>
    </xdr:from>
    <xdr:ext cx="762000" cy="259045"/>
    <xdr:sp macro="" textlink="">
      <xdr:nvSpPr>
        <xdr:cNvPr id="80" name="テキスト ボックス 79"/>
        <xdr:cNvSpPr txBox="1"/>
      </xdr:nvSpPr>
      <xdr:spPr>
        <a:xfrm>
          <a:off x="2527300" y="273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315195</xdr:rowOff>
    </xdr:from>
    <xdr:to>
      <xdr:col>29</xdr:col>
      <xdr:colOff>127000</xdr:colOff>
      <xdr:row>36</xdr:row>
      <xdr:rowOff>47543</xdr:rowOff>
    </xdr:to>
    <xdr:cxnSp macro="">
      <xdr:nvCxnSpPr>
        <xdr:cNvPr id="113" name="直線コネクタ 112"/>
        <xdr:cNvCxnSpPr/>
      </xdr:nvCxnSpPr>
      <xdr:spPr bwMode="auto">
        <a:xfrm flipV="1">
          <a:off x="5003800" y="6925545"/>
          <a:ext cx="647700" cy="7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47543</xdr:rowOff>
    </xdr:from>
    <xdr:to>
      <xdr:col>26</xdr:col>
      <xdr:colOff>50800</xdr:colOff>
      <xdr:row>36</xdr:row>
      <xdr:rowOff>77927</xdr:rowOff>
    </xdr:to>
    <xdr:cxnSp macro="">
      <xdr:nvCxnSpPr>
        <xdr:cNvPr id="116" name="直線コネクタ 115"/>
        <xdr:cNvCxnSpPr/>
      </xdr:nvCxnSpPr>
      <xdr:spPr bwMode="auto">
        <a:xfrm flipV="1">
          <a:off x="4305300" y="7000793"/>
          <a:ext cx="698500" cy="30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72689</xdr:rowOff>
    </xdr:from>
    <xdr:to>
      <xdr:col>22</xdr:col>
      <xdr:colOff>114300</xdr:colOff>
      <xdr:row>36</xdr:row>
      <xdr:rowOff>77927</xdr:rowOff>
    </xdr:to>
    <xdr:cxnSp macro="">
      <xdr:nvCxnSpPr>
        <xdr:cNvPr id="119" name="直線コネクタ 118"/>
        <xdr:cNvCxnSpPr/>
      </xdr:nvCxnSpPr>
      <xdr:spPr bwMode="auto">
        <a:xfrm>
          <a:off x="3606800" y="7025939"/>
          <a:ext cx="698500" cy="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72689</xdr:rowOff>
    </xdr:from>
    <xdr:to>
      <xdr:col>18</xdr:col>
      <xdr:colOff>177800</xdr:colOff>
      <xdr:row>36</xdr:row>
      <xdr:rowOff>83147</xdr:rowOff>
    </xdr:to>
    <xdr:cxnSp macro="">
      <xdr:nvCxnSpPr>
        <xdr:cNvPr id="122" name="直線コネクタ 121"/>
        <xdr:cNvCxnSpPr/>
      </xdr:nvCxnSpPr>
      <xdr:spPr bwMode="auto">
        <a:xfrm flipV="1">
          <a:off x="2908300" y="7025939"/>
          <a:ext cx="698500" cy="10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264395</xdr:rowOff>
    </xdr:from>
    <xdr:to>
      <xdr:col>29</xdr:col>
      <xdr:colOff>177800</xdr:colOff>
      <xdr:row>36</xdr:row>
      <xdr:rowOff>23095</xdr:rowOff>
    </xdr:to>
    <xdr:sp macro="" textlink="">
      <xdr:nvSpPr>
        <xdr:cNvPr id="132" name="楕円 131"/>
        <xdr:cNvSpPr/>
      </xdr:nvSpPr>
      <xdr:spPr bwMode="auto">
        <a:xfrm>
          <a:off x="5600700" y="687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236472</xdr:rowOff>
    </xdr:from>
    <xdr:ext cx="762000" cy="259045"/>
    <xdr:sp macro="" textlink="">
      <xdr:nvSpPr>
        <xdr:cNvPr id="133" name="人口1人当たり決算額の推移該当値テキスト445"/>
        <xdr:cNvSpPr txBox="1"/>
      </xdr:nvSpPr>
      <xdr:spPr>
        <a:xfrm>
          <a:off x="5740400" y="684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339643</xdr:rowOff>
    </xdr:from>
    <xdr:to>
      <xdr:col>26</xdr:col>
      <xdr:colOff>101600</xdr:colOff>
      <xdr:row>36</xdr:row>
      <xdr:rowOff>98343</xdr:rowOff>
    </xdr:to>
    <xdr:sp macro="" textlink="">
      <xdr:nvSpPr>
        <xdr:cNvPr id="134" name="楕円 133"/>
        <xdr:cNvSpPr/>
      </xdr:nvSpPr>
      <xdr:spPr bwMode="auto">
        <a:xfrm>
          <a:off x="4953000" y="6949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83120</xdr:rowOff>
    </xdr:from>
    <xdr:ext cx="736600" cy="259045"/>
    <xdr:sp macro="" textlink="">
      <xdr:nvSpPr>
        <xdr:cNvPr id="135" name="テキスト ボックス 134"/>
        <xdr:cNvSpPr txBox="1"/>
      </xdr:nvSpPr>
      <xdr:spPr>
        <a:xfrm>
          <a:off x="4622800" y="703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27127</xdr:rowOff>
    </xdr:from>
    <xdr:to>
      <xdr:col>22</xdr:col>
      <xdr:colOff>165100</xdr:colOff>
      <xdr:row>36</xdr:row>
      <xdr:rowOff>128727</xdr:rowOff>
    </xdr:to>
    <xdr:sp macro="" textlink="">
      <xdr:nvSpPr>
        <xdr:cNvPr id="136" name="楕円 135"/>
        <xdr:cNvSpPr/>
      </xdr:nvSpPr>
      <xdr:spPr bwMode="auto">
        <a:xfrm>
          <a:off x="4254500" y="6980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113504</xdr:rowOff>
    </xdr:from>
    <xdr:ext cx="762000" cy="259045"/>
    <xdr:sp macro="" textlink="">
      <xdr:nvSpPr>
        <xdr:cNvPr id="137" name="テキスト ボックス 136"/>
        <xdr:cNvSpPr txBox="1"/>
      </xdr:nvSpPr>
      <xdr:spPr>
        <a:xfrm>
          <a:off x="3924300" y="706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21889</xdr:rowOff>
    </xdr:from>
    <xdr:to>
      <xdr:col>19</xdr:col>
      <xdr:colOff>38100</xdr:colOff>
      <xdr:row>36</xdr:row>
      <xdr:rowOff>123489</xdr:rowOff>
    </xdr:to>
    <xdr:sp macro="" textlink="">
      <xdr:nvSpPr>
        <xdr:cNvPr id="138" name="楕円 137"/>
        <xdr:cNvSpPr/>
      </xdr:nvSpPr>
      <xdr:spPr bwMode="auto">
        <a:xfrm>
          <a:off x="3556000" y="6975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108266</xdr:rowOff>
    </xdr:from>
    <xdr:ext cx="762000" cy="259045"/>
    <xdr:sp macro="" textlink="">
      <xdr:nvSpPr>
        <xdr:cNvPr id="139" name="テキスト ボックス 138"/>
        <xdr:cNvSpPr txBox="1"/>
      </xdr:nvSpPr>
      <xdr:spPr>
        <a:xfrm>
          <a:off x="3225800" y="706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32347</xdr:rowOff>
    </xdr:from>
    <xdr:to>
      <xdr:col>15</xdr:col>
      <xdr:colOff>101600</xdr:colOff>
      <xdr:row>36</xdr:row>
      <xdr:rowOff>133947</xdr:rowOff>
    </xdr:to>
    <xdr:sp macro="" textlink="">
      <xdr:nvSpPr>
        <xdr:cNvPr id="140" name="楕円 139"/>
        <xdr:cNvSpPr/>
      </xdr:nvSpPr>
      <xdr:spPr bwMode="auto">
        <a:xfrm>
          <a:off x="2857500" y="698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118724</xdr:rowOff>
    </xdr:from>
    <xdr:ext cx="762000" cy="259045"/>
    <xdr:sp macro="" textlink="">
      <xdr:nvSpPr>
        <xdr:cNvPr id="141" name="テキスト ボックス 140"/>
        <xdr:cNvSpPr txBox="1"/>
      </xdr:nvSpPr>
      <xdr:spPr>
        <a:xfrm>
          <a:off x="2527300" y="707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95466</xdr:rowOff>
    </xdr:from>
    <xdr:to>
      <xdr:col>24</xdr:col>
      <xdr:colOff>63500</xdr:colOff>
      <xdr:row>34</xdr:row>
      <xdr:rowOff>124358</xdr:rowOff>
    </xdr:to>
    <xdr:cxnSp macro="">
      <xdr:nvCxnSpPr>
        <xdr:cNvPr id="61" name="直線コネクタ 60"/>
        <xdr:cNvCxnSpPr/>
      </xdr:nvCxnSpPr>
      <xdr:spPr>
        <a:xfrm flipV="1">
          <a:off x="3797300" y="5924766"/>
          <a:ext cx="838200" cy="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16298</xdr:rowOff>
    </xdr:from>
    <xdr:ext cx="534377" cy="259045"/>
    <xdr:sp macro="" textlink="">
      <xdr:nvSpPr>
        <xdr:cNvPr id="62" name="人件費平均値テキスト"/>
        <xdr:cNvSpPr txBox="1"/>
      </xdr:nvSpPr>
      <xdr:spPr>
        <a:xfrm>
          <a:off x="4686300" y="601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120599</xdr:rowOff>
    </xdr:from>
    <xdr:to>
      <xdr:col>19</xdr:col>
      <xdr:colOff>177800</xdr:colOff>
      <xdr:row>34</xdr:row>
      <xdr:rowOff>124358</xdr:rowOff>
    </xdr:to>
    <xdr:cxnSp macro="">
      <xdr:nvCxnSpPr>
        <xdr:cNvPr id="64" name="直線コネクタ 63"/>
        <xdr:cNvCxnSpPr/>
      </xdr:nvCxnSpPr>
      <xdr:spPr>
        <a:xfrm>
          <a:off x="2908300" y="5949899"/>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138587</xdr:rowOff>
    </xdr:from>
    <xdr:ext cx="534377" cy="259045"/>
    <xdr:sp macro="" textlink="">
      <xdr:nvSpPr>
        <xdr:cNvPr id="66" name="テキスト ボックス 65"/>
        <xdr:cNvSpPr txBox="1"/>
      </xdr:nvSpPr>
      <xdr:spPr>
        <a:xfrm>
          <a:off x="3530111" y="6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120599</xdr:rowOff>
    </xdr:from>
    <xdr:to>
      <xdr:col>15</xdr:col>
      <xdr:colOff>50800</xdr:colOff>
      <xdr:row>35</xdr:row>
      <xdr:rowOff>2743</xdr:rowOff>
    </xdr:to>
    <xdr:cxnSp macro="">
      <xdr:nvCxnSpPr>
        <xdr:cNvPr id="67" name="直線コネクタ 66"/>
        <xdr:cNvCxnSpPr/>
      </xdr:nvCxnSpPr>
      <xdr:spPr>
        <a:xfrm flipV="1">
          <a:off x="2019300" y="5949899"/>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142752</xdr:rowOff>
    </xdr:from>
    <xdr:ext cx="534377" cy="259045"/>
    <xdr:sp macro="" textlink="">
      <xdr:nvSpPr>
        <xdr:cNvPr id="69" name="テキスト ボックス 68"/>
        <xdr:cNvSpPr txBox="1"/>
      </xdr:nvSpPr>
      <xdr:spPr>
        <a:xfrm>
          <a:off x="2641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170536</xdr:rowOff>
    </xdr:from>
    <xdr:to>
      <xdr:col>10</xdr:col>
      <xdr:colOff>114300</xdr:colOff>
      <xdr:row>35</xdr:row>
      <xdr:rowOff>2743</xdr:rowOff>
    </xdr:to>
    <xdr:cxnSp macro="">
      <xdr:nvCxnSpPr>
        <xdr:cNvPr id="70" name="直線コネクタ 69"/>
        <xdr:cNvCxnSpPr/>
      </xdr:nvCxnSpPr>
      <xdr:spPr>
        <a:xfrm>
          <a:off x="1130300" y="59998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136199</xdr:rowOff>
    </xdr:from>
    <xdr:ext cx="534377" cy="259045"/>
    <xdr:sp macro="" textlink="">
      <xdr:nvSpPr>
        <xdr:cNvPr id="72" name="テキスト ボックス 71"/>
        <xdr:cNvSpPr txBox="1"/>
      </xdr:nvSpPr>
      <xdr:spPr>
        <a:xfrm>
          <a:off x="1752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165130</xdr:rowOff>
    </xdr:from>
    <xdr:ext cx="534377" cy="259045"/>
    <xdr:sp macro="" textlink="">
      <xdr:nvSpPr>
        <xdr:cNvPr id="74" name="テキスト ボックス 73"/>
        <xdr:cNvSpPr txBox="1"/>
      </xdr:nvSpPr>
      <xdr:spPr>
        <a:xfrm>
          <a:off x="863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44666</xdr:rowOff>
    </xdr:from>
    <xdr:to>
      <xdr:col>24</xdr:col>
      <xdr:colOff>114300</xdr:colOff>
      <xdr:row>34</xdr:row>
      <xdr:rowOff>146266</xdr:rowOff>
    </xdr:to>
    <xdr:sp macro="" textlink="">
      <xdr:nvSpPr>
        <xdr:cNvPr id="80" name="楕円 79"/>
        <xdr:cNvSpPr/>
      </xdr:nvSpPr>
      <xdr:spPr>
        <a:xfrm>
          <a:off x="4584700" y="587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67543</xdr:rowOff>
    </xdr:from>
    <xdr:ext cx="534377" cy="259045"/>
    <xdr:sp macro="" textlink="">
      <xdr:nvSpPr>
        <xdr:cNvPr id="81" name="人件費該当値テキスト"/>
        <xdr:cNvSpPr txBox="1"/>
      </xdr:nvSpPr>
      <xdr:spPr>
        <a:xfrm>
          <a:off x="4686300" y="572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73558</xdr:rowOff>
    </xdr:from>
    <xdr:to>
      <xdr:col>20</xdr:col>
      <xdr:colOff>38100</xdr:colOff>
      <xdr:row>35</xdr:row>
      <xdr:rowOff>3708</xdr:rowOff>
    </xdr:to>
    <xdr:sp macro="" textlink="">
      <xdr:nvSpPr>
        <xdr:cNvPr id="82" name="楕円 81"/>
        <xdr:cNvSpPr/>
      </xdr:nvSpPr>
      <xdr:spPr>
        <a:xfrm>
          <a:off x="3746500" y="59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20235</xdr:rowOff>
    </xdr:from>
    <xdr:ext cx="534377" cy="259045"/>
    <xdr:sp macro="" textlink="">
      <xdr:nvSpPr>
        <xdr:cNvPr id="83" name="テキスト ボックス 82"/>
        <xdr:cNvSpPr txBox="1"/>
      </xdr:nvSpPr>
      <xdr:spPr>
        <a:xfrm>
          <a:off x="3530111" y="56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69799</xdr:rowOff>
    </xdr:from>
    <xdr:to>
      <xdr:col>15</xdr:col>
      <xdr:colOff>101600</xdr:colOff>
      <xdr:row>34</xdr:row>
      <xdr:rowOff>171399</xdr:rowOff>
    </xdr:to>
    <xdr:sp macro="" textlink="">
      <xdr:nvSpPr>
        <xdr:cNvPr id="84" name="楕円 83"/>
        <xdr:cNvSpPr/>
      </xdr:nvSpPr>
      <xdr:spPr>
        <a:xfrm>
          <a:off x="2857500" y="58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16476</xdr:rowOff>
    </xdr:from>
    <xdr:ext cx="534377" cy="259045"/>
    <xdr:sp macro="" textlink="">
      <xdr:nvSpPr>
        <xdr:cNvPr id="85" name="テキスト ボックス 84"/>
        <xdr:cNvSpPr txBox="1"/>
      </xdr:nvSpPr>
      <xdr:spPr>
        <a:xfrm>
          <a:off x="2641111" y="56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123393</xdr:rowOff>
    </xdr:from>
    <xdr:to>
      <xdr:col>10</xdr:col>
      <xdr:colOff>165100</xdr:colOff>
      <xdr:row>35</xdr:row>
      <xdr:rowOff>53543</xdr:rowOff>
    </xdr:to>
    <xdr:sp macro="" textlink="">
      <xdr:nvSpPr>
        <xdr:cNvPr id="86" name="楕円 85"/>
        <xdr:cNvSpPr/>
      </xdr:nvSpPr>
      <xdr:spPr>
        <a:xfrm>
          <a:off x="1968500" y="59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70070</xdr:rowOff>
    </xdr:from>
    <xdr:ext cx="534377" cy="259045"/>
    <xdr:sp macro="" textlink="">
      <xdr:nvSpPr>
        <xdr:cNvPr id="87" name="テキスト ボックス 86"/>
        <xdr:cNvSpPr txBox="1"/>
      </xdr:nvSpPr>
      <xdr:spPr>
        <a:xfrm>
          <a:off x="1752111" y="572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119736</xdr:rowOff>
    </xdr:from>
    <xdr:to>
      <xdr:col>6</xdr:col>
      <xdr:colOff>38100</xdr:colOff>
      <xdr:row>35</xdr:row>
      <xdr:rowOff>49886</xdr:rowOff>
    </xdr:to>
    <xdr:sp macro="" textlink="">
      <xdr:nvSpPr>
        <xdr:cNvPr id="88" name="楕円 87"/>
        <xdr:cNvSpPr/>
      </xdr:nvSpPr>
      <xdr:spPr>
        <a:xfrm>
          <a:off x="1079500" y="59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66413</xdr:rowOff>
    </xdr:from>
    <xdr:ext cx="534377" cy="259045"/>
    <xdr:sp macro="" textlink="">
      <xdr:nvSpPr>
        <xdr:cNvPr id="89" name="テキスト ボックス 88"/>
        <xdr:cNvSpPr txBox="1"/>
      </xdr:nvSpPr>
      <xdr:spPr>
        <a:xfrm>
          <a:off x="863111" y="57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125125</xdr:rowOff>
    </xdr:from>
    <xdr:to>
      <xdr:col>24</xdr:col>
      <xdr:colOff>63500</xdr:colOff>
      <xdr:row>58</xdr:row>
      <xdr:rowOff>132817</xdr:rowOff>
    </xdr:to>
    <xdr:cxnSp macro="">
      <xdr:nvCxnSpPr>
        <xdr:cNvPr id="120" name="直線コネクタ 119"/>
        <xdr:cNvCxnSpPr/>
      </xdr:nvCxnSpPr>
      <xdr:spPr>
        <a:xfrm flipV="1">
          <a:off x="3797300" y="10069225"/>
          <a:ext cx="8382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128860</xdr:rowOff>
    </xdr:from>
    <xdr:to>
      <xdr:col>19</xdr:col>
      <xdr:colOff>177800</xdr:colOff>
      <xdr:row>58</xdr:row>
      <xdr:rowOff>132817</xdr:rowOff>
    </xdr:to>
    <xdr:cxnSp macro="">
      <xdr:nvCxnSpPr>
        <xdr:cNvPr id="123" name="直線コネクタ 122"/>
        <xdr:cNvCxnSpPr/>
      </xdr:nvCxnSpPr>
      <xdr:spPr>
        <a:xfrm>
          <a:off x="2908300" y="10072960"/>
          <a:ext cx="889000" cy="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125734</xdr:rowOff>
    </xdr:from>
    <xdr:to>
      <xdr:col>15</xdr:col>
      <xdr:colOff>50800</xdr:colOff>
      <xdr:row>58</xdr:row>
      <xdr:rowOff>128860</xdr:rowOff>
    </xdr:to>
    <xdr:cxnSp macro="">
      <xdr:nvCxnSpPr>
        <xdr:cNvPr id="126" name="直線コネクタ 125"/>
        <xdr:cNvCxnSpPr/>
      </xdr:nvCxnSpPr>
      <xdr:spPr>
        <a:xfrm>
          <a:off x="2019300" y="10069834"/>
          <a:ext cx="889000" cy="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15430</xdr:rowOff>
    </xdr:from>
    <xdr:ext cx="534377" cy="259045"/>
    <xdr:sp macro="" textlink="">
      <xdr:nvSpPr>
        <xdr:cNvPr id="128" name="テキスト ボックス 127"/>
        <xdr:cNvSpPr txBox="1"/>
      </xdr:nvSpPr>
      <xdr:spPr>
        <a:xfrm>
          <a:off x="2641111" y="101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125734</xdr:rowOff>
    </xdr:from>
    <xdr:to>
      <xdr:col>10</xdr:col>
      <xdr:colOff>114300</xdr:colOff>
      <xdr:row>58</xdr:row>
      <xdr:rowOff>141369</xdr:rowOff>
    </xdr:to>
    <xdr:cxnSp macro="">
      <xdr:nvCxnSpPr>
        <xdr:cNvPr id="129" name="直線コネクタ 128"/>
        <xdr:cNvCxnSpPr/>
      </xdr:nvCxnSpPr>
      <xdr:spPr>
        <a:xfrm flipV="1">
          <a:off x="1130300" y="10069834"/>
          <a:ext cx="889000" cy="1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26042</xdr:rowOff>
    </xdr:from>
    <xdr:ext cx="534377" cy="259045"/>
    <xdr:sp macro="" textlink="">
      <xdr:nvSpPr>
        <xdr:cNvPr id="131" name="テキスト ボックス 130"/>
        <xdr:cNvSpPr txBox="1"/>
      </xdr:nvSpPr>
      <xdr:spPr>
        <a:xfrm>
          <a:off x="1752111" y="10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25374</xdr:rowOff>
    </xdr:from>
    <xdr:ext cx="534377" cy="259045"/>
    <xdr:sp macro="" textlink="">
      <xdr:nvSpPr>
        <xdr:cNvPr id="133" name="テキスト ボックス 132"/>
        <xdr:cNvSpPr txBox="1"/>
      </xdr:nvSpPr>
      <xdr:spPr>
        <a:xfrm>
          <a:off x="863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74325</xdr:rowOff>
    </xdr:from>
    <xdr:to>
      <xdr:col>24</xdr:col>
      <xdr:colOff>114300</xdr:colOff>
      <xdr:row>59</xdr:row>
      <xdr:rowOff>4475</xdr:rowOff>
    </xdr:to>
    <xdr:sp macro="" textlink="">
      <xdr:nvSpPr>
        <xdr:cNvPr id="139" name="楕円 138"/>
        <xdr:cNvSpPr/>
      </xdr:nvSpPr>
      <xdr:spPr>
        <a:xfrm>
          <a:off x="4584700" y="100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82017</xdr:rowOff>
    </xdr:from>
    <xdr:to>
      <xdr:col>20</xdr:col>
      <xdr:colOff>38100</xdr:colOff>
      <xdr:row>59</xdr:row>
      <xdr:rowOff>12167</xdr:rowOff>
    </xdr:to>
    <xdr:sp macro="" textlink="">
      <xdr:nvSpPr>
        <xdr:cNvPr id="141" name="楕円 140"/>
        <xdr:cNvSpPr/>
      </xdr:nvSpPr>
      <xdr:spPr>
        <a:xfrm>
          <a:off x="3746500" y="100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28694</xdr:rowOff>
    </xdr:from>
    <xdr:ext cx="534377" cy="259045"/>
    <xdr:sp macro="" textlink="">
      <xdr:nvSpPr>
        <xdr:cNvPr id="142" name="テキスト ボックス 141"/>
        <xdr:cNvSpPr txBox="1"/>
      </xdr:nvSpPr>
      <xdr:spPr>
        <a:xfrm>
          <a:off x="3530111" y="98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78060</xdr:rowOff>
    </xdr:from>
    <xdr:to>
      <xdr:col>15</xdr:col>
      <xdr:colOff>101600</xdr:colOff>
      <xdr:row>59</xdr:row>
      <xdr:rowOff>8210</xdr:rowOff>
    </xdr:to>
    <xdr:sp macro="" textlink="">
      <xdr:nvSpPr>
        <xdr:cNvPr id="143" name="楕円 142"/>
        <xdr:cNvSpPr/>
      </xdr:nvSpPr>
      <xdr:spPr>
        <a:xfrm>
          <a:off x="2857500" y="100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24737</xdr:rowOff>
    </xdr:from>
    <xdr:ext cx="534377" cy="259045"/>
    <xdr:sp macro="" textlink="">
      <xdr:nvSpPr>
        <xdr:cNvPr id="144" name="テキスト ボックス 143"/>
        <xdr:cNvSpPr txBox="1"/>
      </xdr:nvSpPr>
      <xdr:spPr>
        <a:xfrm>
          <a:off x="2641111" y="97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74934</xdr:rowOff>
    </xdr:from>
    <xdr:to>
      <xdr:col>10</xdr:col>
      <xdr:colOff>165100</xdr:colOff>
      <xdr:row>59</xdr:row>
      <xdr:rowOff>5084</xdr:rowOff>
    </xdr:to>
    <xdr:sp macro="" textlink="">
      <xdr:nvSpPr>
        <xdr:cNvPr id="145" name="楕円 144"/>
        <xdr:cNvSpPr/>
      </xdr:nvSpPr>
      <xdr:spPr>
        <a:xfrm>
          <a:off x="1968500" y="100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21611</xdr:rowOff>
    </xdr:from>
    <xdr:ext cx="534377" cy="259045"/>
    <xdr:sp macro="" textlink="">
      <xdr:nvSpPr>
        <xdr:cNvPr id="146" name="テキスト ボックス 145"/>
        <xdr:cNvSpPr txBox="1"/>
      </xdr:nvSpPr>
      <xdr:spPr>
        <a:xfrm>
          <a:off x="1752111" y="97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90569</xdr:rowOff>
    </xdr:from>
    <xdr:to>
      <xdr:col>6</xdr:col>
      <xdr:colOff>38100</xdr:colOff>
      <xdr:row>59</xdr:row>
      <xdr:rowOff>20719</xdr:rowOff>
    </xdr:to>
    <xdr:sp macro="" textlink="">
      <xdr:nvSpPr>
        <xdr:cNvPr id="147" name="楕円 146"/>
        <xdr:cNvSpPr/>
      </xdr:nvSpPr>
      <xdr:spPr>
        <a:xfrm>
          <a:off x="1079500" y="1003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37246</xdr:rowOff>
    </xdr:from>
    <xdr:ext cx="534377" cy="259045"/>
    <xdr:sp macro="" textlink="">
      <xdr:nvSpPr>
        <xdr:cNvPr id="148" name="テキスト ボックス 147"/>
        <xdr:cNvSpPr txBox="1"/>
      </xdr:nvSpPr>
      <xdr:spPr>
        <a:xfrm>
          <a:off x="863111" y="98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118821</xdr:rowOff>
    </xdr:from>
    <xdr:to>
      <xdr:col>24</xdr:col>
      <xdr:colOff>63500</xdr:colOff>
      <xdr:row>78</xdr:row>
      <xdr:rowOff>153949</xdr:rowOff>
    </xdr:to>
    <xdr:cxnSp macro="">
      <xdr:nvCxnSpPr>
        <xdr:cNvPr id="177" name="直線コネクタ 176"/>
        <xdr:cNvCxnSpPr/>
      </xdr:nvCxnSpPr>
      <xdr:spPr>
        <a:xfrm>
          <a:off x="3797300" y="13491921"/>
          <a:ext cx="838200" cy="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118821</xdr:rowOff>
    </xdr:from>
    <xdr:to>
      <xdr:col>19</xdr:col>
      <xdr:colOff>177800</xdr:colOff>
      <xdr:row>78</xdr:row>
      <xdr:rowOff>138100</xdr:rowOff>
    </xdr:to>
    <xdr:cxnSp macro="">
      <xdr:nvCxnSpPr>
        <xdr:cNvPr id="180" name="直線コネクタ 179"/>
        <xdr:cNvCxnSpPr/>
      </xdr:nvCxnSpPr>
      <xdr:spPr>
        <a:xfrm flipV="1">
          <a:off x="2908300" y="1349192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128155</xdr:rowOff>
    </xdr:from>
    <xdr:to>
      <xdr:col>15</xdr:col>
      <xdr:colOff>50800</xdr:colOff>
      <xdr:row>78</xdr:row>
      <xdr:rowOff>138100</xdr:rowOff>
    </xdr:to>
    <xdr:cxnSp macro="">
      <xdr:nvCxnSpPr>
        <xdr:cNvPr id="183" name="直線コネクタ 182"/>
        <xdr:cNvCxnSpPr/>
      </xdr:nvCxnSpPr>
      <xdr:spPr>
        <a:xfrm>
          <a:off x="2019300" y="13501255"/>
          <a:ext cx="8890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128155</xdr:rowOff>
    </xdr:from>
    <xdr:to>
      <xdr:col>10</xdr:col>
      <xdr:colOff>114300</xdr:colOff>
      <xdr:row>78</xdr:row>
      <xdr:rowOff>132651</xdr:rowOff>
    </xdr:to>
    <xdr:cxnSp macro="">
      <xdr:nvCxnSpPr>
        <xdr:cNvPr id="186" name="直線コネクタ 185"/>
        <xdr:cNvCxnSpPr/>
      </xdr:nvCxnSpPr>
      <xdr:spPr>
        <a:xfrm flipV="1">
          <a:off x="1130300" y="13501255"/>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103149</xdr:rowOff>
    </xdr:from>
    <xdr:to>
      <xdr:col>24</xdr:col>
      <xdr:colOff>114300</xdr:colOff>
      <xdr:row>79</xdr:row>
      <xdr:rowOff>33299</xdr:rowOff>
    </xdr:to>
    <xdr:sp macro="" textlink="">
      <xdr:nvSpPr>
        <xdr:cNvPr id="196" name="楕円 195"/>
        <xdr:cNvSpPr/>
      </xdr:nvSpPr>
      <xdr:spPr>
        <a:xfrm>
          <a:off x="4584700" y="1347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18076</xdr:rowOff>
    </xdr:from>
    <xdr:ext cx="469744" cy="259045"/>
    <xdr:sp macro="" textlink="">
      <xdr:nvSpPr>
        <xdr:cNvPr id="197" name="維持補修費該当値テキスト"/>
        <xdr:cNvSpPr txBox="1"/>
      </xdr:nvSpPr>
      <xdr:spPr>
        <a:xfrm>
          <a:off x="4686300" y="1339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68021</xdr:rowOff>
    </xdr:from>
    <xdr:to>
      <xdr:col>20</xdr:col>
      <xdr:colOff>38100</xdr:colOff>
      <xdr:row>78</xdr:row>
      <xdr:rowOff>169621</xdr:rowOff>
    </xdr:to>
    <xdr:sp macro="" textlink="">
      <xdr:nvSpPr>
        <xdr:cNvPr id="198" name="楕円 197"/>
        <xdr:cNvSpPr/>
      </xdr:nvSpPr>
      <xdr:spPr>
        <a:xfrm>
          <a:off x="3746500" y="134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160748</xdr:rowOff>
    </xdr:from>
    <xdr:ext cx="469744" cy="259045"/>
    <xdr:sp macro="" textlink="">
      <xdr:nvSpPr>
        <xdr:cNvPr id="199" name="テキスト ボックス 198"/>
        <xdr:cNvSpPr txBox="1"/>
      </xdr:nvSpPr>
      <xdr:spPr>
        <a:xfrm>
          <a:off x="3562428" y="1353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87300</xdr:rowOff>
    </xdr:from>
    <xdr:to>
      <xdr:col>15</xdr:col>
      <xdr:colOff>101600</xdr:colOff>
      <xdr:row>79</xdr:row>
      <xdr:rowOff>17450</xdr:rowOff>
    </xdr:to>
    <xdr:sp macro="" textlink="">
      <xdr:nvSpPr>
        <xdr:cNvPr id="200" name="楕円 199"/>
        <xdr:cNvSpPr/>
      </xdr:nvSpPr>
      <xdr:spPr>
        <a:xfrm>
          <a:off x="2857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8577</xdr:rowOff>
    </xdr:from>
    <xdr:ext cx="469744" cy="259045"/>
    <xdr:sp macro="" textlink="">
      <xdr:nvSpPr>
        <xdr:cNvPr id="201" name="テキスト ボックス 200"/>
        <xdr:cNvSpPr txBox="1"/>
      </xdr:nvSpPr>
      <xdr:spPr>
        <a:xfrm>
          <a:off x="2673428" y="135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77355</xdr:rowOff>
    </xdr:from>
    <xdr:to>
      <xdr:col>10</xdr:col>
      <xdr:colOff>165100</xdr:colOff>
      <xdr:row>79</xdr:row>
      <xdr:rowOff>7505</xdr:rowOff>
    </xdr:to>
    <xdr:sp macro="" textlink="">
      <xdr:nvSpPr>
        <xdr:cNvPr id="202" name="楕円 201"/>
        <xdr:cNvSpPr/>
      </xdr:nvSpPr>
      <xdr:spPr>
        <a:xfrm>
          <a:off x="1968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170082</xdr:rowOff>
    </xdr:from>
    <xdr:ext cx="469744" cy="259045"/>
    <xdr:sp macro="" textlink="">
      <xdr:nvSpPr>
        <xdr:cNvPr id="203" name="テキスト ボックス 202"/>
        <xdr:cNvSpPr txBox="1"/>
      </xdr:nvSpPr>
      <xdr:spPr>
        <a:xfrm>
          <a:off x="1784428" y="1354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81851</xdr:rowOff>
    </xdr:from>
    <xdr:to>
      <xdr:col>6</xdr:col>
      <xdr:colOff>38100</xdr:colOff>
      <xdr:row>79</xdr:row>
      <xdr:rowOff>12001</xdr:rowOff>
    </xdr:to>
    <xdr:sp macro="" textlink="">
      <xdr:nvSpPr>
        <xdr:cNvPr id="204" name="楕円 203"/>
        <xdr:cNvSpPr/>
      </xdr:nvSpPr>
      <xdr:spPr>
        <a:xfrm>
          <a:off x="1079500" y="1345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3128</xdr:rowOff>
    </xdr:from>
    <xdr:ext cx="469744" cy="259045"/>
    <xdr:sp macro="" textlink="">
      <xdr:nvSpPr>
        <xdr:cNvPr id="205" name="テキスト ボックス 204"/>
        <xdr:cNvSpPr txBox="1"/>
      </xdr:nvSpPr>
      <xdr:spPr>
        <a:xfrm>
          <a:off x="895428" y="1354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51443</xdr:rowOff>
    </xdr:from>
    <xdr:to>
      <xdr:col>24</xdr:col>
      <xdr:colOff>63500</xdr:colOff>
      <xdr:row>95</xdr:row>
      <xdr:rowOff>57110</xdr:rowOff>
    </xdr:to>
    <xdr:cxnSp macro="">
      <xdr:nvCxnSpPr>
        <xdr:cNvPr id="237" name="直線コネクタ 236"/>
        <xdr:cNvCxnSpPr/>
      </xdr:nvCxnSpPr>
      <xdr:spPr>
        <a:xfrm>
          <a:off x="3797300" y="16339193"/>
          <a:ext cx="838200" cy="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51443</xdr:rowOff>
    </xdr:from>
    <xdr:to>
      <xdr:col>19</xdr:col>
      <xdr:colOff>177800</xdr:colOff>
      <xdr:row>95</xdr:row>
      <xdr:rowOff>106766</xdr:rowOff>
    </xdr:to>
    <xdr:cxnSp macro="">
      <xdr:nvCxnSpPr>
        <xdr:cNvPr id="240" name="直線コネクタ 239"/>
        <xdr:cNvCxnSpPr/>
      </xdr:nvCxnSpPr>
      <xdr:spPr>
        <a:xfrm flipV="1">
          <a:off x="2908300" y="16339193"/>
          <a:ext cx="889000" cy="5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106766</xdr:rowOff>
    </xdr:from>
    <xdr:to>
      <xdr:col>15</xdr:col>
      <xdr:colOff>50800</xdr:colOff>
      <xdr:row>95</xdr:row>
      <xdr:rowOff>114112</xdr:rowOff>
    </xdr:to>
    <xdr:cxnSp macro="">
      <xdr:nvCxnSpPr>
        <xdr:cNvPr id="243" name="直線コネクタ 242"/>
        <xdr:cNvCxnSpPr/>
      </xdr:nvCxnSpPr>
      <xdr:spPr>
        <a:xfrm flipV="1">
          <a:off x="2019300" y="16394516"/>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114112</xdr:rowOff>
    </xdr:from>
    <xdr:to>
      <xdr:col>10</xdr:col>
      <xdr:colOff>114300</xdr:colOff>
      <xdr:row>95</xdr:row>
      <xdr:rowOff>129984</xdr:rowOff>
    </xdr:to>
    <xdr:cxnSp macro="">
      <xdr:nvCxnSpPr>
        <xdr:cNvPr id="246" name="直線コネクタ 245"/>
        <xdr:cNvCxnSpPr/>
      </xdr:nvCxnSpPr>
      <xdr:spPr>
        <a:xfrm flipV="1">
          <a:off x="1130300" y="16401862"/>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6310</xdr:rowOff>
    </xdr:from>
    <xdr:to>
      <xdr:col>24</xdr:col>
      <xdr:colOff>114300</xdr:colOff>
      <xdr:row>95</xdr:row>
      <xdr:rowOff>107910</xdr:rowOff>
    </xdr:to>
    <xdr:sp macro="" textlink="">
      <xdr:nvSpPr>
        <xdr:cNvPr id="256" name="楕円 255"/>
        <xdr:cNvSpPr/>
      </xdr:nvSpPr>
      <xdr:spPr>
        <a:xfrm>
          <a:off x="4584700" y="162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156187</xdr:rowOff>
    </xdr:from>
    <xdr:ext cx="534377" cy="259045"/>
    <xdr:sp macro="" textlink="">
      <xdr:nvSpPr>
        <xdr:cNvPr id="257" name="扶助費該当値テキスト"/>
        <xdr:cNvSpPr txBox="1"/>
      </xdr:nvSpPr>
      <xdr:spPr>
        <a:xfrm>
          <a:off x="4686300" y="162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643</xdr:rowOff>
    </xdr:from>
    <xdr:to>
      <xdr:col>20</xdr:col>
      <xdr:colOff>38100</xdr:colOff>
      <xdr:row>95</xdr:row>
      <xdr:rowOff>102243</xdr:rowOff>
    </xdr:to>
    <xdr:sp macro="" textlink="">
      <xdr:nvSpPr>
        <xdr:cNvPr id="258" name="楕円 257"/>
        <xdr:cNvSpPr/>
      </xdr:nvSpPr>
      <xdr:spPr>
        <a:xfrm>
          <a:off x="3746500" y="162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93370</xdr:rowOff>
    </xdr:from>
    <xdr:ext cx="534377" cy="259045"/>
    <xdr:sp macro="" textlink="">
      <xdr:nvSpPr>
        <xdr:cNvPr id="259" name="テキスト ボックス 258"/>
        <xdr:cNvSpPr txBox="1"/>
      </xdr:nvSpPr>
      <xdr:spPr>
        <a:xfrm>
          <a:off x="3530111" y="163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55966</xdr:rowOff>
    </xdr:from>
    <xdr:to>
      <xdr:col>15</xdr:col>
      <xdr:colOff>101600</xdr:colOff>
      <xdr:row>95</xdr:row>
      <xdr:rowOff>157566</xdr:rowOff>
    </xdr:to>
    <xdr:sp macro="" textlink="">
      <xdr:nvSpPr>
        <xdr:cNvPr id="260" name="楕円 259"/>
        <xdr:cNvSpPr/>
      </xdr:nvSpPr>
      <xdr:spPr>
        <a:xfrm>
          <a:off x="2857500" y="1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148693</xdr:rowOff>
    </xdr:from>
    <xdr:ext cx="534377" cy="259045"/>
    <xdr:sp macro="" textlink="">
      <xdr:nvSpPr>
        <xdr:cNvPr id="261" name="テキスト ボックス 260"/>
        <xdr:cNvSpPr txBox="1"/>
      </xdr:nvSpPr>
      <xdr:spPr>
        <a:xfrm>
          <a:off x="2641111" y="1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63312</xdr:rowOff>
    </xdr:from>
    <xdr:to>
      <xdr:col>10</xdr:col>
      <xdr:colOff>165100</xdr:colOff>
      <xdr:row>95</xdr:row>
      <xdr:rowOff>164912</xdr:rowOff>
    </xdr:to>
    <xdr:sp macro="" textlink="">
      <xdr:nvSpPr>
        <xdr:cNvPr id="262" name="楕円 261"/>
        <xdr:cNvSpPr/>
      </xdr:nvSpPr>
      <xdr:spPr>
        <a:xfrm>
          <a:off x="1968500" y="163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9989</xdr:rowOff>
    </xdr:from>
    <xdr:ext cx="534377" cy="259045"/>
    <xdr:sp macro="" textlink="">
      <xdr:nvSpPr>
        <xdr:cNvPr id="263" name="テキスト ボックス 262"/>
        <xdr:cNvSpPr txBox="1"/>
      </xdr:nvSpPr>
      <xdr:spPr>
        <a:xfrm>
          <a:off x="1752111" y="1612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79184</xdr:rowOff>
    </xdr:from>
    <xdr:to>
      <xdr:col>6</xdr:col>
      <xdr:colOff>38100</xdr:colOff>
      <xdr:row>96</xdr:row>
      <xdr:rowOff>9334</xdr:rowOff>
    </xdr:to>
    <xdr:sp macro="" textlink="">
      <xdr:nvSpPr>
        <xdr:cNvPr id="264" name="楕円 263"/>
        <xdr:cNvSpPr/>
      </xdr:nvSpPr>
      <xdr:spPr>
        <a:xfrm>
          <a:off x="1079500" y="163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461</xdr:rowOff>
    </xdr:from>
    <xdr:ext cx="534377" cy="259045"/>
    <xdr:sp macro="" textlink="">
      <xdr:nvSpPr>
        <xdr:cNvPr id="265" name="テキスト ボックス 264"/>
        <xdr:cNvSpPr txBox="1"/>
      </xdr:nvSpPr>
      <xdr:spPr>
        <a:xfrm>
          <a:off x="863111" y="1645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2860</xdr:rowOff>
    </xdr:from>
    <xdr:to>
      <xdr:col>55</xdr:col>
      <xdr:colOff>0</xdr:colOff>
      <xdr:row>37</xdr:row>
      <xdr:rowOff>44991</xdr:rowOff>
    </xdr:to>
    <xdr:cxnSp macro="">
      <xdr:nvCxnSpPr>
        <xdr:cNvPr id="294" name="直線コネクタ 293"/>
        <xdr:cNvCxnSpPr/>
      </xdr:nvCxnSpPr>
      <xdr:spPr>
        <a:xfrm flipV="1">
          <a:off x="9639300" y="6346510"/>
          <a:ext cx="8382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44991</xdr:rowOff>
    </xdr:from>
    <xdr:to>
      <xdr:col>50</xdr:col>
      <xdr:colOff>114300</xdr:colOff>
      <xdr:row>37</xdr:row>
      <xdr:rowOff>66921</xdr:rowOff>
    </xdr:to>
    <xdr:cxnSp macro="">
      <xdr:nvCxnSpPr>
        <xdr:cNvPr id="297" name="直線コネクタ 296"/>
        <xdr:cNvCxnSpPr/>
      </xdr:nvCxnSpPr>
      <xdr:spPr>
        <a:xfrm flipV="1">
          <a:off x="8750300" y="6388641"/>
          <a:ext cx="889000" cy="2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66921</xdr:rowOff>
    </xdr:from>
    <xdr:to>
      <xdr:col>45</xdr:col>
      <xdr:colOff>177800</xdr:colOff>
      <xdr:row>37</xdr:row>
      <xdr:rowOff>80432</xdr:rowOff>
    </xdr:to>
    <xdr:cxnSp macro="">
      <xdr:nvCxnSpPr>
        <xdr:cNvPr id="300" name="直線コネクタ 299"/>
        <xdr:cNvCxnSpPr/>
      </xdr:nvCxnSpPr>
      <xdr:spPr>
        <a:xfrm flipV="1">
          <a:off x="7861300" y="6410571"/>
          <a:ext cx="889000" cy="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80432</xdr:rowOff>
    </xdr:from>
    <xdr:to>
      <xdr:col>41</xdr:col>
      <xdr:colOff>50800</xdr:colOff>
      <xdr:row>37</xdr:row>
      <xdr:rowOff>103665</xdr:rowOff>
    </xdr:to>
    <xdr:cxnSp macro="">
      <xdr:nvCxnSpPr>
        <xdr:cNvPr id="303" name="直線コネクタ 302"/>
        <xdr:cNvCxnSpPr/>
      </xdr:nvCxnSpPr>
      <xdr:spPr>
        <a:xfrm flipV="1">
          <a:off x="6972300" y="6424082"/>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123510</xdr:rowOff>
    </xdr:from>
    <xdr:to>
      <xdr:col>55</xdr:col>
      <xdr:colOff>50800</xdr:colOff>
      <xdr:row>37</xdr:row>
      <xdr:rowOff>53660</xdr:rowOff>
    </xdr:to>
    <xdr:sp macro="" textlink="">
      <xdr:nvSpPr>
        <xdr:cNvPr id="313" name="楕円 312"/>
        <xdr:cNvSpPr/>
      </xdr:nvSpPr>
      <xdr:spPr>
        <a:xfrm>
          <a:off x="10426700" y="62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101937</xdr:rowOff>
    </xdr:from>
    <xdr:ext cx="534377" cy="259045"/>
    <xdr:sp macro="" textlink="">
      <xdr:nvSpPr>
        <xdr:cNvPr id="314" name="補助費等該当値テキスト"/>
        <xdr:cNvSpPr txBox="1"/>
      </xdr:nvSpPr>
      <xdr:spPr>
        <a:xfrm>
          <a:off x="10528300" y="62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165641</xdr:rowOff>
    </xdr:from>
    <xdr:to>
      <xdr:col>50</xdr:col>
      <xdr:colOff>165100</xdr:colOff>
      <xdr:row>37</xdr:row>
      <xdr:rowOff>95791</xdr:rowOff>
    </xdr:to>
    <xdr:sp macro="" textlink="">
      <xdr:nvSpPr>
        <xdr:cNvPr id="315" name="楕円 314"/>
        <xdr:cNvSpPr/>
      </xdr:nvSpPr>
      <xdr:spPr>
        <a:xfrm>
          <a:off x="9588500" y="63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86918</xdr:rowOff>
    </xdr:from>
    <xdr:ext cx="534377" cy="259045"/>
    <xdr:sp macro="" textlink="">
      <xdr:nvSpPr>
        <xdr:cNvPr id="316" name="テキスト ボックス 315"/>
        <xdr:cNvSpPr txBox="1"/>
      </xdr:nvSpPr>
      <xdr:spPr>
        <a:xfrm>
          <a:off x="9372111" y="64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16121</xdr:rowOff>
    </xdr:from>
    <xdr:to>
      <xdr:col>46</xdr:col>
      <xdr:colOff>38100</xdr:colOff>
      <xdr:row>37</xdr:row>
      <xdr:rowOff>117721</xdr:rowOff>
    </xdr:to>
    <xdr:sp macro="" textlink="">
      <xdr:nvSpPr>
        <xdr:cNvPr id="317" name="楕円 316"/>
        <xdr:cNvSpPr/>
      </xdr:nvSpPr>
      <xdr:spPr>
        <a:xfrm>
          <a:off x="8699500" y="63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108848</xdr:rowOff>
    </xdr:from>
    <xdr:ext cx="534377" cy="259045"/>
    <xdr:sp macro="" textlink="">
      <xdr:nvSpPr>
        <xdr:cNvPr id="318" name="テキスト ボックス 317"/>
        <xdr:cNvSpPr txBox="1"/>
      </xdr:nvSpPr>
      <xdr:spPr>
        <a:xfrm>
          <a:off x="8483111" y="64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29632</xdr:rowOff>
    </xdr:from>
    <xdr:to>
      <xdr:col>41</xdr:col>
      <xdr:colOff>101600</xdr:colOff>
      <xdr:row>37</xdr:row>
      <xdr:rowOff>131232</xdr:rowOff>
    </xdr:to>
    <xdr:sp macro="" textlink="">
      <xdr:nvSpPr>
        <xdr:cNvPr id="319" name="楕円 318"/>
        <xdr:cNvSpPr/>
      </xdr:nvSpPr>
      <xdr:spPr>
        <a:xfrm>
          <a:off x="7810500" y="63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122359</xdr:rowOff>
    </xdr:from>
    <xdr:ext cx="534377" cy="259045"/>
    <xdr:sp macro="" textlink="">
      <xdr:nvSpPr>
        <xdr:cNvPr id="320" name="テキスト ボックス 319"/>
        <xdr:cNvSpPr txBox="1"/>
      </xdr:nvSpPr>
      <xdr:spPr>
        <a:xfrm>
          <a:off x="7594111" y="64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52865</xdr:rowOff>
    </xdr:from>
    <xdr:to>
      <xdr:col>36</xdr:col>
      <xdr:colOff>165100</xdr:colOff>
      <xdr:row>37</xdr:row>
      <xdr:rowOff>154465</xdr:rowOff>
    </xdr:to>
    <xdr:sp macro="" textlink="">
      <xdr:nvSpPr>
        <xdr:cNvPr id="321" name="楕円 320"/>
        <xdr:cNvSpPr/>
      </xdr:nvSpPr>
      <xdr:spPr>
        <a:xfrm>
          <a:off x="6921500" y="63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145592</xdr:rowOff>
    </xdr:from>
    <xdr:ext cx="534377" cy="259045"/>
    <xdr:sp macro="" textlink="">
      <xdr:nvSpPr>
        <xdr:cNvPr id="322" name="テキスト ボックス 321"/>
        <xdr:cNvSpPr txBox="1"/>
      </xdr:nvSpPr>
      <xdr:spPr>
        <a:xfrm>
          <a:off x="6705111" y="64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165746</xdr:rowOff>
    </xdr:from>
    <xdr:to>
      <xdr:col>55</xdr:col>
      <xdr:colOff>0</xdr:colOff>
      <xdr:row>57</xdr:row>
      <xdr:rowOff>30886</xdr:rowOff>
    </xdr:to>
    <xdr:cxnSp macro="">
      <xdr:nvCxnSpPr>
        <xdr:cNvPr id="349" name="直線コネクタ 348"/>
        <xdr:cNvCxnSpPr/>
      </xdr:nvCxnSpPr>
      <xdr:spPr>
        <a:xfrm>
          <a:off x="9639300" y="9595496"/>
          <a:ext cx="838200" cy="20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74467</xdr:rowOff>
    </xdr:from>
    <xdr:to>
      <xdr:col>50</xdr:col>
      <xdr:colOff>114300</xdr:colOff>
      <xdr:row>55</xdr:row>
      <xdr:rowOff>165746</xdr:rowOff>
    </xdr:to>
    <xdr:cxnSp macro="">
      <xdr:nvCxnSpPr>
        <xdr:cNvPr id="352" name="直線コネクタ 351"/>
        <xdr:cNvCxnSpPr/>
      </xdr:nvCxnSpPr>
      <xdr:spPr>
        <a:xfrm>
          <a:off x="8750300" y="9504217"/>
          <a:ext cx="8890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17435</xdr:rowOff>
    </xdr:from>
    <xdr:to>
      <xdr:col>45</xdr:col>
      <xdr:colOff>177800</xdr:colOff>
      <xdr:row>55</xdr:row>
      <xdr:rowOff>74467</xdr:rowOff>
    </xdr:to>
    <xdr:cxnSp macro="">
      <xdr:nvCxnSpPr>
        <xdr:cNvPr id="355" name="直線コネクタ 354"/>
        <xdr:cNvCxnSpPr/>
      </xdr:nvCxnSpPr>
      <xdr:spPr>
        <a:xfrm>
          <a:off x="7861300" y="9104285"/>
          <a:ext cx="889000" cy="39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45414</xdr:rowOff>
    </xdr:from>
    <xdr:ext cx="534377" cy="259045"/>
    <xdr:sp macro="" textlink="">
      <xdr:nvSpPr>
        <xdr:cNvPr id="357" name="テキスト ボックス 356"/>
        <xdr:cNvSpPr txBox="1"/>
      </xdr:nvSpPr>
      <xdr:spPr>
        <a:xfrm>
          <a:off x="8483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17435</xdr:rowOff>
    </xdr:from>
    <xdr:to>
      <xdr:col>41</xdr:col>
      <xdr:colOff>50800</xdr:colOff>
      <xdr:row>53</xdr:row>
      <xdr:rowOff>89581</xdr:rowOff>
    </xdr:to>
    <xdr:cxnSp macro="">
      <xdr:nvCxnSpPr>
        <xdr:cNvPr id="358" name="直線コネクタ 357"/>
        <xdr:cNvCxnSpPr/>
      </xdr:nvCxnSpPr>
      <xdr:spPr>
        <a:xfrm flipV="1">
          <a:off x="6972300" y="9104285"/>
          <a:ext cx="889000" cy="7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35465</xdr:rowOff>
    </xdr:from>
    <xdr:ext cx="534377" cy="259045"/>
    <xdr:sp macro="" textlink="">
      <xdr:nvSpPr>
        <xdr:cNvPr id="360" name="テキスト ボックス 359"/>
        <xdr:cNvSpPr txBox="1"/>
      </xdr:nvSpPr>
      <xdr:spPr>
        <a:xfrm>
          <a:off x="7594111" y="98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151536</xdr:rowOff>
    </xdr:from>
    <xdr:to>
      <xdr:col>55</xdr:col>
      <xdr:colOff>50800</xdr:colOff>
      <xdr:row>57</xdr:row>
      <xdr:rowOff>81686</xdr:rowOff>
    </xdr:to>
    <xdr:sp macro="" textlink="">
      <xdr:nvSpPr>
        <xdr:cNvPr id="368" name="楕円 367"/>
        <xdr:cNvSpPr/>
      </xdr:nvSpPr>
      <xdr:spPr>
        <a:xfrm>
          <a:off x="10426700" y="9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129963</xdr:rowOff>
    </xdr:from>
    <xdr:ext cx="534377" cy="259045"/>
    <xdr:sp macro="" textlink="">
      <xdr:nvSpPr>
        <xdr:cNvPr id="369" name="普通建設事業費該当値テキスト"/>
        <xdr:cNvSpPr txBox="1"/>
      </xdr:nvSpPr>
      <xdr:spPr>
        <a:xfrm>
          <a:off x="10528300" y="97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114946</xdr:rowOff>
    </xdr:from>
    <xdr:to>
      <xdr:col>50</xdr:col>
      <xdr:colOff>165100</xdr:colOff>
      <xdr:row>56</xdr:row>
      <xdr:rowOff>45096</xdr:rowOff>
    </xdr:to>
    <xdr:sp macro="" textlink="">
      <xdr:nvSpPr>
        <xdr:cNvPr id="370" name="楕円 369"/>
        <xdr:cNvSpPr/>
      </xdr:nvSpPr>
      <xdr:spPr>
        <a:xfrm>
          <a:off x="9588500" y="95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61623</xdr:rowOff>
    </xdr:from>
    <xdr:ext cx="599010" cy="259045"/>
    <xdr:sp macro="" textlink="">
      <xdr:nvSpPr>
        <xdr:cNvPr id="371" name="テキスト ボックス 370"/>
        <xdr:cNvSpPr txBox="1"/>
      </xdr:nvSpPr>
      <xdr:spPr>
        <a:xfrm>
          <a:off x="9339795" y="931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23667</xdr:rowOff>
    </xdr:from>
    <xdr:to>
      <xdr:col>46</xdr:col>
      <xdr:colOff>38100</xdr:colOff>
      <xdr:row>55</xdr:row>
      <xdr:rowOff>125267</xdr:rowOff>
    </xdr:to>
    <xdr:sp macro="" textlink="">
      <xdr:nvSpPr>
        <xdr:cNvPr id="372" name="楕円 371"/>
        <xdr:cNvSpPr/>
      </xdr:nvSpPr>
      <xdr:spPr>
        <a:xfrm>
          <a:off x="8699500" y="945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141794</xdr:rowOff>
    </xdr:from>
    <xdr:ext cx="599010" cy="259045"/>
    <xdr:sp macro="" textlink="">
      <xdr:nvSpPr>
        <xdr:cNvPr id="373" name="テキスト ボックス 372"/>
        <xdr:cNvSpPr txBox="1"/>
      </xdr:nvSpPr>
      <xdr:spPr>
        <a:xfrm>
          <a:off x="8450795" y="922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138085</xdr:rowOff>
    </xdr:from>
    <xdr:to>
      <xdr:col>41</xdr:col>
      <xdr:colOff>101600</xdr:colOff>
      <xdr:row>53</xdr:row>
      <xdr:rowOff>68235</xdr:rowOff>
    </xdr:to>
    <xdr:sp macro="" textlink="">
      <xdr:nvSpPr>
        <xdr:cNvPr id="374" name="楕円 373"/>
        <xdr:cNvSpPr/>
      </xdr:nvSpPr>
      <xdr:spPr>
        <a:xfrm>
          <a:off x="7810500" y="90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84762</xdr:rowOff>
    </xdr:from>
    <xdr:ext cx="599010" cy="259045"/>
    <xdr:sp macro="" textlink="">
      <xdr:nvSpPr>
        <xdr:cNvPr id="375" name="テキスト ボックス 374"/>
        <xdr:cNvSpPr txBox="1"/>
      </xdr:nvSpPr>
      <xdr:spPr>
        <a:xfrm>
          <a:off x="7561795" y="882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38781</xdr:rowOff>
    </xdr:from>
    <xdr:to>
      <xdr:col>36</xdr:col>
      <xdr:colOff>165100</xdr:colOff>
      <xdr:row>53</xdr:row>
      <xdr:rowOff>140381</xdr:rowOff>
    </xdr:to>
    <xdr:sp macro="" textlink="">
      <xdr:nvSpPr>
        <xdr:cNvPr id="376" name="楕円 375"/>
        <xdr:cNvSpPr/>
      </xdr:nvSpPr>
      <xdr:spPr>
        <a:xfrm>
          <a:off x="6921500" y="912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156908</xdr:rowOff>
    </xdr:from>
    <xdr:ext cx="599010" cy="259045"/>
    <xdr:sp macro="" textlink="">
      <xdr:nvSpPr>
        <xdr:cNvPr id="377" name="テキスト ボックス 376"/>
        <xdr:cNvSpPr txBox="1"/>
      </xdr:nvSpPr>
      <xdr:spPr>
        <a:xfrm>
          <a:off x="6672795" y="890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45963</xdr:rowOff>
    </xdr:from>
    <xdr:to>
      <xdr:col>55</xdr:col>
      <xdr:colOff>0</xdr:colOff>
      <xdr:row>78</xdr:row>
      <xdr:rowOff>41424</xdr:rowOff>
    </xdr:to>
    <xdr:cxnSp macro="">
      <xdr:nvCxnSpPr>
        <xdr:cNvPr id="408" name="直線コネクタ 407"/>
        <xdr:cNvCxnSpPr/>
      </xdr:nvCxnSpPr>
      <xdr:spPr>
        <a:xfrm>
          <a:off x="9639300" y="12733263"/>
          <a:ext cx="838200" cy="68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45963</xdr:rowOff>
    </xdr:from>
    <xdr:to>
      <xdr:col>50</xdr:col>
      <xdr:colOff>114300</xdr:colOff>
      <xdr:row>74</xdr:row>
      <xdr:rowOff>120508</xdr:rowOff>
    </xdr:to>
    <xdr:cxnSp macro="">
      <xdr:nvCxnSpPr>
        <xdr:cNvPr id="411" name="直線コネクタ 410"/>
        <xdr:cNvCxnSpPr/>
      </xdr:nvCxnSpPr>
      <xdr:spPr>
        <a:xfrm flipV="1">
          <a:off x="8750300" y="12733263"/>
          <a:ext cx="889000" cy="7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50567</xdr:rowOff>
    </xdr:from>
    <xdr:to>
      <xdr:col>45</xdr:col>
      <xdr:colOff>177800</xdr:colOff>
      <xdr:row>74</xdr:row>
      <xdr:rowOff>120508</xdr:rowOff>
    </xdr:to>
    <xdr:cxnSp macro="">
      <xdr:nvCxnSpPr>
        <xdr:cNvPr id="414" name="直線コネクタ 413"/>
        <xdr:cNvCxnSpPr/>
      </xdr:nvCxnSpPr>
      <xdr:spPr>
        <a:xfrm>
          <a:off x="7861300" y="12052067"/>
          <a:ext cx="889000" cy="75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50567</xdr:rowOff>
    </xdr:from>
    <xdr:to>
      <xdr:col>41</xdr:col>
      <xdr:colOff>50800</xdr:colOff>
      <xdr:row>74</xdr:row>
      <xdr:rowOff>133615</xdr:rowOff>
    </xdr:to>
    <xdr:cxnSp macro="">
      <xdr:nvCxnSpPr>
        <xdr:cNvPr id="417" name="直線コネクタ 416"/>
        <xdr:cNvCxnSpPr/>
      </xdr:nvCxnSpPr>
      <xdr:spPr>
        <a:xfrm flipV="1">
          <a:off x="6972300" y="12052067"/>
          <a:ext cx="889000" cy="76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162074</xdr:rowOff>
    </xdr:from>
    <xdr:to>
      <xdr:col>55</xdr:col>
      <xdr:colOff>50800</xdr:colOff>
      <xdr:row>78</xdr:row>
      <xdr:rowOff>92224</xdr:rowOff>
    </xdr:to>
    <xdr:sp macro="" textlink="">
      <xdr:nvSpPr>
        <xdr:cNvPr id="427" name="楕円 426"/>
        <xdr:cNvSpPr/>
      </xdr:nvSpPr>
      <xdr:spPr>
        <a:xfrm>
          <a:off x="10426700" y="13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140501</xdr:rowOff>
    </xdr:from>
    <xdr:ext cx="534377" cy="259045"/>
    <xdr:sp macro="" textlink="">
      <xdr:nvSpPr>
        <xdr:cNvPr id="428" name="普通建設事業費 （ うち新規整備　）該当値テキスト"/>
        <xdr:cNvSpPr txBox="1"/>
      </xdr:nvSpPr>
      <xdr:spPr>
        <a:xfrm>
          <a:off x="10528300" y="133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166613</xdr:rowOff>
    </xdr:from>
    <xdr:to>
      <xdr:col>50</xdr:col>
      <xdr:colOff>165100</xdr:colOff>
      <xdr:row>74</xdr:row>
      <xdr:rowOff>96763</xdr:rowOff>
    </xdr:to>
    <xdr:sp macro="" textlink="">
      <xdr:nvSpPr>
        <xdr:cNvPr id="429" name="楕円 428"/>
        <xdr:cNvSpPr/>
      </xdr:nvSpPr>
      <xdr:spPr>
        <a:xfrm>
          <a:off x="9588500" y="12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113290</xdr:rowOff>
    </xdr:from>
    <xdr:ext cx="534377" cy="259045"/>
    <xdr:sp macro="" textlink="">
      <xdr:nvSpPr>
        <xdr:cNvPr id="430" name="テキスト ボックス 429"/>
        <xdr:cNvSpPr txBox="1"/>
      </xdr:nvSpPr>
      <xdr:spPr>
        <a:xfrm>
          <a:off x="9372111" y="124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69708</xdr:rowOff>
    </xdr:from>
    <xdr:to>
      <xdr:col>46</xdr:col>
      <xdr:colOff>38100</xdr:colOff>
      <xdr:row>74</xdr:row>
      <xdr:rowOff>171308</xdr:rowOff>
    </xdr:to>
    <xdr:sp macro="" textlink="">
      <xdr:nvSpPr>
        <xdr:cNvPr id="431" name="楕円 430"/>
        <xdr:cNvSpPr/>
      </xdr:nvSpPr>
      <xdr:spPr>
        <a:xfrm>
          <a:off x="8699500" y="127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16385</xdr:rowOff>
    </xdr:from>
    <xdr:ext cx="534377" cy="259045"/>
    <xdr:sp macro="" textlink="">
      <xdr:nvSpPr>
        <xdr:cNvPr id="432" name="テキスト ボックス 431"/>
        <xdr:cNvSpPr txBox="1"/>
      </xdr:nvSpPr>
      <xdr:spPr>
        <a:xfrm>
          <a:off x="8483111" y="125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171217</xdr:rowOff>
    </xdr:from>
    <xdr:to>
      <xdr:col>41</xdr:col>
      <xdr:colOff>101600</xdr:colOff>
      <xdr:row>70</xdr:row>
      <xdr:rowOff>101367</xdr:rowOff>
    </xdr:to>
    <xdr:sp macro="" textlink="">
      <xdr:nvSpPr>
        <xdr:cNvPr id="433" name="楕円 432"/>
        <xdr:cNvSpPr/>
      </xdr:nvSpPr>
      <xdr:spPr>
        <a:xfrm>
          <a:off x="7810500" y="120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117894</xdr:rowOff>
    </xdr:from>
    <xdr:ext cx="599010" cy="259045"/>
    <xdr:sp macro="" textlink="">
      <xdr:nvSpPr>
        <xdr:cNvPr id="434" name="テキスト ボックス 433"/>
        <xdr:cNvSpPr txBox="1"/>
      </xdr:nvSpPr>
      <xdr:spPr>
        <a:xfrm>
          <a:off x="7561795" y="1177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82815</xdr:rowOff>
    </xdr:from>
    <xdr:to>
      <xdr:col>36</xdr:col>
      <xdr:colOff>165100</xdr:colOff>
      <xdr:row>75</xdr:row>
      <xdr:rowOff>12965</xdr:rowOff>
    </xdr:to>
    <xdr:sp macro="" textlink="">
      <xdr:nvSpPr>
        <xdr:cNvPr id="435" name="楕円 434"/>
        <xdr:cNvSpPr/>
      </xdr:nvSpPr>
      <xdr:spPr>
        <a:xfrm>
          <a:off x="6921500" y="127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29492</xdr:rowOff>
    </xdr:from>
    <xdr:ext cx="534377" cy="259045"/>
    <xdr:sp macro="" textlink="">
      <xdr:nvSpPr>
        <xdr:cNvPr id="436" name="テキスト ボックス 435"/>
        <xdr:cNvSpPr txBox="1"/>
      </xdr:nvSpPr>
      <xdr:spPr>
        <a:xfrm>
          <a:off x="6705111" y="1254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129223</xdr:rowOff>
    </xdr:from>
    <xdr:to>
      <xdr:col>55</xdr:col>
      <xdr:colOff>0</xdr:colOff>
      <xdr:row>98</xdr:row>
      <xdr:rowOff>119445</xdr:rowOff>
    </xdr:to>
    <xdr:cxnSp macro="">
      <xdr:nvCxnSpPr>
        <xdr:cNvPr id="465" name="直線コネクタ 464"/>
        <xdr:cNvCxnSpPr/>
      </xdr:nvCxnSpPr>
      <xdr:spPr>
        <a:xfrm flipV="1">
          <a:off x="9639300" y="16759873"/>
          <a:ext cx="838200" cy="16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55369</xdr:rowOff>
    </xdr:from>
    <xdr:to>
      <xdr:col>50</xdr:col>
      <xdr:colOff>114300</xdr:colOff>
      <xdr:row>98</xdr:row>
      <xdr:rowOff>119445</xdr:rowOff>
    </xdr:to>
    <xdr:cxnSp macro="">
      <xdr:nvCxnSpPr>
        <xdr:cNvPr id="468" name="直線コネクタ 467"/>
        <xdr:cNvCxnSpPr/>
      </xdr:nvCxnSpPr>
      <xdr:spPr>
        <a:xfrm>
          <a:off x="8750300" y="16857469"/>
          <a:ext cx="889000" cy="6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55369</xdr:rowOff>
    </xdr:from>
    <xdr:to>
      <xdr:col>45</xdr:col>
      <xdr:colOff>177800</xdr:colOff>
      <xdr:row>98</xdr:row>
      <xdr:rowOff>112764</xdr:rowOff>
    </xdr:to>
    <xdr:cxnSp macro="">
      <xdr:nvCxnSpPr>
        <xdr:cNvPr id="471" name="直線コネクタ 470"/>
        <xdr:cNvCxnSpPr/>
      </xdr:nvCxnSpPr>
      <xdr:spPr>
        <a:xfrm flipV="1">
          <a:off x="7861300" y="16857469"/>
          <a:ext cx="889000" cy="5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82505</xdr:rowOff>
    </xdr:from>
    <xdr:to>
      <xdr:col>41</xdr:col>
      <xdr:colOff>50800</xdr:colOff>
      <xdr:row>98</xdr:row>
      <xdr:rowOff>112764</xdr:rowOff>
    </xdr:to>
    <xdr:cxnSp macro="">
      <xdr:nvCxnSpPr>
        <xdr:cNvPr id="474" name="直線コネクタ 473"/>
        <xdr:cNvCxnSpPr/>
      </xdr:nvCxnSpPr>
      <xdr:spPr>
        <a:xfrm>
          <a:off x="6972300" y="16713155"/>
          <a:ext cx="889000" cy="20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78423</xdr:rowOff>
    </xdr:from>
    <xdr:to>
      <xdr:col>55</xdr:col>
      <xdr:colOff>50800</xdr:colOff>
      <xdr:row>98</xdr:row>
      <xdr:rowOff>8573</xdr:rowOff>
    </xdr:to>
    <xdr:sp macro="" textlink="">
      <xdr:nvSpPr>
        <xdr:cNvPr id="484" name="楕円 483"/>
        <xdr:cNvSpPr/>
      </xdr:nvSpPr>
      <xdr:spPr>
        <a:xfrm>
          <a:off x="10426700" y="167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56850</xdr:rowOff>
    </xdr:from>
    <xdr:ext cx="534377" cy="259045"/>
    <xdr:sp macro="" textlink="">
      <xdr:nvSpPr>
        <xdr:cNvPr id="485" name="普通建設事業費 （ うち更新整備　）該当値テキスト"/>
        <xdr:cNvSpPr txBox="1"/>
      </xdr:nvSpPr>
      <xdr:spPr>
        <a:xfrm>
          <a:off x="10528300" y="1668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68645</xdr:rowOff>
    </xdr:from>
    <xdr:to>
      <xdr:col>50</xdr:col>
      <xdr:colOff>165100</xdr:colOff>
      <xdr:row>98</xdr:row>
      <xdr:rowOff>170245</xdr:rowOff>
    </xdr:to>
    <xdr:sp macro="" textlink="">
      <xdr:nvSpPr>
        <xdr:cNvPr id="486" name="楕円 485"/>
        <xdr:cNvSpPr/>
      </xdr:nvSpPr>
      <xdr:spPr>
        <a:xfrm>
          <a:off x="9588500" y="168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161372</xdr:rowOff>
    </xdr:from>
    <xdr:ext cx="534377" cy="259045"/>
    <xdr:sp macro="" textlink="">
      <xdr:nvSpPr>
        <xdr:cNvPr id="487" name="テキスト ボックス 486"/>
        <xdr:cNvSpPr txBox="1"/>
      </xdr:nvSpPr>
      <xdr:spPr>
        <a:xfrm>
          <a:off x="9372111" y="169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4569</xdr:rowOff>
    </xdr:from>
    <xdr:to>
      <xdr:col>46</xdr:col>
      <xdr:colOff>38100</xdr:colOff>
      <xdr:row>98</xdr:row>
      <xdr:rowOff>106169</xdr:rowOff>
    </xdr:to>
    <xdr:sp macro="" textlink="">
      <xdr:nvSpPr>
        <xdr:cNvPr id="488" name="楕円 487"/>
        <xdr:cNvSpPr/>
      </xdr:nvSpPr>
      <xdr:spPr>
        <a:xfrm>
          <a:off x="8699500" y="1680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97296</xdr:rowOff>
    </xdr:from>
    <xdr:ext cx="534377" cy="259045"/>
    <xdr:sp macro="" textlink="">
      <xdr:nvSpPr>
        <xdr:cNvPr id="489" name="テキスト ボックス 488"/>
        <xdr:cNvSpPr txBox="1"/>
      </xdr:nvSpPr>
      <xdr:spPr>
        <a:xfrm>
          <a:off x="8483111" y="1689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61964</xdr:rowOff>
    </xdr:from>
    <xdr:to>
      <xdr:col>41</xdr:col>
      <xdr:colOff>101600</xdr:colOff>
      <xdr:row>98</xdr:row>
      <xdr:rowOff>163564</xdr:rowOff>
    </xdr:to>
    <xdr:sp macro="" textlink="">
      <xdr:nvSpPr>
        <xdr:cNvPr id="490" name="楕円 489"/>
        <xdr:cNvSpPr/>
      </xdr:nvSpPr>
      <xdr:spPr>
        <a:xfrm>
          <a:off x="7810500" y="16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154691</xdr:rowOff>
    </xdr:from>
    <xdr:ext cx="534377" cy="259045"/>
    <xdr:sp macro="" textlink="">
      <xdr:nvSpPr>
        <xdr:cNvPr id="491" name="テキスト ボックス 490"/>
        <xdr:cNvSpPr txBox="1"/>
      </xdr:nvSpPr>
      <xdr:spPr>
        <a:xfrm>
          <a:off x="7594111" y="169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31705</xdr:rowOff>
    </xdr:from>
    <xdr:to>
      <xdr:col>36</xdr:col>
      <xdr:colOff>165100</xdr:colOff>
      <xdr:row>97</xdr:row>
      <xdr:rowOff>133305</xdr:rowOff>
    </xdr:to>
    <xdr:sp macro="" textlink="">
      <xdr:nvSpPr>
        <xdr:cNvPr id="492" name="楕円 491"/>
        <xdr:cNvSpPr/>
      </xdr:nvSpPr>
      <xdr:spPr>
        <a:xfrm>
          <a:off x="6921500" y="166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149832</xdr:rowOff>
    </xdr:from>
    <xdr:ext cx="534377" cy="259045"/>
    <xdr:sp macro="" textlink="">
      <xdr:nvSpPr>
        <xdr:cNvPr id="493" name="テキスト ボックス 492"/>
        <xdr:cNvSpPr txBox="1"/>
      </xdr:nvSpPr>
      <xdr:spPr>
        <a:xfrm>
          <a:off x="6705111" y="1643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24280</xdr:rowOff>
    </xdr:from>
    <xdr:to>
      <xdr:col>71</xdr:col>
      <xdr:colOff>177800</xdr:colOff>
      <xdr:row>38</xdr:row>
      <xdr:rowOff>25400</xdr:rowOff>
    </xdr:to>
    <xdr:cxnSp macro="">
      <xdr:nvCxnSpPr>
        <xdr:cNvPr id="527" name="直線コネクタ 526"/>
        <xdr:cNvCxnSpPr/>
      </xdr:nvCxnSpPr>
      <xdr:spPr>
        <a:xfrm>
          <a:off x="12814300" y="65393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144930</xdr:rowOff>
    </xdr:from>
    <xdr:to>
      <xdr:col>67</xdr:col>
      <xdr:colOff>101600</xdr:colOff>
      <xdr:row>38</xdr:row>
      <xdr:rowOff>75080</xdr:rowOff>
    </xdr:to>
    <xdr:sp macro="" textlink="">
      <xdr:nvSpPr>
        <xdr:cNvPr id="545" name="楕円 544"/>
        <xdr:cNvSpPr/>
      </xdr:nvSpPr>
      <xdr:spPr>
        <a:xfrm>
          <a:off x="12763500" y="648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66207</xdr:rowOff>
    </xdr:from>
    <xdr:ext cx="378565" cy="259045"/>
    <xdr:sp macro="" textlink="">
      <xdr:nvSpPr>
        <xdr:cNvPr id="546" name="テキスト ボックス 545"/>
        <xdr:cNvSpPr txBox="1"/>
      </xdr:nvSpPr>
      <xdr:spPr>
        <a:xfrm>
          <a:off x="12625017" y="658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124413</xdr:rowOff>
    </xdr:from>
    <xdr:to>
      <xdr:col>85</xdr:col>
      <xdr:colOff>127000</xdr:colOff>
      <xdr:row>76</xdr:row>
      <xdr:rowOff>153462</xdr:rowOff>
    </xdr:to>
    <xdr:cxnSp macro="">
      <xdr:nvCxnSpPr>
        <xdr:cNvPr id="628" name="直線コネクタ 627"/>
        <xdr:cNvCxnSpPr/>
      </xdr:nvCxnSpPr>
      <xdr:spPr>
        <a:xfrm flipV="1">
          <a:off x="15481300" y="13154613"/>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153462</xdr:rowOff>
    </xdr:from>
    <xdr:to>
      <xdr:col>81</xdr:col>
      <xdr:colOff>50800</xdr:colOff>
      <xdr:row>77</xdr:row>
      <xdr:rowOff>2192</xdr:rowOff>
    </xdr:to>
    <xdr:cxnSp macro="">
      <xdr:nvCxnSpPr>
        <xdr:cNvPr id="631" name="直線コネクタ 630"/>
        <xdr:cNvCxnSpPr/>
      </xdr:nvCxnSpPr>
      <xdr:spPr>
        <a:xfrm flipV="1">
          <a:off x="14592300" y="13183662"/>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2192</xdr:rowOff>
    </xdr:from>
    <xdr:to>
      <xdr:col>76</xdr:col>
      <xdr:colOff>114300</xdr:colOff>
      <xdr:row>77</xdr:row>
      <xdr:rowOff>16622</xdr:rowOff>
    </xdr:to>
    <xdr:cxnSp macro="">
      <xdr:nvCxnSpPr>
        <xdr:cNvPr id="634" name="直線コネクタ 633"/>
        <xdr:cNvCxnSpPr/>
      </xdr:nvCxnSpPr>
      <xdr:spPr>
        <a:xfrm flipV="1">
          <a:off x="13703300" y="13203842"/>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14604</xdr:rowOff>
    </xdr:from>
    <xdr:to>
      <xdr:col>71</xdr:col>
      <xdr:colOff>177800</xdr:colOff>
      <xdr:row>77</xdr:row>
      <xdr:rowOff>16622</xdr:rowOff>
    </xdr:to>
    <xdr:cxnSp macro="">
      <xdr:nvCxnSpPr>
        <xdr:cNvPr id="637" name="直線コネクタ 636"/>
        <xdr:cNvCxnSpPr/>
      </xdr:nvCxnSpPr>
      <xdr:spPr>
        <a:xfrm>
          <a:off x="12814300" y="13216254"/>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73613</xdr:rowOff>
    </xdr:from>
    <xdr:to>
      <xdr:col>85</xdr:col>
      <xdr:colOff>177800</xdr:colOff>
      <xdr:row>77</xdr:row>
      <xdr:rowOff>3763</xdr:rowOff>
    </xdr:to>
    <xdr:sp macro="" textlink="">
      <xdr:nvSpPr>
        <xdr:cNvPr id="647" name="楕円 646"/>
        <xdr:cNvSpPr/>
      </xdr:nvSpPr>
      <xdr:spPr>
        <a:xfrm>
          <a:off x="16268700" y="131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52040</xdr:rowOff>
    </xdr:from>
    <xdr:ext cx="534377" cy="259045"/>
    <xdr:sp macro="" textlink="">
      <xdr:nvSpPr>
        <xdr:cNvPr id="648" name="公債費該当値テキスト"/>
        <xdr:cNvSpPr txBox="1"/>
      </xdr:nvSpPr>
      <xdr:spPr>
        <a:xfrm>
          <a:off x="16370300" y="130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102662</xdr:rowOff>
    </xdr:from>
    <xdr:to>
      <xdr:col>81</xdr:col>
      <xdr:colOff>101600</xdr:colOff>
      <xdr:row>77</xdr:row>
      <xdr:rowOff>32812</xdr:rowOff>
    </xdr:to>
    <xdr:sp macro="" textlink="">
      <xdr:nvSpPr>
        <xdr:cNvPr id="649" name="楕円 648"/>
        <xdr:cNvSpPr/>
      </xdr:nvSpPr>
      <xdr:spPr>
        <a:xfrm>
          <a:off x="15430500" y="131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23939</xdr:rowOff>
    </xdr:from>
    <xdr:ext cx="534377" cy="259045"/>
    <xdr:sp macro="" textlink="">
      <xdr:nvSpPr>
        <xdr:cNvPr id="650" name="テキスト ボックス 649"/>
        <xdr:cNvSpPr txBox="1"/>
      </xdr:nvSpPr>
      <xdr:spPr>
        <a:xfrm>
          <a:off x="15214111" y="132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122842</xdr:rowOff>
    </xdr:from>
    <xdr:to>
      <xdr:col>76</xdr:col>
      <xdr:colOff>165100</xdr:colOff>
      <xdr:row>77</xdr:row>
      <xdr:rowOff>52992</xdr:rowOff>
    </xdr:to>
    <xdr:sp macro="" textlink="">
      <xdr:nvSpPr>
        <xdr:cNvPr id="651" name="楕円 650"/>
        <xdr:cNvSpPr/>
      </xdr:nvSpPr>
      <xdr:spPr>
        <a:xfrm>
          <a:off x="14541500" y="1315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44119</xdr:rowOff>
    </xdr:from>
    <xdr:ext cx="534377" cy="259045"/>
    <xdr:sp macro="" textlink="">
      <xdr:nvSpPr>
        <xdr:cNvPr id="652" name="テキスト ボックス 651"/>
        <xdr:cNvSpPr txBox="1"/>
      </xdr:nvSpPr>
      <xdr:spPr>
        <a:xfrm>
          <a:off x="14325111" y="132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137272</xdr:rowOff>
    </xdr:from>
    <xdr:to>
      <xdr:col>72</xdr:col>
      <xdr:colOff>38100</xdr:colOff>
      <xdr:row>77</xdr:row>
      <xdr:rowOff>67422</xdr:rowOff>
    </xdr:to>
    <xdr:sp macro="" textlink="">
      <xdr:nvSpPr>
        <xdr:cNvPr id="653" name="楕円 652"/>
        <xdr:cNvSpPr/>
      </xdr:nvSpPr>
      <xdr:spPr>
        <a:xfrm>
          <a:off x="13652500" y="131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58549</xdr:rowOff>
    </xdr:from>
    <xdr:ext cx="534377" cy="259045"/>
    <xdr:sp macro="" textlink="">
      <xdr:nvSpPr>
        <xdr:cNvPr id="654" name="テキスト ボックス 653"/>
        <xdr:cNvSpPr txBox="1"/>
      </xdr:nvSpPr>
      <xdr:spPr>
        <a:xfrm>
          <a:off x="13436111" y="1326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135254</xdr:rowOff>
    </xdr:from>
    <xdr:to>
      <xdr:col>67</xdr:col>
      <xdr:colOff>101600</xdr:colOff>
      <xdr:row>77</xdr:row>
      <xdr:rowOff>65404</xdr:rowOff>
    </xdr:to>
    <xdr:sp macro="" textlink="">
      <xdr:nvSpPr>
        <xdr:cNvPr id="655" name="楕円 654"/>
        <xdr:cNvSpPr/>
      </xdr:nvSpPr>
      <xdr:spPr>
        <a:xfrm>
          <a:off x="12763500" y="131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56531</xdr:rowOff>
    </xdr:from>
    <xdr:ext cx="534377" cy="259045"/>
    <xdr:sp macro="" textlink="">
      <xdr:nvSpPr>
        <xdr:cNvPr id="656" name="テキスト ボックス 655"/>
        <xdr:cNvSpPr txBox="1"/>
      </xdr:nvSpPr>
      <xdr:spPr>
        <a:xfrm>
          <a:off x="12547111" y="1325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110240</xdr:rowOff>
    </xdr:from>
    <xdr:to>
      <xdr:col>85</xdr:col>
      <xdr:colOff>127000</xdr:colOff>
      <xdr:row>98</xdr:row>
      <xdr:rowOff>127358</xdr:rowOff>
    </xdr:to>
    <xdr:cxnSp macro="">
      <xdr:nvCxnSpPr>
        <xdr:cNvPr id="683" name="直線コネクタ 682"/>
        <xdr:cNvCxnSpPr/>
      </xdr:nvCxnSpPr>
      <xdr:spPr>
        <a:xfrm>
          <a:off x="15481300" y="16912340"/>
          <a:ext cx="838200" cy="1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107459</xdr:rowOff>
    </xdr:from>
    <xdr:to>
      <xdr:col>81</xdr:col>
      <xdr:colOff>50800</xdr:colOff>
      <xdr:row>98</xdr:row>
      <xdr:rowOff>110240</xdr:rowOff>
    </xdr:to>
    <xdr:cxnSp macro="">
      <xdr:nvCxnSpPr>
        <xdr:cNvPr id="686" name="直線コネクタ 685"/>
        <xdr:cNvCxnSpPr/>
      </xdr:nvCxnSpPr>
      <xdr:spPr>
        <a:xfrm>
          <a:off x="14592300" y="1690955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107459</xdr:rowOff>
    </xdr:from>
    <xdr:to>
      <xdr:col>76</xdr:col>
      <xdr:colOff>114300</xdr:colOff>
      <xdr:row>98</xdr:row>
      <xdr:rowOff>110851</xdr:rowOff>
    </xdr:to>
    <xdr:cxnSp macro="">
      <xdr:nvCxnSpPr>
        <xdr:cNvPr id="689" name="直線コネクタ 688"/>
        <xdr:cNvCxnSpPr/>
      </xdr:nvCxnSpPr>
      <xdr:spPr>
        <a:xfrm flipV="1">
          <a:off x="13703300" y="16909559"/>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48333</xdr:rowOff>
    </xdr:from>
    <xdr:to>
      <xdr:col>71</xdr:col>
      <xdr:colOff>177800</xdr:colOff>
      <xdr:row>98</xdr:row>
      <xdr:rowOff>110851</xdr:rowOff>
    </xdr:to>
    <xdr:cxnSp macro="">
      <xdr:nvCxnSpPr>
        <xdr:cNvPr id="692" name="直線コネクタ 691"/>
        <xdr:cNvCxnSpPr/>
      </xdr:nvCxnSpPr>
      <xdr:spPr>
        <a:xfrm>
          <a:off x="12814300" y="16850433"/>
          <a:ext cx="889000" cy="6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131790</xdr:rowOff>
    </xdr:from>
    <xdr:ext cx="534377" cy="259045"/>
    <xdr:sp macro="" textlink="">
      <xdr:nvSpPr>
        <xdr:cNvPr id="696" name="テキスト ボックス 695"/>
        <xdr:cNvSpPr txBox="1"/>
      </xdr:nvSpPr>
      <xdr:spPr>
        <a:xfrm>
          <a:off x="12547111" y="1693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76558</xdr:rowOff>
    </xdr:from>
    <xdr:to>
      <xdr:col>85</xdr:col>
      <xdr:colOff>177800</xdr:colOff>
      <xdr:row>99</xdr:row>
      <xdr:rowOff>6708</xdr:rowOff>
    </xdr:to>
    <xdr:sp macro="" textlink="">
      <xdr:nvSpPr>
        <xdr:cNvPr id="702" name="楕円 701"/>
        <xdr:cNvSpPr/>
      </xdr:nvSpPr>
      <xdr:spPr>
        <a:xfrm>
          <a:off x="16268700" y="168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469744" cy="259045"/>
    <xdr:sp macro="" textlink="">
      <xdr:nvSpPr>
        <xdr:cNvPr id="703" name="積立金該当値テキスト"/>
        <xdr:cNvSpPr txBox="1"/>
      </xdr:nvSpPr>
      <xdr:spPr>
        <a:xfrm>
          <a:off x="16370300" y="167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59440</xdr:rowOff>
    </xdr:from>
    <xdr:to>
      <xdr:col>81</xdr:col>
      <xdr:colOff>101600</xdr:colOff>
      <xdr:row>98</xdr:row>
      <xdr:rowOff>161040</xdr:rowOff>
    </xdr:to>
    <xdr:sp macro="" textlink="">
      <xdr:nvSpPr>
        <xdr:cNvPr id="704" name="楕円 703"/>
        <xdr:cNvSpPr/>
      </xdr:nvSpPr>
      <xdr:spPr>
        <a:xfrm>
          <a:off x="15430500" y="168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152167</xdr:rowOff>
    </xdr:from>
    <xdr:ext cx="534377" cy="259045"/>
    <xdr:sp macro="" textlink="">
      <xdr:nvSpPr>
        <xdr:cNvPr id="705" name="テキスト ボックス 704"/>
        <xdr:cNvSpPr txBox="1"/>
      </xdr:nvSpPr>
      <xdr:spPr>
        <a:xfrm>
          <a:off x="15214111" y="1695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56659</xdr:rowOff>
    </xdr:from>
    <xdr:to>
      <xdr:col>76</xdr:col>
      <xdr:colOff>165100</xdr:colOff>
      <xdr:row>98</xdr:row>
      <xdr:rowOff>158259</xdr:rowOff>
    </xdr:to>
    <xdr:sp macro="" textlink="">
      <xdr:nvSpPr>
        <xdr:cNvPr id="706" name="楕円 705"/>
        <xdr:cNvSpPr/>
      </xdr:nvSpPr>
      <xdr:spPr>
        <a:xfrm>
          <a:off x="14541500" y="168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149386</xdr:rowOff>
    </xdr:from>
    <xdr:ext cx="534377" cy="259045"/>
    <xdr:sp macro="" textlink="">
      <xdr:nvSpPr>
        <xdr:cNvPr id="707" name="テキスト ボックス 706"/>
        <xdr:cNvSpPr txBox="1"/>
      </xdr:nvSpPr>
      <xdr:spPr>
        <a:xfrm>
          <a:off x="14325111" y="169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60051</xdr:rowOff>
    </xdr:from>
    <xdr:to>
      <xdr:col>72</xdr:col>
      <xdr:colOff>38100</xdr:colOff>
      <xdr:row>98</xdr:row>
      <xdr:rowOff>161651</xdr:rowOff>
    </xdr:to>
    <xdr:sp macro="" textlink="">
      <xdr:nvSpPr>
        <xdr:cNvPr id="708" name="楕円 707"/>
        <xdr:cNvSpPr/>
      </xdr:nvSpPr>
      <xdr:spPr>
        <a:xfrm>
          <a:off x="13652500" y="1686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152778</xdr:rowOff>
    </xdr:from>
    <xdr:ext cx="534377" cy="259045"/>
    <xdr:sp macro="" textlink="">
      <xdr:nvSpPr>
        <xdr:cNvPr id="709" name="テキスト ボックス 708"/>
        <xdr:cNvSpPr txBox="1"/>
      </xdr:nvSpPr>
      <xdr:spPr>
        <a:xfrm>
          <a:off x="13436111" y="1695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168983</xdr:rowOff>
    </xdr:from>
    <xdr:to>
      <xdr:col>67</xdr:col>
      <xdr:colOff>101600</xdr:colOff>
      <xdr:row>98</xdr:row>
      <xdr:rowOff>99133</xdr:rowOff>
    </xdr:to>
    <xdr:sp macro="" textlink="">
      <xdr:nvSpPr>
        <xdr:cNvPr id="710" name="楕円 709"/>
        <xdr:cNvSpPr/>
      </xdr:nvSpPr>
      <xdr:spPr>
        <a:xfrm>
          <a:off x="12763500" y="167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115660</xdr:rowOff>
    </xdr:from>
    <xdr:ext cx="534377" cy="259045"/>
    <xdr:sp macro="" textlink="">
      <xdr:nvSpPr>
        <xdr:cNvPr id="711" name="テキスト ボックス 710"/>
        <xdr:cNvSpPr txBox="1"/>
      </xdr:nvSpPr>
      <xdr:spPr>
        <a:xfrm>
          <a:off x="12547111" y="165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42621</xdr:rowOff>
    </xdr:from>
    <xdr:to>
      <xdr:col>116</xdr:col>
      <xdr:colOff>63500</xdr:colOff>
      <xdr:row>39</xdr:row>
      <xdr:rowOff>44450</xdr:rowOff>
    </xdr:to>
    <xdr:cxnSp macro="">
      <xdr:nvCxnSpPr>
        <xdr:cNvPr id="740" name="直線コネクタ 739"/>
        <xdr:cNvCxnSpPr/>
      </xdr:nvCxnSpPr>
      <xdr:spPr>
        <a:xfrm flipV="1">
          <a:off x="21323300" y="67291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42240</xdr:rowOff>
    </xdr:from>
    <xdr:to>
      <xdr:col>111</xdr:col>
      <xdr:colOff>177800</xdr:colOff>
      <xdr:row>39</xdr:row>
      <xdr:rowOff>44450</xdr:rowOff>
    </xdr:to>
    <xdr:cxnSp macro="">
      <xdr:nvCxnSpPr>
        <xdr:cNvPr id="743" name="直線コネクタ 742"/>
        <xdr:cNvCxnSpPr/>
      </xdr:nvCxnSpPr>
      <xdr:spPr>
        <a:xfrm>
          <a:off x="20434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42240</xdr:rowOff>
    </xdr:from>
    <xdr:to>
      <xdr:col>107</xdr:col>
      <xdr:colOff>50800</xdr:colOff>
      <xdr:row>39</xdr:row>
      <xdr:rowOff>44450</xdr:rowOff>
    </xdr:to>
    <xdr:cxnSp macro="">
      <xdr:nvCxnSpPr>
        <xdr:cNvPr id="746" name="直線コネクタ 745"/>
        <xdr:cNvCxnSpPr/>
      </xdr:nvCxnSpPr>
      <xdr:spPr>
        <a:xfrm flipV="1">
          <a:off x="19545300" y="6728790"/>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43155</xdr:rowOff>
    </xdr:from>
    <xdr:to>
      <xdr:col>102</xdr:col>
      <xdr:colOff>114300</xdr:colOff>
      <xdr:row>39</xdr:row>
      <xdr:rowOff>44450</xdr:rowOff>
    </xdr:to>
    <xdr:cxnSp macro="">
      <xdr:nvCxnSpPr>
        <xdr:cNvPr id="749" name="直線コネクタ 748"/>
        <xdr:cNvCxnSpPr/>
      </xdr:nvCxnSpPr>
      <xdr:spPr>
        <a:xfrm>
          <a:off x="18656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163271</xdr:rowOff>
    </xdr:from>
    <xdr:to>
      <xdr:col>116</xdr:col>
      <xdr:colOff>114300</xdr:colOff>
      <xdr:row>39</xdr:row>
      <xdr:rowOff>93421</xdr:rowOff>
    </xdr:to>
    <xdr:sp macro="" textlink="">
      <xdr:nvSpPr>
        <xdr:cNvPr id="759" name="楕円 758"/>
        <xdr:cNvSpPr/>
      </xdr:nvSpPr>
      <xdr:spPr>
        <a:xfrm>
          <a:off x="22110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78198</xdr:rowOff>
    </xdr:from>
    <xdr:ext cx="313932" cy="259045"/>
    <xdr:sp macro="" textlink="">
      <xdr:nvSpPr>
        <xdr:cNvPr id="760" name="投資及び出資金該当値テキスト"/>
        <xdr:cNvSpPr txBox="1"/>
      </xdr:nvSpPr>
      <xdr:spPr>
        <a:xfrm>
          <a:off x="22212300" y="65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162890</xdr:rowOff>
    </xdr:from>
    <xdr:to>
      <xdr:col>107</xdr:col>
      <xdr:colOff>101600</xdr:colOff>
      <xdr:row>39</xdr:row>
      <xdr:rowOff>93040</xdr:rowOff>
    </xdr:to>
    <xdr:sp macro="" textlink="">
      <xdr:nvSpPr>
        <xdr:cNvPr id="763" name="楕円 762"/>
        <xdr:cNvSpPr/>
      </xdr:nvSpPr>
      <xdr:spPr>
        <a:xfrm>
          <a:off x="20383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84167</xdr:rowOff>
    </xdr:from>
    <xdr:ext cx="313932" cy="259045"/>
    <xdr:sp macro="" textlink="">
      <xdr:nvSpPr>
        <xdr:cNvPr id="764" name="テキスト ボックス 763"/>
        <xdr:cNvSpPr txBox="1"/>
      </xdr:nvSpPr>
      <xdr:spPr>
        <a:xfrm>
          <a:off x="20277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163805</xdr:rowOff>
    </xdr:from>
    <xdr:to>
      <xdr:col>98</xdr:col>
      <xdr:colOff>38100</xdr:colOff>
      <xdr:row>39</xdr:row>
      <xdr:rowOff>93955</xdr:rowOff>
    </xdr:to>
    <xdr:sp macro="" textlink="">
      <xdr:nvSpPr>
        <xdr:cNvPr id="767" name="楕円 766"/>
        <xdr:cNvSpPr/>
      </xdr:nvSpPr>
      <xdr:spPr>
        <a:xfrm>
          <a:off x="18605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85082</xdr:rowOff>
    </xdr:from>
    <xdr:ext cx="313932" cy="259045"/>
    <xdr:sp macro="" textlink="">
      <xdr:nvSpPr>
        <xdr:cNvPr id="768" name="テキスト ボックス 767"/>
        <xdr:cNvSpPr txBox="1"/>
      </xdr:nvSpPr>
      <xdr:spPr>
        <a:xfrm>
          <a:off x="18499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83053</xdr:rowOff>
    </xdr:from>
    <xdr:to>
      <xdr:col>116</xdr:col>
      <xdr:colOff>63500</xdr:colOff>
      <xdr:row>58</xdr:row>
      <xdr:rowOff>103444</xdr:rowOff>
    </xdr:to>
    <xdr:cxnSp macro="">
      <xdr:nvCxnSpPr>
        <xdr:cNvPr id="795" name="直線コネクタ 794"/>
        <xdr:cNvCxnSpPr/>
      </xdr:nvCxnSpPr>
      <xdr:spPr>
        <a:xfrm flipV="1">
          <a:off x="21323300" y="10027153"/>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103444</xdr:rowOff>
    </xdr:from>
    <xdr:to>
      <xdr:col>111</xdr:col>
      <xdr:colOff>177800</xdr:colOff>
      <xdr:row>58</xdr:row>
      <xdr:rowOff>117389</xdr:rowOff>
    </xdr:to>
    <xdr:cxnSp macro="">
      <xdr:nvCxnSpPr>
        <xdr:cNvPr id="798" name="直線コネクタ 797"/>
        <xdr:cNvCxnSpPr/>
      </xdr:nvCxnSpPr>
      <xdr:spPr>
        <a:xfrm flipV="1">
          <a:off x="20434300" y="1004754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117389</xdr:rowOff>
    </xdr:from>
    <xdr:to>
      <xdr:col>107</xdr:col>
      <xdr:colOff>50800</xdr:colOff>
      <xdr:row>58</xdr:row>
      <xdr:rowOff>120406</xdr:rowOff>
    </xdr:to>
    <xdr:cxnSp macro="">
      <xdr:nvCxnSpPr>
        <xdr:cNvPr id="801" name="直線コネクタ 800"/>
        <xdr:cNvCxnSpPr/>
      </xdr:nvCxnSpPr>
      <xdr:spPr>
        <a:xfrm flipV="1">
          <a:off x="19545300" y="1006148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116977</xdr:rowOff>
    </xdr:from>
    <xdr:to>
      <xdr:col>102</xdr:col>
      <xdr:colOff>114300</xdr:colOff>
      <xdr:row>58</xdr:row>
      <xdr:rowOff>120406</xdr:rowOff>
    </xdr:to>
    <xdr:cxnSp macro="">
      <xdr:nvCxnSpPr>
        <xdr:cNvPr id="804" name="直線コネクタ 803"/>
        <xdr:cNvCxnSpPr/>
      </xdr:nvCxnSpPr>
      <xdr:spPr>
        <a:xfrm>
          <a:off x="18656300" y="1006107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32253</xdr:rowOff>
    </xdr:from>
    <xdr:to>
      <xdr:col>116</xdr:col>
      <xdr:colOff>114300</xdr:colOff>
      <xdr:row>58</xdr:row>
      <xdr:rowOff>133853</xdr:rowOff>
    </xdr:to>
    <xdr:sp macro="" textlink="">
      <xdr:nvSpPr>
        <xdr:cNvPr id="814" name="楕円 813"/>
        <xdr:cNvSpPr/>
      </xdr:nvSpPr>
      <xdr:spPr>
        <a:xfrm>
          <a:off x="22110700" y="99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136227</xdr:rowOff>
    </xdr:from>
    <xdr:ext cx="469744" cy="259045"/>
    <xdr:sp macro="" textlink="">
      <xdr:nvSpPr>
        <xdr:cNvPr id="815" name="貸付金該当値テキスト"/>
        <xdr:cNvSpPr txBox="1"/>
      </xdr:nvSpPr>
      <xdr:spPr>
        <a:xfrm>
          <a:off x="22212300" y="99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52644</xdr:rowOff>
    </xdr:from>
    <xdr:to>
      <xdr:col>112</xdr:col>
      <xdr:colOff>38100</xdr:colOff>
      <xdr:row>58</xdr:row>
      <xdr:rowOff>154244</xdr:rowOff>
    </xdr:to>
    <xdr:sp macro="" textlink="">
      <xdr:nvSpPr>
        <xdr:cNvPr id="816" name="楕円 815"/>
        <xdr:cNvSpPr/>
      </xdr:nvSpPr>
      <xdr:spPr>
        <a:xfrm>
          <a:off x="21272500" y="999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145371</xdr:rowOff>
    </xdr:from>
    <xdr:ext cx="378565" cy="259045"/>
    <xdr:sp macro="" textlink="">
      <xdr:nvSpPr>
        <xdr:cNvPr id="817" name="テキスト ボックス 816"/>
        <xdr:cNvSpPr txBox="1"/>
      </xdr:nvSpPr>
      <xdr:spPr>
        <a:xfrm>
          <a:off x="21134017" y="1008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66589</xdr:rowOff>
    </xdr:from>
    <xdr:to>
      <xdr:col>107</xdr:col>
      <xdr:colOff>101600</xdr:colOff>
      <xdr:row>58</xdr:row>
      <xdr:rowOff>168189</xdr:rowOff>
    </xdr:to>
    <xdr:sp macro="" textlink="">
      <xdr:nvSpPr>
        <xdr:cNvPr id="818" name="楕円 817"/>
        <xdr:cNvSpPr/>
      </xdr:nvSpPr>
      <xdr:spPr>
        <a:xfrm>
          <a:off x="20383500" y="1001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159316</xdr:rowOff>
    </xdr:from>
    <xdr:ext cx="378565" cy="259045"/>
    <xdr:sp macro="" textlink="">
      <xdr:nvSpPr>
        <xdr:cNvPr id="819" name="テキスト ボックス 818"/>
        <xdr:cNvSpPr txBox="1"/>
      </xdr:nvSpPr>
      <xdr:spPr>
        <a:xfrm>
          <a:off x="20245017" y="10103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69606</xdr:rowOff>
    </xdr:from>
    <xdr:to>
      <xdr:col>102</xdr:col>
      <xdr:colOff>165100</xdr:colOff>
      <xdr:row>58</xdr:row>
      <xdr:rowOff>171206</xdr:rowOff>
    </xdr:to>
    <xdr:sp macro="" textlink="">
      <xdr:nvSpPr>
        <xdr:cNvPr id="820" name="楕円 819"/>
        <xdr:cNvSpPr/>
      </xdr:nvSpPr>
      <xdr:spPr>
        <a:xfrm>
          <a:off x="19494500" y="100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162333</xdr:rowOff>
    </xdr:from>
    <xdr:ext cx="378565" cy="259045"/>
    <xdr:sp macro="" textlink="">
      <xdr:nvSpPr>
        <xdr:cNvPr id="821" name="テキスト ボックス 820"/>
        <xdr:cNvSpPr txBox="1"/>
      </xdr:nvSpPr>
      <xdr:spPr>
        <a:xfrm>
          <a:off x="19356017" y="10106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66177</xdr:rowOff>
    </xdr:from>
    <xdr:to>
      <xdr:col>98</xdr:col>
      <xdr:colOff>38100</xdr:colOff>
      <xdr:row>58</xdr:row>
      <xdr:rowOff>167777</xdr:rowOff>
    </xdr:to>
    <xdr:sp macro="" textlink="">
      <xdr:nvSpPr>
        <xdr:cNvPr id="822" name="楕円 821"/>
        <xdr:cNvSpPr/>
      </xdr:nvSpPr>
      <xdr:spPr>
        <a:xfrm>
          <a:off x="18605500" y="10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158904</xdr:rowOff>
    </xdr:from>
    <xdr:ext cx="378565" cy="259045"/>
    <xdr:sp macro="" textlink="">
      <xdr:nvSpPr>
        <xdr:cNvPr id="823" name="テキスト ボックス 822"/>
        <xdr:cNvSpPr txBox="1"/>
      </xdr:nvSpPr>
      <xdr:spPr>
        <a:xfrm>
          <a:off x="18467017" y="10103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73482</xdr:rowOff>
    </xdr:from>
    <xdr:to>
      <xdr:col>116</xdr:col>
      <xdr:colOff>63500</xdr:colOff>
      <xdr:row>74</xdr:row>
      <xdr:rowOff>154235</xdr:rowOff>
    </xdr:to>
    <xdr:cxnSp macro="">
      <xdr:nvCxnSpPr>
        <xdr:cNvPr id="853" name="直線コネクタ 852"/>
        <xdr:cNvCxnSpPr/>
      </xdr:nvCxnSpPr>
      <xdr:spPr>
        <a:xfrm flipV="1">
          <a:off x="21323300" y="12760782"/>
          <a:ext cx="8382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109618</xdr:rowOff>
    </xdr:from>
    <xdr:ext cx="534377" cy="259045"/>
    <xdr:sp macro="" textlink="">
      <xdr:nvSpPr>
        <xdr:cNvPr id="854" name="繰出金平均値テキスト"/>
        <xdr:cNvSpPr txBox="1"/>
      </xdr:nvSpPr>
      <xdr:spPr>
        <a:xfrm>
          <a:off x="22212300" y="12796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120135</xdr:rowOff>
    </xdr:from>
    <xdr:to>
      <xdr:col>111</xdr:col>
      <xdr:colOff>177800</xdr:colOff>
      <xdr:row>74</xdr:row>
      <xdr:rowOff>154235</xdr:rowOff>
    </xdr:to>
    <xdr:cxnSp macro="">
      <xdr:nvCxnSpPr>
        <xdr:cNvPr id="856" name="直線コネクタ 855"/>
        <xdr:cNvCxnSpPr/>
      </xdr:nvCxnSpPr>
      <xdr:spPr>
        <a:xfrm>
          <a:off x="20434300" y="12807435"/>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45724</xdr:rowOff>
    </xdr:from>
    <xdr:ext cx="534377" cy="259045"/>
    <xdr:sp macro="" textlink="">
      <xdr:nvSpPr>
        <xdr:cNvPr id="858" name="テキスト ボックス 857"/>
        <xdr:cNvSpPr txBox="1"/>
      </xdr:nvSpPr>
      <xdr:spPr>
        <a:xfrm>
          <a:off x="21056111" y="129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94056</xdr:rowOff>
    </xdr:from>
    <xdr:to>
      <xdr:col>107</xdr:col>
      <xdr:colOff>50800</xdr:colOff>
      <xdr:row>74</xdr:row>
      <xdr:rowOff>120135</xdr:rowOff>
    </xdr:to>
    <xdr:cxnSp macro="">
      <xdr:nvCxnSpPr>
        <xdr:cNvPr id="859" name="直線コネクタ 858"/>
        <xdr:cNvCxnSpPr/>
      </xdr:nvCxnSpPr>
      <xdr:spPr>
        <a:xfrm>
          <a:off x="19545300" y="12438456"/>
          <a:ext cx="889000" cy="36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45324</xdr:rowOff>
    </xdr:from>
    <xdr:ext cx="534377" cy="259045"/>
    <xdr:sp macro="" textlink="">
      <xdr:nvSpPr>
        <xdr:cNvPr id="861" name="テキスト ボックス 860"/>
        <xdr:cNvSpPr txBox="1"/>
      </xdr:nvSpPr>
      <xdr:spPr>
        <a:xfrm>
          <a:off x="20167111" y="129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94056</xdr:rowOff>
    </xdr:from>
    <xdr:to>
      <xdr:col>102</xdr:col>
      <xdr:colOff>114300</xdr:colOff>
      <xdr:row>73</xdr:row>
      <xdr:rowOff>90475</xdr:rowOff>
    </xdr:to>
    <xdr:cxnSp macro="">
      <xdr:nvCxnSpPr>
        <xdr:cNvPr id="862" name="直線コネクタ 861"/>
        <xdr:cNvCxnSpPr/>
      </xdr:nvCxnSpPr>
      <xdr:spPr>
        <a:xfrm flipV="1">
          <a:off x="18656300" y="12438456"/>
          <a:ext cx="8890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56087</xdr:rowOff>
    </xdr:from>
    <xdr:ext cx="534377" cy="259045"/>
    <xdr:sp macro="" textlink="">
      <xdr:nvSpPr>
        <xdr:cNvPr id="864" name="テキスト ボックス 863"/>
        <xdr:cNvSpPr txBox="1"/>
      </xdr:nvSpPr>
      <xdr:spPr>
        <a:xfrm>
          <a:off x="19278111" y="129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67118</xdr:rowOff>
    </xdr:from>
    <xdr:ext cx="534377" cy="259045"/>
    <xdr:sp macro="" textlink="">
      <xdr:nvSpPr>
        <xdr:cNvPr id="866" name="テキスト ボックス 865"/>
        <xdr:cNvSpPr txBox="1"/>
      </xdr:nvSpPr>
      <xdr:spPr>
        <a:xfrm>
          <a:off x="18389111" y="129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22682</xdr:rowOff>
    </xdr:from>
    <xdr:to>
      <xdr:col>116</xdr:col>
      <xdr:colOff>114300</xdr:colOff>
      <xdr:row>74</xdr:row>
      <xdr:rowOff>124282</xdr:rowOff>
    </xdr:to>
    <xdr:sp macro="" textlink="">
      <xdr:nvSpPr>
        <xdr:cNvPr id="872" name="楕円 871"/>
        <xdr:cNvSpPr/>
      </xdr:nvSpPr>
      <xdr:spPr>
        <a:xfrm>
          <a:off x="22110700" y="1270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45559</xdr:rowOff>
    </xdr:from>
    <xdr:ext cx="534377" cy="259045"/>
    <xdr:sp macro="" textlink="">
      <xdr:nvSpPr>
        <xdr:cNvPr id="873" name="繰出金該当値テキスト"/>
        <xdr:cNvSpPr txBox="1"/>
      </xdr:nvSpPr>
      <xdr:spPr>
        <a:xfrm>
          <a:off x="22212300" y="12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103435</xdr:rowOff>
    </xdr:from>
    <xdr:to>
      <xdr:col>112</xdr:col>
      <xdr:colOff>38100</xdr:colOff>
      <xdr:row>75</xdr:row>
      <xdr:rowOff>33585</xdr:rowOff>
    </xdr:to>
    <xdr:sp macro="" textlink="">
      <xdr:nvSpPr>
        <xdr:cNvPr id="874" name="楕円 873"/>
        <xdr:cNvSpPr/>
      </xdr:nvSpPr>
      <xdr:spPr>
        <a:xfrm>
          <a:off x="21272500" y="127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50112</xdr:rowOff>
    </xdr:from>
    <xdr:ext cx="534377" cy="259045"/>
    <xdr:sp macro="" textlink="">
      <xdr:nvSpPr>
        <xdr:cNvPr id="875" name="テキスト ボックス 874"/>
        <xdr:cNvSpPr txBox="1"/>
      </xdr:nvSpPr>
      <xdr:spPr>
        <a:xfrm>
          <a:off x="21056111" y="1256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69335</xdr:rowOff>
    </xdr:from>
    <xdr:to>
      <xdr:col>107</xdr:col>
      <xdr:colOff>101600</xdr:colOff>
      <xdr:row>74</xdr:row>
      <xdr:rowOff>170935</xdr:rowOff>
    </xdr:to>
    <xdr:sp macro="" textlink="">
      <xdr:nvSpPr>
        <xdr:cNvPr id="876" name="楕円 875"/>
        <xdr:cNvSpPr/>
      </xdr:nvSpPr>
      <xdr:spPr>
        <a:xfrm>
          <a:off x="20383500" y="127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16012</xdr:rowOff>
    </xdr:from>
    <xdr:ext cx="534377" cy="259045"/>
    <xdr:sp macro="" textlink="">
      <xdr:nvSpPr>
        <xdr:cNvPr id="877" name="テキスト ボックス 876"/>
        <xdr:cNvSpPr txBox="1"/>
      </xdr:nvSpPr>
      <xdr:spPr>
        <a:xfrm>
          <a:off x="20167111" y="125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43256</xdr:rowOff>
    </xdr:from>
    <xdr:to>
      <xdr:col>102</xdr:col>
      <xdr:colOff>165100</xdr:colOff>
      <xdr:row>72</xdr:row>
      <xdr:rowOff>144856</xdr:rowOff>
    </xdr:to>
    <xdr:sp macro="" textlink="">
      <xdr:nvSpPr>
        <xdr:cNvPr id="878" name="楕円 877"/>
        <xdr:cNvSpPr/>
      </xdr:nvSpPr>
      <xdr:spPr>
        <a:xfrm>
          <a:off x="19494500" y="123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161383</xdr:rowOff>
    </xdr:from>
    <xdr:ext cx="534377" cy="259045"/>
    <xdr:sp macro="" textlink="">
      <xdr:nvSpPr>
        <xdr:cNvPr id="879" name="テキスト ボックス 878"/>
        <xdr:cNvSpPr txBox="1"/>
      </xdr:nvSpPr>
      <xdr:spPr>
        <a:xfrm>
          <a:off x="19278111" y="121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39675</xdr:rowOff>
    </xdr:from>
    <xdr:to>
      <xdr:col>98</xdr:col>
      <xdr:colOff>38100</xdr:colOff>
      <xdr:row>73</xdr:row>
      <xdr:rowOff>141275</xdr:rowOff>
    </xdr:to>
    <xdr:sp macro="" textlink="">
      <xdr:nvSpPr>
        <xdr:cNvPr id="880" name="楕円 879"/>
        <xdr:cNvSpPr/>
      </xdr:nvSpPr>
      <xdr:spPr>
        <a:xfrm>
          <a:off x="18605500" y="1255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157802</xdr:rowOff>
    </xdr:from>
    <xdr:ext cx="534377" cy="259045"/>
    <xdr:sp macro="" textlink="">
      <xdr:nvSpPr>
        <xdr:cNvPr id="881" name="テキスト ボックス 880"/>
        <xdr:cNvSpPr txBox="1"/>
      </xdr:nvSpPr>
      <xdr:spPr>
        <a:xfrm>
          <a:off x="18389111" y="1233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住民一人当たりのコストが高いものは，人件費や繰出金である。人件費については，本町には原子力研究開発施設が立地していることから，町単独で消防を有しているほか，県内随一の観光地として観光事業を積極的に展開していることから多くの人員を要しているためである。繰出金については，国民健康保険特別会計繰出金のほか，後期高齢者医療特別会計や介護保険特別会計への繰出金も，高齢化にともない給付費等が増加傾向にあることから微増が続いているが，各特別会計においては，医療費の抑制を図るとともに保険料徴収を強化し，一般会計からの繰出金抑制を図る必要がある，。また，公共下水道事業特別会計においても，継続的に下水道の整備を進めていることから，一般会計からの繰出金も高止まり傾向にあるが，今後とも新規接続加入者の確保に努めるとともに使用料収入等の徴収強化を図ることにより，他会計と同様に一般会計からの繰出金の抑制を図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類似団体平均に比べ住民一人当たりのコストが低いものは，補助費等や積立金である。補助費等については，広域消防ではなく，町単独で常備消防を有しているためで，広域消防に加入している市町村は補助費等に計上する金額が，当町では人件費など各性質分類に計上されている。そのため，補助費等は，例年．類似団体平均に比べ低い傾向にある。積立金については，近年，大規模普通建設事業や復興事業，地方創生事業に伴う支出の増加により減少傾向にあるが，今後，教育施設等の建設にかかる償還が開始することから，財政調整基金や減債基金などの積立を行い，将来を見据えた健全な財政運営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茨城県大洗町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16,914
16,099
23.89
8,508,920
8,003,086
451,192
4,218,530
9,486,874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95.6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11684</xdr:rowOff>
    </xdr:from>
    <xdr:to>
      <xdr:col>24</xdr:col>
      <xdr:colOff>63500</xdr:colOff>
      <xdr:row>35</xdr:row>
      <xdr:rowOff>61649</xdr:rowOff>
    </xdr:to>
    <xdr:cxnSp macro="">
      <xdr:nvCxnSpPr>
        <xdr:cNvPr id="63" name="直線コネクタ 62"/>
        <xdr:cNvCxnSpPr/>
      </xdr:nvCxnSpPr>
      <xdr:spPr>
        <a:xfrm flipV="1">
          <a:off x="3797300" y="6012434"/>
          <a:ext cx="838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136108</xdr:rowOff>
    </xdr:from>
    <xdr:to>
      <xdr:col>19</xdr:col>
      <xdr:colOff>177800</xdr:colOff>
      <xdr:row>35</xdr:row>
      <xdr:rowOff>61649</xdr:rowOff>
    </xdr:to>
    <xdr:cxnSp macro="">
      <xdr:nvCxnSpPr>
        <xdr:cNvPr id="66" name="直線コネクタ 65"/>
        <xdr:cNvCxnSpPr/>
      </xdr:nvCxnSpPr>
      <xdr:spPr>
        <a:xfrm>
          <a:off x="2908300" y="5965408"/>
          <a:ext cx="889000" cy="9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85163</xdr:rowOff>
    </xdr:from>
    <xdr:to>
      <xdr:col>15</xdr:col>
      <xdr:colOff>50800</xdr:colOff>
      <xdr:row>34</xdr:row>
      <xdr:rowOff>136108</xdr:rowOff>
    </xdr:to>
    <xdr:cxnSp macro="">
      <xdr:nvCxnSpPr>
        <xdr:cNvPr id="69" name="直線コネクタ 68"/>
        <xdr:cNvCxnSpPr/>
      </xdr:nvCxnSpPr>
      <xdr:spPr>
        <a:xfrm>
          <a:off x="2019300" y="5743013"/>
          <a:ext cx="889000" cy="2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85163</xdr:rowOff>
    </xdr:from>
    <xdr:to>
      <xdr:col>10</xdr:col>
      <xdr:colOff>114300</xdr:colOff>
      <xdr:row>34</xdr:row>
      <xdr:rowOff>28992</xdr:rowOff>
    </xdr:to>
    <xdr:cxnSp macro="">
      <xdr:nvCxnSpPr>
        <xdr:cNvPr id="72" name="直線コネクタ 71"/>
        <xdr:cNvCxnSpPr/>
      </xdr:nvCxnSpPr>
      <xdr:spPr>
        <a:xfrm flipV="1">
          <a:off x="1130300" y="5743013"/>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132334</xdr:rowOff>
    </xdr:from>
    <xdr:to>
      <xdr:col>24</xdr:col>
      <xdr:colOff>114300</xdr:colOff>
      <xdr:row>35</xdr:row>
      <xdr:rowOff>62484</xdr:rowOff>
    </xdr:to>
    <xdr:sp macro="" textlink="">
      <xdr:nvSpPr>
        <xdr:cNvPr id="82" name="楕円 81"/>
        <xdr:cNvSpPr/>
      </xdr:nvSpPr>
      <xdr:spPr>
        <a:xfrm>
          <a:off x="45847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110761</xdr:rowOff>
    </xdr:from>
    <xdr:ext cx="469744" cy="259045"/>
    <xdr:sp macro="" textlink="">
      <xdr:nvSpPr>
        <xdr:cNvPr id="83" name="議会費該当値テキスト"/>
        <xdr:cNvSpPr txBox="1"/>
      </xdr:nvSpPr>
      <xdr:spPr>
        <a:xfrm>
          <a:off x="4686300"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10849</xdr:rowOff>
    </xdr:from>
    <xdr:to>
      <xdr:col>20</xdr:col>
      <xdr:colOff>38100</xdr:colOff>
      <xdr:row>35</xdr:row>
      <xdr:rowOff>112449</xdr:rowOff>
    </xdr:to>
    <xdr:sp macro="" textlink="">
      <xdr:nvSpPr>
        <xdr:cNvPr id="84" name="楕円 83"/>
        <xdr:cNvSpPr/>
      </xdr:nvSpPr>
      <xdr:spPr>
        <a:xfrm>
          <a:off x="37465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103576</xdr:rowOff>
    </xdr:from>
    <xdr:ext cx="469744" cy="259045"/>
    <xdr:sp macro="" textlink="">
      <xdr:nvSpPr>
        <xdr:cNvPr id="85" name="テキスト ボックス 84"/>
        <xdr:cNvSpPr txBox="1"/>
      </xdr:nvSpPr>
      <xdr:spPr>
        <a:xfrm>
          <a:off x="3562428"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85308</xdr:rowOff>
    </xdr:from>
    <xdr:to>
      <xdr:col>15</xdr:col>
      <xdr:colOff>101600</xdr:colOff>
      <xdr:row>35</xdr:row>
      <xdr:rowOff>15458</xdr:rowOff>
    </xdr:to>
    <xdr:sp macro="" textlink="">
      <xdr:nvSpPr>
        <xdr:cNvPr id="86" name="楕円 85"/>
        <xdr:cNvSpPr/>
      </xdr:nvSpPr>
      <xdr:spPr>
        <a:xfrm>
          <a:off x="2857500" y="591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6585</xdr:rowOff>
    </xdr:from>
    <xdr:ext cx="469744" cy="259045"/>
    <xdr:sp macro="" textlink="">
      <xdr:nvSpPr>
        <xdr:cNvPr id="87" name="テキスト ボックス 86"/>
        <xdr:cNvSpPr txBox="1"/>
      </xdr:nvSpPr>
      <xdr:spPr>
        <a:xfrm>
          <a:off x="2673428" y="600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34363</xdr:rowOff>
    </xdr:from>
    <xdr:to>
      <xdr:col>10</xdr:col>
      <xdr:colOff>165100</xdr:colOff>
      <xdr:row>33</xdr:row>
      <xdr:rowOff>135963</xdr:rowOff>
    </xdr:to>
    <xdr:sp macro="" textlink="">
      <xdr:nvSpPr>
        <xdr:cNvPr id="88" name="楕円 87"/>
        <xdr:cNvSpPr/>
      </xdr:nvSpPr>
      <xdr:spPr>
        <a:xfrm>
          <a:off x="1968500" y="56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127090</xdr:rowOff>
    </xdr:from>
    <xdr:ext cx="469744" cy="259045"/>
    <xdr:sp macro="" textlink="">
      <xdr:nvSpPr>
        <xdr:cNvPr id="89" name="テキスト ボックス 88"/>
        <xdr:cNvSpPr txBox="1"/>
      </xdr:nvSpPr>
      <xdr:spPr>
        <a:xfrm>
          <a:off x="1784428" y="57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149642</xdr:rowOff>
    </xdr:from>
    <xdr:to>
      <xdr:col>6</xdr:col>
      <xdr:colOff>38100</xdr:colOff>
      <xdr:row>34</xdr:row>
      <xdr:rowOff>79792</xdr:rowOff>
    </xdr:to>
    <xdr:sp macro="" textlink="">
      <xdr:nvSpPr>
        <xdr:cNvPr id="90" name="楕円 89"/>
        <xdr:cNvSpPr/>
      </xdr:nvSpPr>
      <xdr:spPr>
        <a:xfrm>
          <a:off x="1079500" y="58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70919</xdr:rowOff>
    </xdr:from>
    <xdr:ext cx="469744" cy="259045"/>
    <xdr:sp macro="" textlink="">
      <xdr:nvSpPr>
        <xdr:cNvPr id="91" name="テキスト ボックス 90"/>
        <xdr:cNvSpPr txBox="1"/>
      </xdr:nvSpPr>
      <xdr:spPr>
        <a:xfrm>
          <a:off x="895428" y="590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128643</xdr:rowOff>
    </xdr:from>
    <xdr:to>
      <xdr:col>24</xdr:col>
      <xdr:colOff>63500</xdr:colOff>
      <xdr:row>58</xdr:row>
      <xdr:rowOff>132513</xdr:rowOff>
    </xdr:to>
    <xdr:cxnSp macro="">
      <xdr:nvCxnSpPr>
        <xdr:cNvPr id="120" name="直線コネクタ 119"/>
        <xdr:cNvCxnSpPr/>
      </xdr:nvCxnSpPr>
      <xdr:spPr>
        <a:xfrm>
          <a:off x="3797300" y="10072743"/>
          <a:ext cx="8382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128643</xdr:rowOff>
    </xdr:from>
    <xdr:to>
      <xdr:col>19</xdr:col>
      <xdr:colOff>177800</xdr:colOff>
      <xdr:row>58</xdr:row>
      <xdr:rowOff>129799</xdr:rowOff>
    </xdr:to>
    <xdr:cxnSp macro="">
      <xdr:nvCxnSpPr>
        <xdr:cNvPr id="123" name="直線コネクタ 122"/>
        <xdr:cNvCxnSpPr/>
      </xdr:nvCxnSpPr>
      <xdr:spPr>
        <a:xfrm flipV="1">
          <a:off x="2908300" y="10072743"/>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127555</xdr:rowOff>
    </xdr:from>
    <xdr:to>
      <xdr:col>15</xdr:col>
      <xdr:colOff>50800</xdr:colOff>
      <xdr:row>58</xdr:row>
      <xdr:rowOff>129799</xdr:rowOff>
    </xdr:to>
    <xdr:cxnSp macro="">
      <xdr:nvCxnSpPr>
        <xdr:cNvPr id="126" name="直線コネクタ 125"/>
        <xdr:cNvCxnSpPr/>
      </xdr:nvCxnSpPr>
      <xdr:spPr>
        <a:xfrm>
          <a:off x="2019300" y="1007165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57878</xdr:rowOff>
    </xdr:from>
    <xdr:to>
      <xdr:col>10</xdr:col>
      <xdr:colOff>114300</xdr:colOff>
      <xdr:row>58</xdr:row>
      <xdr:rowOff>127555</xdr:rowOff>
    </xdr:to>
    <xdr:cxnSp macro="">
      <xdr:nvCxnSpPr>
        <xdr:cNvPr id="129" name="直線コネクタ 128"/>
        <xdr:cNvCxnSpPr/>
      </xdr:nvCxnSpPr>
      <xdr:spPr>
        <a:xfrm>
          <a:off x="1130300" y="10001978"/>
          <a:ext cx="8890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81713</xdr:rowOff>
    </xdr:from>
    <xdr:to>
      <xdr:col>24</xdr:col>
      <xdr:colOff>114300</xdr:colOff>
      <xdr:row>59</xdr:row>
      <xdr:rowOff>11863</xdr:rowOff>
    </xdr:to>
    <xdr:sp macro="" textlink="">
      <xdr:nvSpPr>
        <xdr:cNvPr id="139" name="楕円 138"/>
        <xdr:cNvSpPr/>
      </xdr:nvSpPr>
      <xdr:spPr>
        <a:xfrm>
          <a:off x="4584700" y="100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77843</xdr:rowOff>
    </xdr:from>
    <xdr:to>
      <xdr:col>20</xdr:col>
      <xdr:colOff>38100</xdr:colOff>
      <xdr:row>59</xdr:row>
      <xdr:rowOff>7993</xdr:rowOff>
    </xdr:to>
    <xdr:sp macro="" textlink="">
      <xdr:nvSpPr>
        <xdr:cNvPr id="141" name="楕円 140"/>
        <xdr:cNvSpPr/>
      </xdr:nvSpPr>
      <xdr:spPr>
        <a:xfrm>
          <a:off x="3746500" y="10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170570</xdr:rowOff>
    </xdr:from>
    <xdr:ext cx="534377" cy="259045"/>
    <xdr:sp macro="" textlink="">
      <xdr:nvSpPr>
        <xdr:cNvPr id="142" name="テキスト ボックス 141"/>
        <xdr:cNvSpPr txBox="1"/>
      </xdr:nvSpPr>
      <xdr:spPr>
        <a:xfrm>
          <a:off x="3530111" y="1011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78999</xdr:rowOff>
    </xdr:from>
    <xdr:to>
      <xdr:col>15</xdr:col>
      <xdr:colOff>101600</xdr:colOff>
      <xdr:row>59</xdr:row>
      <xdr:rowOff>9149</xdr:rowOff>
    </xdr:to>
    <xdr:sp macro="" textlink="">
      <xdr:nvSpPr>
        <xdr:cNvPr id="143" name="楕円 142"/>
        <xdr:cNvSpPr/>
      </xdr:nvSpPr>
      <xdr:spPr>
        <a:xfrm>
          <a:off x="2857500" y="100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276</xdr:rowOff>
    </xdr:from>
    <xdr:ext cx="534377" cy="259045"/>
    <xdr:sp macro="" textlink="">
      <xdr:nvSpPr>
        <xdr:cNvPr id="144" name="テキスト ボックス 143"/>
        <xdr:cNvSpPr txBox="1"/>
      </xdr:nvSpPr>
      <xdr:spPr>
        <a:xfrm>
          <a:off x="2641111" y="1011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76755</xdr:rowOff>
    </xdr:from>
    <xdr:to>
      <xdr:col>10</xdr:col>
      <xdr:colOff>165100</xdr:colOff>
      <xdr:row>59</xdr:row>
      <xdr:rowOff>6905</xdr:rowOff>
    </xdr:to>
    <xdr:sp macro="" textlink="">
      <xdr:nvSpPr>
        <xdr:cNvPr id="145" name="楕円 144"/>
        <xdr:cNvSpPr/>
      </xdr:nvSpPr>
      <xdr:spPr>
        <a:xfrm>
          <a:off x="1968500" y="100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169482</xdr:rowOff>
    </xdr:from>
    <xdr:ext cx="534377" cy="259045"/>
    <xdr:sp macro="" textlink="">
      <xdr:nvSpPr>
        <xdr:cNvPr id="146" name="テキスト ボックス 145"/>
        <xdr:cNvSpPr txBox="1"/>
      </xdr:nvSpPr>
      <xdr:spPr>
        <a:xfrm>
          <a:off x="1752111" y="101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7078</xdr:rowOff>
    </xdr:from>
    <xdr:to>
      <xdr:col>6</xdr:col>
      <xdr:colOff>38100</xdr:colOff>
      <xdr:row>58</xdr:row>
      <xdr:rowOff>108678</xdr:rowOff>
    </xdr:to>
    <xdr:sp macro="" textlink="">
      <xdr:nvSpPr>
        <xdr:cNvPr id="147" name="楕円 146"/>
        <xdr:cNvSpPr/>
      </xdr:nvSpPr>
      <xdr:spPr>
        <a:xfrm>
          <a:off x="1079500" y="99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125205</xdr:rowOff>
    </xdr:from>
    <xdr:ext cx="599010" cy="259045"/>
    <xdr:sp macro="" textlink="">
      <xdr:nvSpPr>
        <xdr:cNvPr id="148" name="テキスト ボックス 147"/>
        <xdr:cNvSpPr txBox="1"/>
      </xdr:nvSpPr>
      <xdr:spPr>
        <a:xfrm>
          <a:off x="830795" y="972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24355</xdr:rowOff>
    </xdr:from>
    <xdr:to>
      <xdr:col>24</xdr:col>
      <xdr:colOff>63500</xdr:colOff>
      <xdr:row>76</xdr:row>
      <xdr:rowOff>63446</xdr:rowOff>
    </xdr:to>
    <xdr:cxnSp macro="">
      <xdr:nvCxnSpPr>
        <xdr:cNvPr id="180" name="直線コネクタ 179"/>
        <xdr:cNvCxnSpPr/>
      </xdr:nvCxnSpPr>
      <xdr:spPr>
        <a:xfrm flipV="1">
          <a:off x="3797300" y="13054555"/>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63446</xdr:rowOff>
    </xdr:from>
    <xdr:to>
      <xdr:col>19</xdr:col>
      <xdr:colOff>177800</xdr:colOff>
      <xdr:row>76</xdr:row>
      <xdr:rowOff>103505</xdr:rowOff>
    </xdr:to>
    <xdr:cxnSp macro="">
      <xdr:nvCxnSpPr>
        <xdr:cNvPr id="183" name="直線コネクタ 182"/>
        <xdr:cNvCxnSpPr/>
      </xdr:nvCxnSpPr>
      <xdr:spPr>
        <a:xfrm flipV="1">
          <a:off x="2908300" y="13093646"/>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5468</xdr:rowOff>
    </xdr:from>
    <xdr:to>
      <xdr:col>15</xdr:col>
      <xdr:colOff>50800</xdr:colOff>
      <xdr:row>76</xdr:row>
      <xdr:rowOff>103505</xdr:rowOff>
    </xdr:to>
    <xdr:cxnSp macro="">
      <xdr:nvCxnSpPr>
        <xdr:cNvPr id="186" name="直線コネクタ 185"/>
        <xdr:cNvCxnSpPr/>
      </xdr:nvCxnSpPr>
      <xdr:spPr>
        <a:xfrm>
          <a:off x="2019300" y="13035668"/>
          <a:ext cx="889000" cy="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5468</xdr:rowOff>
    </xdr:from>
    <xdr:to>
      <xdr:col>10</xdr:col>
      <xdr:colOff>114300</xdr:colOff>
      <xdr:row>76</xdr:row>
      <xdr:rowOff>97104</xdr:rowOff>
    </xdr:to>
    <xdr:cxnSp macro="">
      <xdr:nvCxnSpPr>
        <xdr:cNvPr id="189" name="直線コネクタ 188"/>
        <xdr:cNvCxnSpPr/>
      </xdr:nvCxnSpPr>
      <xdr:spPr>
        <a:xfrm flipV="1">
          <a:off x="1130300" y="13035668"/>
          <a:ext cx="8890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156078</xdr:rowOff>
    </xdr:from>
    <xdr:ext cx="599010" cy="259045"/>
    <xdr:sp macro="" textlink="">
      <xdr:nvSpPr>
        <xdr:cNvPr id="193" name="テキスト ボックス 192"/>
        <xdr:cNvSpPr txBox="1"/>
      </xdr:nvSpPr>
      <xdr:spPr>
        <a:xfrm>
          <a:off x="830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145005</xdr:rowOff>
    </xdr:from>
    <xdr:to>
      <xdr:col>24</xdr:col>
      <xdr:colOff>114300</xdr:colOff>
      <xdr:row>76</xdr:row>
      <xdr:rowOff>75155</xdr:rowOff>
    </xdr:to>
    <xdr:sp macro="" textlink="">
      <xdr:nvSpPr>
        <xdr:cNvPr id="199" name="楕円 198"/>
        <xdr:cNvSpPr/>
      </xdr:nvSpPr>
      <xdr:spPr>
        <a:xfrm>
          <a:off x="4584700" y="130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167882</xdr:rowOff>
    </xdr:from>
    <xdr:ext cx="599010" cy="259045"/>
    <xdr:sp macro="" textlink="">
      <xdr:nvSpPr>
        <xdr:cNvPr id="200" name="民生費該当値テキスト"/>
        <xdr:cNvSpPr txBox="1"/>
      </xdr:nvSpPr>
      <xdr:spPr>
        <a:xfrm>
          <a:off x="4686300" y="1285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12646</xdr:rowOff>
    </xdr:from>
    <xdr:to>
      <xdr:col>20</xdr:col>
      <xdr:colOff>38100</xdr:colOff>
      <xdr:row>76</xdr:row>
      <xdr:rowOff>114246</xdr:rowOff>
    </xdr:to>
    <xdr:sp macro="" textlink="">
      <xdr:nvSpPr>
        <xdr:cNvPr id="201" name="楕円 200"/>
        <xdr:cNvSpPr/>
      </xdr:nvSpPr>
      <xdr:spPr>
        <a:xfrm>
          <a:off x="3746500" y="130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105373</xdr:rowOff>
    </xdr:from>
    <xdr:ext cx="599010" cy="259045"/>
    <xdr:sp macro="" textlink="">
      <xdr:nvSpPr>
        <xdr:cNvPr id="202" name="テキスト ボックス 201"/>
        <xdr:cNvSpPr txBox="1"/>
      </xdr:nvSpPr>
      <xdr:spPr>
        <a:xfrm>
          <a:off x="3497795" y="1313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52705</xdr:rowOff>
    </xdr:from>
    <xdr:to>
      <xdr:col>15</xdr:col>
      <xdr:colOff>101600</xdr:colOff>
      <xdr:row>76</xdr:row>
      <xdr:rowOff>154305</xdr:rowOff>
    </xdr:to>
    <xdr:sp macro="" textlink="">
      <xdr:nvSpPr>
        <xdr:cNvPr id="203" name="楕円 202"/>
        <xdr:cNvSpPr/>
      </xdr:nvSpPr>
      <xdr:spPr>
        <a:xfrm>
          <a:off x="2857500" y="1308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145432</xdr:rowOff>
    </xdr:from>
    <xdr:ext cx="599010" cy="259045"/>
    <xdr:sp macro="" textlink="">
      <xdr:nvSpPr>
        <xdr:cNvPr id="204" name="テキスト ボックス 203"/>
        <xdr:cNvSpPr txBox="1"/>
      </xdr:nvSpPr>
      <xdr:spPr>
        <a:xfrm>
          <a:off x="2608795" y="1317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126118</xdr:rowOff>
    </xdr:from>
    <xdr:to>
      <xdr:col>10</xdr:col>
      <xdr:colOff>165100</xdr:colOff>
      <xdr:row>76</xdr:row>
      <xdr:rowOff>56268</xdr:rowOff>
    </xdr:to>
    <xdr:sp macro="" textlink="">
      <xdr:nvSpPr>
        <xdr:cNvPr id="205" name="楕円 204"/>
        <xdr:cNvSpPr/>
      </xdr:nvSpPr>
      <xdr:spPr>
        <a:xfrm>
          <a:off x="1968500" y="129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72795</xdr:rowOff>
    </xdr:from>
    <xdr:ext cx="599010" cy="259045"/>
    <xdr:sp macro="" textlink="">
      <xdr:nvSpPr>
        <xdr:cNvPr id="206" name="テキスト ボックス 205"/>
        <xdr:cNvSpPr txBox="1"/>
      </xdr:nvSpPr>
      <xdr:spPr>
        <a:xfrm>
          <a:off x="1719795" y="1276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46304</xdr:rowOff>
    </xdr:from>
    <xdr:to>
      <xdr:col>6</xdr:col>
      <xdr:colOff>38100</xdr:colOff>
      <xdr:row>76</xdr:row>
      <xdr:rowOff>147904</xdr:rowOff>
    </xdr:to>
    <xdr:sp macro="" textlink="">
      <xdr:nvSpPr>
        <xdr:cNvPr id="207" name="楕円 206"/>
        <xdr:cNvSpPr/>
      </xdr:nvSpPr>
      <xdr:spPr>
        <a:xfrm>
          <a:off x="1079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164431</xdr:rowOff>
    </xdr:from>
    <xdr:ext cx="599010" cy="259045"/>
    <xdr:sp macro="" textlink="">
      <xdr:nvSpPr>
        <xdr:cNvPr id="208" name="テキスト ボックス 207"/>
        <xdr:cNvSpPr txBox="1"/>
      </xdr:nvSpPr>
      <xdr:spPr>
        <a:xfrm>
          <a:off x="830795" y="128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15799</xdr:rowOff>
    </xdr:from>
    <xdr:to>
      <xdr:col>24</xdr:col>
      <xdr:colOff>63500</xdr:colOff>
      <xdr:row>98</xdr:row>
      <xdr:rowOff>17431</xdr:rowOff>
    </xdr:to>
    <xdr:cxnSp macro="">
      <xdr:nvCxnSpPr>
        <xdr:cNvPr id="240" name="直線コネクタ 239"/>
        <xdr:cNvCxnSpPr/>
      </xdr:nvCxnSpPr>
      <xdr:spPr>
        <a:xfrm flipV="1">
          <a:off x="3797300" y="1681789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17431</xdr:rowOff>
    </xdr:from>
    <xdr:to>
      <xdr:col>19</xdr:col>
      <xdr:colOff>177800</xdr:colOff>
      <xdr:row>98</xdr:row>
      <xdr:rowOff>17546</xdr:rowOff>
    </xdr:to>
    <xdr:cxnSp macro="">
      <xdr:nvCxnSpPr>
        <xdr:cNvPr id="243" name="直線コネクタ 242"/>
        <xdr:cNvCxnSpPr/>
      </xdr:nvCxnSpPr>
      <xdr:spPr>
        <a:xfrm flipV="1">
          <a:off x="2908300" y="1681953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17546</xdr:rowOff>
    </xdr:from>
    <xdr:to>
      <xdr:col>15</xdr:col>
      <xdr:colOff>50800</xdr:colOff>
      <xdr:row>98</xdr:row>
      <xdr:rowOff>108528</xdr:rowOff>
    </xdr:to>
    <xdr:cxnSp macro="">
      <xdr:nvCxnSpPr>
        <xdr:cNvPr id="246" name="直線コネクタ 245"/>
        <xdr:cNvCxnSpPr/>
      </xdr:nvCxnSpPr>
      <xdr:spPr>
        <a:xfrm flipV="1">
          <a:off x="2019300" y="16819646"/>
          <a:ext cx="889000" cy="9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49975</xdr:rowOff>
    </xdr:from>
    <xdr:to>
      <xdr:col>10</xdr:col>
      <xdr:colOff>114300</xdr:colOff>
      <xdr:row>98</xdr:row>
      <xdr:rowOff>108528</xdr:rowOff>
    </xdr:to>
    <xdr:cxnSp macro="">
      <xdr:nvCxnSpPr>
        <xdr:cNvPr id="249" name="直線コネクタ 248"/>
        <xdr:cNvCxnSpPr/>
      </xdr:nvCxnSpPr>
      <xdr:spPr>
        <a:xfrm>
          <a:off x="1130300" y="16852075"/>
          <a:ext cx="889000" cy="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136449</xdr:rowOff>
    </xdr:from>
    <xdr:to>
      <xdr:col>24</xdr:col>
      <xdr:colOff>114300</xdr:colOff>
      <xdr:row>98</xdr:row>
      <xdr:rowOff>66599</xdr:rowOff>
    </xdr:to>
    <xdr:sp macro="" textlink="">
      <xdr:nvSpPr>
        <xdr:cNvPr id="259" name="楕円 258"/>
        <xdr:cNvSpPr/>
      </xdr:nvSpPr>
      <xdr:spPr>
        <a:xfrm>
          <a:off x="45847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114876</xdr:rowOff>
    </xdr:from>
    <xdr:ext cx="534377" cy="259045"/>
    <xdr:sp macro="" textlink="">
      <xdr:nvSpPr>
        <xdr:cNvPr id="260" name="衛生費該当値テキスト"/>
        <xdr:cNvSpPr txBox="1"/>
      </xdr:nvSpPr>
      <xdr:spPr>
        <a:xfrm>
          <a:off x="4686300" y="1674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138081</xdr:rowOff>
    </xdr:from>
    <xdr:to>
      <xdr:col>20</xdr:col>
      <xdr:colOff>38100</xdr:colOff>
      <xdr:row>98</xdr:row>
      <xdr:rowOff>68231</xdr:rowOff>
    </xdr:to>
    <xdr:sp macro="" textlink="">
      <xdr:nvSpPr>
        <xdr:cNvPr id="261" name="楕円 260"/>
        <xdr:cNvSpPr/>
      </xdr:nvSpPr>
      <xdr:spPr>
        <a:xfrm>
          <a:off x="3746500" y="167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59358</xdr:rowOff>
    </xdr:from>
    <xdr:ext cx="534377" cy="259045"/>
    <xdr:sp macro="" textlink="">
      <xdr:nvSpPr>
        <xdr:cNvPr id="262" name="テキスト ボックス 261"/>
        <xdr:cNvSpPr txBox="1"/>
      </xdr:nvSpPr>
      <xdr:spPr>
        <a:xfrm>
          <a:off x="3530111" y="168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138196</xdr:rowOff>
    </xdr:from>
    <xdr:to>
      <xdr:col>15</xdr:col>
      <xdr:colOff>101600</xdr:colOff>
      <xdr:row>98</xdr:row>
      <xdr:rowOff>68346</xdr:rowOff>
    </xdr:to>
    <xdr:sp macro="" textlink="">
      <xdr:nvSpPr>
        <xdr:cNvPr id="263" name="楕円 262"/>
        <xdr:cNvSpPr/>
      </xdr:nvSpPr>
      <xdr:spPr>
        <a:xfrm>
          <a:off x="2857500" y="167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59473</xdr:rowOff>
    </xdr:from>
    <xdr:ext cx="534377" cy="259045"/>
    <xdr:sp macro="" textlink="">
      <xdr:nvSpPr>
        <xdr:cNvPr id="264" name="テキスト ボックス 263"/>
        <xdr:cNvSpPr txBox="1"/>
      </xdr:nvSpPr>
      <xdr:spPr>
        <a:xfrm>
          <a:off x="2641111" y="168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57728</xdr:rowOff>
    </xdr:from>
    <xdr:to>
      <xdr:col>10</xdr:col>
      <xdr:colOff>165100</xdr:colOff>
      <xdr:row>98</xdr:row>
      <xdr:rowOff>159328</xdr:rowOff>
    </xdr:to>
    <xdr:sp macro="" textlink="">
      <xdr:nvSpPr>
        <xdr:cNvPr id="265" name="楕円 264"/>
        <xdr:cNvSpPr/>
      </xdr:nvSpPr>
      <xdr:spPr>
        <a:xfrm>
          <a:off x="1968500" y="168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150455</xdr:rowOff>
    </xdr:from>
    <xdr:ext cx="534377" cy="259045"/>
    <xdr:sp macro="" textlink="">
      <xdr:nvSpPr>
        <xdr:cNvPr id="266" name="テキスト ボックス 265"/>
        <xdr:cNvSpPr txBox="1"/>
      </xdr:nvSpPr>
      <xdr:spPr>
        <a:xfrm>
          <a:off x="1752111" y="169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170625</xdr:rowOff>
    </xdr:from>
    <xdr:to>
      <xdr:col>6</xdr:col>
      <xdr:colOff>38100</xdr:colOff>
      <xdr:row>98</xdr:row>
      <xdr:rowOff>100775</xdr:rowOff>
    </xdr:to>
    <xdr:sp macro="" textlink="">
      <xdr:nvSpPr>
        <xdr:cNvPr id="267" name="楕円 266"/>
        <xdr:cNvSpPr/>
      </xdr:nvSpPr>
      <xdr:spPr>
        <a:xfrm>
          <a:off x="1079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91902</xdr:rowOff>
    </xdr:from>
    <xdr:ext cx="534377" cy="259045"/>
    <xdr:sp macro="" textlink="">
      <xdr:nvSpPr>
        <xdr:cNvPr id="268" name="テキスト ボックス 267"/>
        <xdr:cNvSpPr txBox="1"/>
      </xdr:nvSpPr>
      <xdr:spPr>
        <a:xfrm>
          <a:off x="863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98226</xdr:rowOff>
    </xdr:from>
    <xdr:to>
      <xdr:col>55</xdr:col>
      <xdr:colOff>0</xdr:colOff>
      <xdr:row>39</xdr:row>
      <xdr:rowOff>98226</xdr:rowOff>
    </xdr:to>
    <xdr:cxnSp macro="">
      <xdr:nvCxnSpPr>
        <xdr:cNvPr id="299" name="直線コネクタ 298"/>
        <xdr:cNvCxnSpPr/>
      </xdr:nvCxnSpPr>
      <xdr:spPr>
        <a:xfrm>
          <a:off x="9639300" y="67847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98226</xdr:rowOff>
    </xdr:from>
    <xdr:to>
      <xdr:col>50</xdr:col>
      <xdr:colOff>114300</xdr:colOff>
      <xdr:row>39</xdr:row>
      <xdr:rowOff>98226</xdr:rowOff>
    </xdr:to>
    <xdr:cxnSp macro="">
      <xdr:nvCxnSpPr>
        <xdr:cNvPr id="302" name="直線コネクタ 301"/>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38136</xdr:rowOff>
    </xdr:from>
    <xdr:to>
      <xdr:col>45</xdr:col>
      <xdr:colOff>177800</xdr:colOff>
      <xdr:row>39</xdr:row>
      <xdr:rowOff>98226</xdr:rowOff>
    </xdr:to>
    <xdr:cxnSp macro="">
      <xdr:nvCxnSpPr>
        <xdr:cNvPr id="305" name="直線コネクタ 304"/>
        <xdr:cNvCxnSpPr/>
      </xdr:nvCxnSpPr>
      <xdr:spPr>
        <a:xfrm>
          <a:off x="7861300" y="5524536"/>
          <a:ext cx="889000" cy="12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38136</xdr:rowOff>
    </xdr:from>
    <xdr:to>
      <xdr:col>41</xdr:col>
      <xdr:colOff>50800</xdr:colOff>
      <xdr:row>32</xdr:row>
      <xdr:rowOff>81897</xdr:rowOff>
    </xdr:to>
    <xdr:cxnSp macro="">
      <xdr:nvCxnSpPr>
        <xdr:cNvPr id="308" name="直線コネクタ 307"/>
        <xdr:cNvCxnSpPr/>
      </xdr:nvCxnSpPr>
      <xdr:spPr>
        <a:xfrm flipV="1">
          <a:off x="6972300" y="5524536"/>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94432</xdr:rowOff>
    </xdr:from>
    <xdr:ext cx="378565" cy="259045"/>
    <xdr:sp macro="" textlink="">
      <xdr:nvSpPr>
        <xdr:cNvPr id="310" name="テキスト ボックス 309"/>
        <xdr:cNvSpPr txBox="1"/>
      </xdr:nvSpPr>
      <xdr:spPr>
        <a:xfrm>
          <a:off x="7672017" y="6609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29771</xdr:rowOff>
    </xdr:from>
    <xdr:ext cx="469744" cy="259045"/>
    <xdr:sp macro="" textlink="">
      <xdr:nvSpPr>
        <xdr:cNvPr id="312" name="テキスト ボックス 311"/>
        <xdr:cNvSpPr txBox="1"/>
      </xdr:nvSpPr>
      <xdr:spPr>
        <a:xfrm>
          <a:off x="6737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47426</xdr:rowOff>
    </xdr:from>
    <xdr:to>
      <xdr:col>55</xdr:col>
      <xdr:colOff>50800</xdr:colOff>
      <xdr:row>39</xdr:row>
      <xdr:rowOff>149026</xdr:rowOff>
    </xdr:to>
    <xdr:sp macro="" textlink="">
      <xdr:nvSpPr>
        <xdr:cNvPr id="318" name="楕円 317"/>
        <xdr:cNvSpPr/>
      </xdr:nvSpPr>
      <xdr:spPr>
        <a:xfrm>
          <a:off x="10426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133803</xdr:rowOff>
    </xdr:from>
    <xdr:ext cx="249299" cy="259045"/>
    <xdr:sp macro="" textlink="">
      <xdr:nvSpPr>
        <xdr:cNvPr id="319" name="労働費該当値テキスト"/>
        <xdr:cNvSpPr txBox="1"/>
      </xdr:nvSpPr>
      <xdr:spPr>
        <a:xfrm>
          <a:off x="10528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47426</xdr:rowOff>
    </xdr:from>
    <xdr:to>
      <xdr:col>50</xdr:col>
      <xdr:colOff>165100</xdr:colOff>
      <xdr:row>39</xdr:row>
      <xdr:rowOff>149026</xdr:rowOff>
    </xdr:to>
    <xdr:sp macro="" textlink="">
      <xdr:nvSpPr>
        <xdr:cNvPr id="320" name="楕円 319"/>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140153</xdr:rowOff>
    </xdr:from>
    <xdr:ext cx="249299" cy="259045"/>
    <xdr:sp macro="" textlink="">
      <xdr:nvSpPr>
        <xdr:cNvPr id="321" name="テキスト ボックス 320"/>
        <xdr:cNvSpPr txBox="1"/>
      </xdr:nvSpPr>
      <xdr:spPr>
        <a:xfrm>
          <a:off x="9514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47426</xdr:rowOff>
    </xdr:from>
    <xdr:to>
      <xdr:col>46</xdr:col>
      <xdr:colOff>38100</xdr:colOff>
      <xdr:row>39</xdr:row>
      <xdr:rowOff>149026</xdr:rowOff>
    </xdr:to>
    <xdr:sp macro="" textlink="">
      <xdr:nvSpPr>
        <xdr:cNvPr id="322" name="楕円 321"/>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140153</xdr:rowOff>
    </xdr:from>
    <xdr:ext cx="249299" cy="259045"/>
    <xdr:sp macro="" textlink="">
      <xdr:nvSpPr>
        <xdr:cNvPr id="323" name="テキスト ボックス 322"/>
        <xdr:cNvSpPr txBox="1"/>
      </xdr:nvSpPr>
      <xdr:spPr>
        <a:xfrm>
          <a:off x="8625650"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158786</xdr:rowOff>
    </xdr:from>
    <xdr:to>
      <xdr:col>41</xdr:col>
      <xdr:colOff>101600</xdr:colOff>
      <xdr:row>32</xdr:row>
      <xdr:rowOff>88936</xdr:rowOff>
    </xdr:to>
    <xdr:sp macro="" textlink="">
      <xdr:nvSpPr>
        <xdr:cNvPr id="324" name="楕円 323"/>
        <xdr:cNvSpPr/>
      </xdr:nvSpPr>
      <xdr:spPr>
        <a:xfrm>
          <a:off x="7810500" y="54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105463</xdr:rowOff>
    </xdr:from>
    <xdr:ext cx="469744" cy="259045"/>
    <xdr:sp macro="" textlink="">
      <xdr:nvSpPr>
        <xdr:cNvPr id="325" name="テキスト ボックス 324"/>
        <xdr:cNvSpPr txBox="1"/>
      </xdr:nvSpPr>
      <xdr:spPr>
        <a:xfrm>
          <a:off x="7626428" y="52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31097</xdr:rowOff>
    </xdr:from>
    <xdr:to>
      <xdr:col>36</xdr:col>
      <xdr:colOff>165100</xdr:colOff>
      <xdr:row>32</xdr:row>
      <xdr:rowOff>132697</xdr:rowOff>
    </xdr:to>
    <xdr:sp macro="" textlink="">
      <xdr:nvSpPr>
        <xdr:cNvPr id="326" name="楕円 325"/>
        <xdr:cNvSpPr/>
      </xdr:nvSpPr>
      <xdr:spPr>
        <a:xfrm>
          <a:off x="6921500" y="55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149224</xdr:rowOff>
    </xdr:from>
    <xdr:ext cx="469744" cy="259045"/>
    <xdr:sp macro="" textlink="">
      <xdr:nvSpPr>
        <xdr:cNvPr id="327" name="テキスト ボックス 326"/>
        <xdr:cNvSpPr txBox="1"/>
      </xdr:nvSpPr>
      <xdr:spPr>
        <a:xfrm>
          <a:off x="6737428" y="52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138385</xdr:rowOff>
    </xdr:from>
    <xdr:to>
      <xdr:col>55</xdr:col>
      <xdr:colOff>0</xdr:colOff>
      <xdr:row>58</xdr:row>
      <xdr:rowOff>18866</xdr:rowOff>
    </xdr:to>
    <xdr:cxnSp macro="">
      <xdr:nvCxnSpPr>
        <xdr:cNvPr id="356" name="直線コネクタ 355"/>
        <xdr:cNvCxnSpPr/>
      </xdr:nvCxnSpPr>
      <xdr:spPr>
        <a:xfrm flipV="1">
          <a:off x="9639300" y="9911035"/>
          <a:ext cx="838200" cy="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137205</xdr:rowOff>
    </xdr:from>
    <xdr:to>
      <xdr:col>50</xdr:col>
      <xdr:colOff>114300</xdr:colOff>
      <xdr:row>58</xdr:row>
      <xdr:rowOff>18866</xdr:rowOff>
    </xdr:to>
    <xdr:cxnSp macro="">
      <xdr:nvCxnSpPr>
        <xdr:cNvPr id="359" name="直線コネクタ 358"/>
        <xdr:cNvCxnSpPr/>
      </xdr:nvCxnSpPr>
      <xdr:spPr>
        <a:xfrm>
          <a:off x="8750300" y="9909855"/>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37516</xdr:rowOff>
    </xdr:from>
    <xdr:to>
      <xdr:col>45</xdr:col>
      <xdr:colOff>177800</xdr:colOff>
      <xdr:row>57</xdr:row>
      <xdr:rowOff>137205</xdr:rowOff>
    </xdr:to>
    <xdr:cxnSp macro="">
      <xdr:nvCxnSpPr>
        <xdr:cNvPr id="362" name="直線コネクタ 361"/>
        <xdr:cNvCxnSpPr/>
      </xdr:nvCxnSpPr>
      <xdr:spPr>
        <a:xfrm>
          <a:off x="7861300" y="9467266"/>
          <a:ext cx="889000" cy="44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133700</xdr:rowOff>
    </xdr:from>
    <xdr:to>
      <xdr:col>41</xdr:col>
      <xdr:colOff>50800</xdr:colOff>
      <xdr:row>55</xdr:row>
      <xdr:rowOff>37516</xdr:rowOff>
    </xdr:to>
    <xdr:cxnSp macro="">
      <xdr:nvCxnSpPr>
        <xdr:cNvPr id="365" name="直線コネクタ 364"/>
        <xdr:cNvCxnSpPr/>
      </xdr:nvCxnSpPr>
      <xdr:spPr>
        <a:xfrm>
          <a:off x="6972300" y="9392000"/>
          <a:ext cx="889000" cy="7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xdr:rowOff>
    </xdr:from>
    <xdr:ext cx="534377" cy="259045"/>
    <xdr:sp macro="" textlink="">
      <xdr:nvSpPr>
        <xdr:cNvPr id="367" name="テキスト ボックス 366"/>
        <xdr:cNvSpPr txBox="1"/>
      </xdr:nvSpPr>
      <xdr:spPr>
        <a:xfrm>
          <a:off x="7594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160977</xdr:rowOff>
    </xdr:from>
    <xdr:ext cx="534377" cy="259045"/>
    <xdr:sp macro="" textlink="">
      <xdr:nvSpPr>
        <xdr:cNvPr id="369" name="テキスト ボックス 368"/>
        <xdr:cNvSpPr txBox="1"/>
      </xdr:nvSpPr>
      <xdr:spPr>
        <a:xfrm>
          <a:off x="6705111" y="97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87585</xdr:rowOff>
    </xdr:from>
    <xdr:to>
      <xdr:col>55</xdr:col>
      <xdr:colOff>50800</xdr:colOff>
      <xdr:row>58</xdr:row>
      <xdr:rowOff>17735</xdr:rowOff>
    </xdr:to>
    <xdr:sp macro="" textlink="">
      <xdr:nvSpPr>
        <xdr:cNvPr id="375" name="楕円 374"/>
        <xdr:cNvSpPr/>
      </xdr:nvSpPr>
      <xdr:spPr>
        <a:xfrm>
          <a:off x="10426700" y="986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66012</xdr:rowOff>
    </xdr:from>
    <xdr:ext cx="534377" cy="259045"/>
    <xdr:sp macro="" textlink="">
      <xdr:nvSpPr>
        <xdr:cNvPr id="376" name="農林水産業費該当値テキスト"/>
        <xdr:cNvSpPr txBox="1"/>
      </xdr:nvSpPr>
      <xdr:spPr>
        <a:xfrm>
          <a:off x="10528300" y="98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139516</xdr:rowOff>
    </xdr:from>
    <xdr:to>
      <xdr:col>50</xdr:col>
      <xdr:colOff>165100</xdr:colOff>
      <xdr:row>58</xdr:row>
      <xdr:rowOff>69666</xdr:rowOff>
    </xdr:to>
    <xdr:sp macro="" textlink="">
      <xdr:nvSpPr>
        <xdr:cNvPr id="377" name="楕円 376"/>
        <xdr:cNvSpPr/>
      </xdr:nvSpPr>
      <xdr:spPr>
        <a:xfrm>
          <a:off x="95885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60793</xdr:rowOff>
    </xdr:from>
    <xdr:ext cx="534377" cy="259045"/>
    <xdr:sp macro="" textlink="">
      <xdr:nvSpPr>
        <xdr:cNvPr id="378" name="テキスト ボックス 377"/>
        <xdr:cNvSpPr txBox="1"/>
      </xdr:nvSpPr>
      <xdr:spPr>
        <a:xfrm>
          <a:off x="9372111" y="100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86405</xdr:rowOff>
    </xdr:from>
    <xdr:to>
      <xdr:col>46</xdr:col>
      <xdr:colOff>38100</xdr:colOff>
      <xdr:row>58</xdr:row>
      <xdr:rowOff>16555</xdr:rowOff>
    </xdr:to>
    <xdr:sp macro="" textlink="">
      <xdr:nvSpPr>
        <xdr:cNvPr id="379" name="楕円 378"/>
        <xdr:cNvSpPr/>
      </xdr:nvSpPr>
      <xdr:spPr>
        <a:xfrm>
          <a:off x="8699500" y="98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7682</xdr:rowOff>
    </xdr:from>
    <xdr:ext cx="534377" cy="259045"/>
    <xdr:sp macro="" textlink="">
      <xdr:nvSpPr>
        <xdr:cNvPr id="380" name="テキスト ボックス 379"/>
        <xdr:cNvSpPr txBox="1"/>
      </xdr:nvSpPr>
      <xdr:spPr>
        <a:xfrm>
          <a:off x="8483111" y="9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158166</xdr:rowOff>
    </xdr:from>
    <xdr:to>
      <xdr:col>41</xdr:col>
      <xdr:colOff>101600</xdr:colOff>
      <xdr:row>55</xdr:row>
      <xdr:rowOff>88316</xdr:rowOff>
    </xdr:to>
    <xdr:sp macro="" textlink="">
      <xdr:nvSpPr>
        <xdr:cNvPr id="381" name="楕円 380"/>
        <xdr:cNvSpPr/>
      </xdr:nvSpPr>
      <xdr:spPr>
        <a:xfrm>
          <a:off x="7810500" y="94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104843</xdr:rowOff>
    </xdr:from>
    <xdr:ext cx="534377" cy="259045"/>
    <xdr:sp macro="" textlink="">
      <xdr:nvSpPr>
        <xdr:cNvPr id="382" name="テキスト ボックス 381"/>
        <xdr:cNvSpPr txBox="1"/>
      </xdr:nvSpPr>
      <xdr:spPr>
        <a:xfrm>
          <a:off x="7594111" y="919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82900</xdr:rowOff>
    </xdr:from>
    <xdr:to>
      <xdr:col>36</xdr:col>
      <xdr:colOff>165100</xdr:colOff>
      <xdr:row>55</xdr:row>
      <xdr:rowOff>13050</xdr:rowOff>
    </xdr:to>
    <xdr:sp macro="" textlink="">
      <xdr:nvSpPr>
        <xdr:cNvPr id="383" name="楕円 382"/>
        <xdr:cNvSpPr/>
      </xdr:nvSpPr>
      <xdr:spPr>
        <a:xfrm>
          <a:off x="6921500" y="93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29577</xdr:rowOff>
    </xdr:from>
    <xdr:ext cx="534377" cy="259045"/>
    <xdr:sp macro="" textlink="">
      <xdr:nvSpPr>
        <xdr:cNvPr id="384" name="テキスト ボックス 383"/>
        <xdr:cNvSpPr txBox="1"/>
      </xdr:nvSpPr>
      <xdr:spPr>
        <a:xfrm>
          <a:off x="6705111" y="911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163074</xdr:rowOff>
    </xdr:from>
    <xdr:to>
      <xdr:col>55</xdr:col>
      <xdr:colOff>0</xdr:colOff>
      <xdr:row>76</xdr:row>
      <xdr:rowOff>163855</xdr:rowOff>
    </xdr:to>
    <xdr:cxnSp macro="">
      <xdr:nvCxnSpPr>
        <xdr:cNvPr id="413" name="直線コネクタ 412"/>
        <xdr:cNvCxnSpPr/>
      </xdr:nvCxnSpPr>
      <xdr:spPr>
        <a:xfrm>
          <a:off x="9639300" y="13193274"/>
          <a:ext cx="8382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85977</xdr:rowOff>
    </xdr:from>
    <xdr:ext cx="534377" cy="259045"/>
    <xdr:sp macro="" textlink="">
      <xdr:nvSpPr>
        <xdr:cNvPr id="414" name="商工費平均値テキスト"/>
        <xdr:cNvSpPr txBox="1"/>
      </xdr:nvSpPr>
      <xdr:spPr>
        <a:xfrm>
          <a:off x="10528300" y="1328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129546</xdr:rowOff>
    </xdr:from>
    <xdr:to>
      <xdr:col>50</xdr:col>
      <xdr:colOff>114300</xdr:colOff>
      <xdr:row>76</xdr:row>
      <xdr:rowOff>163074</xdr:rowOff>
    </xdr:to>
    <xdr:cxnSp macro="">
      <xdr:nvCxnSpPr>
        <xdr:cNvPr id="416" name="直線コネクタ 415"/>
        <xdr:cNvCxnSpPr/>
      </xdr:nvCxnSpPr>
      <xdr:spPr>
        <a:xfrm>
          <a:off x="8750300" y="1315974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129546</xdr:rowOff>
    </xdr:from>
    <xdr:to>
      <xdr:col>45</xdr:col>
      <xdr:colOff>177800</xdr:colOff>
      <xdr:row>76</xdr:row>
      <xdr:rowOff>150158</xdr:rowOff>
    </xdr:to>
    <xdr:cxnSp macro="">
      <xdr:nvCxnSpPr>
        <xdr:cNvPr id="419" name="直線コネクタ 418"/>
        <xdr:cNvCxnSpPr/>
      </xdr:nvCxnSpPr>
      <xdr:spPr>
        <a:xfrm flipV="1">
          <a:off x="7861300" y="13159746"/>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28694</xdr:rowOff>
    </xdr:from>
    <xdr:ext cx="534377" cy="259045"/>
    <xdr:sp macro="" textlink="">
      <xdr:nvSpPr>
        <xdr:cNvPr id="421" name="テキスト ボックス 420"/>
        <xdr:cNvSpPr txBox="1"/>
      </xdr:nvSpPr>
      <xdr:spPr>
        <a:xfrm>
          <a:off x="8483111" y="1340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150158</xdr:rowOff>
    </xdr:from>
    <xdr:to>
      <xdr:col>41</xdr:col>
      <xdr:colOff>50800</xdr:colOff>
      <xdr:row>77</xdr:row>
      <xdr:rowOff>70683</xdr:rowOff>
    </xdr:to>
    <xdr:cxnSp macro="">
      <xdr:nvCxnSpPr>
        <xdr:cNvPr id="422" name="直線コネクタ 421"/>
        <xdr:cNvCxnSpPr/>
      </xdr:nvCxnSpPr>
      <xdr:spPr>
        <a:xfrm flipV="1">
          <a:off x="6972300" y="13180358"/>
          <a:ext cx="889000" cy="9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50525</xdr:rowOff>
    </xdr:from>
    <xdr:ext cx="534377" cy="259045"/>
    <xdr:sp macro="" textlink="">
      <xdr:nvSpPr>
        <xdr:cNvPr id="424" name="テキスト ボックス 423"/>
        <xdr:cNvSpPr txBox="1"/>
      </xdr:nvSpPr>
      <xdr:spPr>
        <a:xfrm>
          <a:off x="7594111" y="134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113055</xdr:rowOff>
    </xdr:from>
    <xdr:to>
      <xdr:col>55</xdr:col>
      <xdr:colOff>50800</xdr:colOff>
      <xdr:row>77</xdr:row>
      <xdr:rowOff>43205</xdr:rowOff>
    </xdr:to>
    <xdr:sp macro="" textlink="">
      <xdr:nvSpPr>
        <xdr:cNvPr id="432" name="楕円 431"/>
        <xdr:cNvSpPr/>
      </xdr:nvSpPr>
      <xdr:spPr>
        <a:xfrm>
          <a:off x="10426700" y="131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135932</xdr:rowOff>
    </xdr:from>
    <xdr:ext cx="534377" cy="259045"/>
    <xdr:sp macro="" textlink="">
      <xdr:nvSpPr>
        <xdr:cNvPr id="433" name="商工費該当値テキスト"/>
        <xdr:cNvSpPr txBox="1"/>
      </xdr:nvSpPr>
      <xdr:spPr>
        <a:xfrm>
          <a:off x="10528300" y="129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112274</xdr:rowOff>
    </xdr:from>
    <xdr:to>
      <xdr:col>50</xdr:col>
      <xdr:colOff>165100</xdr:colOff>
      <xdr:row>77</xdr:row>
      <xdr:rowOff>42424</xdr:rowOff>
    </xdr:to>
    <xdr:sp macro="" textlink="">
      <xdr:nvSpPr>
        <xdr:cNvPr id="434" name="楕円 433"/>
        <xdr:cNvSpPr/>
      </xdr:nvSpPr>
      <xdr:spPr>
        <a:xfrm>
          <a:off x="9588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58952</xdr:rowOff>
    </xdr:from>
    <xdr:ext cx="534377" cy="259045"/>
    <xdr:sp macro="" textlink="">
      <xdr:nvSpPr>
        <xdr:cNvPr id="435" name="テキスト ボックス 434"/>
        <xdr:cNvSpPr txBox="1"/>
      </xdr:nvSpPr>
      <xdr:spPr>
        <a:xfrm>
          <a:off x="9372111" y="1291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78746</xdr:rowOff>
    </xdr:from>
    <xdr:to>
      <xdr:col>46</xdr:col>
      <xdr:colOff>38100</xdr:colOff>
      <xdr:row>77</xdr:row>
      <xdr:rowOff>8896</xdr:rowOff>
    </xdr:to>
    <xdr:sp macro="" textlink="">
      <xdr:nvSpPr>
        <xdr:cNvPr id="436" name="楕円 435"/>
        <xdr:cNvSpPr/>
      </xdr:nvSpPr>
      <xdr:spPr>
        <a:xfrm>
          <a:off x="8699500" y="131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25423</xdr:rowOff>
    </xdr:from>
    <xdr:ext cx="534377" cy="259045"/>
    <xdr:sp macro="" textlink="">
      <xdr:nvSpPr>
        <xdr:cNvPr id="437" name="テキスト ボックス 436"/>
        <xdr:cNvSpPr txBox="1"/>
      </xdr:nvSpPr>
      <xdr:spPr>
        <a:xfrm>
          <a:off x="8483111" y="128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99358</xdr:rowOff>
    </xdr:from>
    <xdr:to>
      <xdr:col>41</xdr:col>
      <xdr:colOff>101600</xdr:colOff>
      <xdr:row>77</xdr:row>
      <xdr:rowOff>29508</xdr:rowOff>
    </xdr:to>
    <xdr:sp macro="" textlink="">
      <xdr:nvSpPr>
        <xdr:cNvPr id="438" name="楕円 437"/>
        <xdr:cNvSpPr/>
      </xdr:nvSpPr>
      <xdr:spPr>
        <a:xfrm>
          <a:off x="7810500" y="131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46035</xdr:rowOff>
    </xdr:from>
    <xdr:ext cx="534377" cy="259045"/>
    <xdr:sp macro="" textlink="">
      <xdr:nvSpPr>
        <xdr:cNvPr id="439" name="テキスト ボックス 438"/>
        <xdr:cNvSpPr txBox="1"/>
      </xdr:nvSpPr>
      <xdr:spPr>
        <a:xfrm>
          <a:off x="7594111" y="129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19883</xdr:rowOff>
    </xdr:from>
    <xdr:to>
      <xdr:col>36</xdr:col>
      <xdr:colOff>165100</xdr:colOff>
      <xdr:row>77</xdr:row>
      <xdr:rowOff>121483</xdr:rowOff>
    </xdr:to>
    <xdr:sp macro="" textlink="">
      <xdr:nvSpPr>
        <xdr:cNvPr id="440" name="楕円 439"/>
        <xdr:cNvSpPr/>
      </xdr:nvSpPr>
      <xdr:spPr>
        <a:xfrm>
          <a:off x="6921500" y="132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138010</xdr:rowOff>
    </xdr:from>
    <xdr:ext cx="534377" cy="259045"/>
    <xdr:sp macro="" textlink="">
      <xdr:nvSpPr>
        <xdr:cNvPr id="441" name="テキスト ボックス 440"/>
        <xdr:cNvSpPr txBox="1"/>
      </xdr:nvSpPr>
      <xdr:spPr>
        <a:xfrm>
          <a:off x="6705111" y="129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148534</xdr:rowOff>
    </xdr:from>
    <xdr:to>
      <xdr:col>55</xdr:col>
      <xdr:colOff>0</xdr:colOff>
      <xdr:row>97</xdr:row>
      <xdr:rowOff>99704</xdr:rowOff>
    </xdr:to>
    <xdr:cxnSp macro="">
      <xdr:nvCxnSpPr>
        <xdr:cNvPr id="468" name="直線コネクタ 467"/>
        <xdr:cNvCxnSpPr/>
      </xdr:nvCxnSpPr>
      <xdr:spPr>
        <a:xfrm>
          <a:off x="9639300" y="16436284"/>
          <a:ext cx="838200" cy="29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48983</xdr:rowOff>
    </xdr:from>
    <xdr:to>
      <xdr:col>50</xdr:col>
      <xdr:colOff>114300</xdr:colOff>
      <xdr:row>95</xdr:row>
      <xdr:rowOff>148534</xdr:rowOff>
    </xdr:to>
    <xdr:cxnSp macro="">
      <xdr:nvCxnSpPr>
        <xdr:cNvPr id="471" name="直線コネクタ 470"/>
        <xdr:cNvCxnSpPr/>
      </xdr:nvCxnSpPr>
      <xdr:spPr>
        <a:xfrm>
          <a:off x="8750300" y="16336733"/>
          <a:ext cx="889000" cy="9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95848</xdr:rowOff>
    </xdr:from>
    <xdr:ext cx="534377" cy="259045"/>
    <xdr:sp macro="" textlink="">
      <xdr:nvSpPr>
        <xdr:cNvPr id="473" name="テキスト ボックス 472"/>
        <xdr:cNvSpPr txBox="1"/>
      </xdr:nvSpPr>
      <xdr:spPr>
        <a:xfrm>
          <a:off x="9372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48983</xdr:rowOff>
    </xdr:from>
    <xdr:to>
      <xdr:col>45</xdr:col>
      <xdr:colOff>177800</xdr:colOff>
      <xdr:row>95</xdr:row>
      <xdr:rowOff>109014</xdr:rowOff>
    </xdr:to>
    <xdr:cxnSp macro="">
      <xdr:nvCxnSpPr>
        <xdr:cNvPr id="474" name="直線コネクタ 473"/>
        <xdr:cNvCxnSpPr/>
      </xdr:nvCxnSpPr>
      <xdr:spPr>
        <a:xfrm flipV="1">
          <a:off x="7861300" y="16336733"/>
          <a:ext cx="889000" cy="6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102151</xdr:rowOff>
    </xdr:from>
    <xdr:ext cx="534377" cy="259045"/>
    <xdr:sp macro="" textlink="">
      <xdr:nvSpPr>
        <xdr:cNvPr id="476" name="テキスト ボックス 475"/>
        <xdr:cNvSpPr txBox="1"/>
      </xdr:nvSpPr>
      <xdr:spPr>
        <a:xfrm>
          <a:off x="8483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109014</xdr:rowOff>
    </xdr:from>
    <xdr:to>
      <xdr:col>41</xdr:col>
      <xdr:colOff>50800</xdr:colOff>
      <xdr:row>96</xdr:row>
      <xdr:rowOff>2513</xdr:rowOff>
    </xdr:to>
    <xdr:cxnSp macro="">
      <xdr:nvCxnSpPr>
        <xdr:cNvPr id="477" name="直線コネクタ 476"/>
        <xdr:cNvCxnSpPr/>
      </xdr:nvCxnSpPr>
      <xdr:spPr>
        <a:xfrm flipV="1">
          <a:off x="6972300" y="16396764"/>
          <a:ext cx="889000" cy="6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81" name="テキスト ボックス 480"/>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48904</xdr:rowOff>
    </xdr:from>
    <xdr:to>
      <xdr:col>55</xdr:col>
      <xdr:colOff>50800</xdr:colOff>
      <xdr:row>97</xdr:row>
      <xdr:rowOff>150504</xdr:rowOff>
    </xdr:to>
    <xdr:sp macro="" textlink="">
      <xdr:nvSpPr>
        <xdr:cNvPr id="487" name="楕円 486"/>
        <xdr:cNvSpPr/>
      </xdr:nvSpPr>
      <xdr:spPr>
        <a:xfrm>
          <a:off x="10426700" y="166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27331</xdr:rowOff>
    </xdr:from>
    <xdr:ext cx="534377" cy="259045"/>
    <xdr:sp macro="" textlink="">
      <xdr:nvSpPr>
        <xdr:cNvPr id="488" name="土木費該当値テキスト"/>
        <xdr:cNvSpPr txBox="1"/>
      </xdr:nvSpPr>
      <xdr:spPr>
        <a:xfrm>
          <a:off x="10528300" y="166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97734</xdr:rowOff>
    </xdr:from>
    <xdr:to>
      <xdr:col>50</xdr:col>
      <xdr:colOff>165100</xdr:colOff>
      <xdr:row>96</xdr:row>
      <xdr:rowOff>27884</xdr:rowOff>
    </xdr:to>
    <xdr:sp macro="" textlink="">
      <xdr:nvSpPr>
        <xdr:cNvPr id="489" name="楕円 488"/>
        <xdr:cNvSpPr/>
      </xdr:nvSpPr>
      <xdr:spPr>
        <a:xfrm>
          <a:off x="9588500" y="1638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44411</xdr:rowOff>
    </xdr:from>
    <xdr:ext cx="599010" cy="259045"/>
    <xdr:sp macro="" textlink="">
      <xdr:nvSpPr>
        <xdr:cNvPr id="490" name="テキスト ボックス 489"/>
        <xdr:cNvSpPr txBox="1"/>
      </xdr:nvSpPr>
      <xdr:spPr>
        <a:xfrm>
          <a:off x="9339795" y="1616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169633</xdr:rowOff>
    </xdr:from>
    <xdr:to>
      <xdr:col>46</xdr:col>
      <xdr:colOff>38100</xdr:colOff>
      <xdr:row>95</xdr:row>
      <xdr:rowOff>99783</xdr:rowOff>
    </xdr:to>
    <xdr:sp macro="" textlink="">
      <xdr:nvSpPr>
        <xdr:cNvPr id="491" name="楕円 490"/>
        <xdr:cNvSpPr/>
      </xdr:nvSpPr>
      <xdr:spPr>
        <a:xfrm>
          <a:off x="8699500" y="1628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116310</xdr:rowOff>
    </xdr:from>
    <xdr:ext cx="599010" cy="259045"/>
    <xdr:sp macro="" textlink="">
      <xdr:nvSpPr>
        <xdr:cNvPr id="492" name="テキスト ボックス 491"/>
        <xdr:cNvSpPr txBox="1"/>
      </xdr:nvSpPr>
      <xdr:spPr>
        <a:xfrm>
          <a:off x="8450795" y="1606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58214</xdr:rowOff>
    </xdr:from>
    <xdr:to>
      <xdr:col>41</xdr:col>
      <xdr:colOff>101600</xdr:colOff>
      <xdr:row>95</xdr:row>
      <xdr:rowOff>159814</xdr:rowOff>
    </xdr:to>
    <xdr:sp macro="" textlink="">
      <xdr:nvSpPr>
        <xdr:cNvPr id="493" name="楕円 492"/>
        <xdr:cNvSpPr/>
      </xdr:nvSpPr>
      <xdr:spPr>
        <a:xfrm>
          <a:off x="7810500" y="163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4891</xdr:rowOff>
    </xdr:from>
    <xdr:ext cx="599010" cy="259045"/>
    <xdr:sp macro="" textlink="">
      <xdr:nvSpPr>
        <xdr:cNvPr id="494" name="テキスト ボックス 493"/>
        <xdr:cNvSpPr txBox="1"/>
      </xdr:nvSpPr>
      <xdr:spPr>
        <a:xfrm>
          <a:off x="7561795" y="1612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123163</xdr:rowOff>
    </xdr:from>
    <xdr:to>
      <xdr:col>36</xdr:col>
      <xdr:colOff>165100</xdr:colOff>
      <xdr:row>96</xdr:row>
      <xdr:rowOff>53313</xdr:rowOff>
    </xdr:to>
    <xdr:sp macro="" textlink="">
      <xdr:nvSpPr>
        <xdr:cNvPr id="495" name="楕円 494"/>
        <xdr:cNvSpPr/>
      </xdr:nvSpPr>
      <xdr:spPr>
        <a:xfrm>
          <a:off x="6921500" y="164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69840</xdr:rowOff>
    </xdr:from>
    <xdr:ext cx="599010" cy="259045"/>
    <xdr:sp macro="" textlink="">
      <xdr:nvSpPr>
        <xdr:cNvPr id="496" name="テキスト ボックス 495"/>
        <xdr:cNvSpPr txBox="1"/>
      </xdr:nvSpPr>
      <xdr:spPr>
        <a:xfrm>
          <a:off x="6672795" y="1618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91904</xdr:rowOff>
    </xdr:from>
    <xdr:to>
      <xdr:col>85</xdr:col>
      <xdr:colOff>127000</xdr:colOff>
      <xdr:row>36</xdr:row>
      <xdr:rowOff>111773</xdr:rowOff>
    </xdr:to>
    <xdr:cxnSp macro="">
      <xdr:nvCxnSpPr>
        <xdr:cNvPr id="525" name="直線コネクタ 524"/>
        <xdr:cNvCxnSpPr/>
      </xdr:nvCxnSpPr>
      <xdr:spPr>
        <a:xfrm flipV="1">
          <a:off x="15481300" y="6264104"/>
          <a:ext cx="8382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111773</xdr:rowOff>
    </xdr:from>
    <xdr:to>
      <xdr:col>81</xdr:col>
      <xdr:colOff>50800</xdr:colOff>
      <xdr:row>36</xdr:row>
      <xdr:rowOff>149511</xdr:rowOff>
    </xdr:to>
    <xdr:cxnSp macro="">
      <xdr:nvCxnSpPr>
        <xdr:cNvPr id="528" name="直線コネクタ 527"/>
        <xdr:cNvCxnSpPr/>
      </xdr:nvCxnSpPr>
      <xdr:spPr>
        <a:xfrm flipV="1">
          <a:off x="14592300" y="6283973"/>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131871</xdr:rowOff>
    </xdr:from>
    <xdr:to>
      <xdr:col>76</xdr:col>
      <xdr:colOff>114300</xdr:colOff>
      <xdr:row>36</xdr:row>
      <xdr:rowOff>149511</xdr:rowOff>
    </xdr:to>
    <xdr:cxnSp macro="">
      <xdr:nvCxnSpPr>
        <xdr:cNvPr id="531" name="直線コネクタ 530"/>
        <xdr:cNvCxnSpPr/>
      </xdr:nvCxnSpPr>
      <xdr:spPr>
        <a:xfrm>
          <a:off x="13703300" y="6304071"/>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107582</xdr:rowOff>
    </xdr:from>
    <xdr:to>
      <xdr:col>71</xdr:col>
      <xdr:colOff>177800</xdr:colOff>
      <xdr:row>36</xdr:row>
      <xdr:rowOff>131871</xdr:rowOff>
    </xdr:to>
    <xdr:cxnSp macro="">
      <xdr:nvCxnSpPr>
        <xdr:cNvPr id="534" name="直線コネクタ 533"/>
        <xdr:cNvCxnSpPr/>
      </xdr:nvCxnSpPr>
      <xdr:spPr>
        <a:xfrm>
          <a:off x="12814300" y="6279782"/>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41104</xdr:rowOff>
    </xdr:from>
    <xdr:to>
      <xdr:col>85</xdr:col>
      <xdr:colOff>177800</xdr:colOff>
      <xdr:row>36</xdr:row>
      <xdr:rowOff>142704</xdr:rowOff>
    </xdr:to>
    <xdr:sp macro="" textlink="">
      <xdr:nvSpPr>
        <xdr:cNvPr id="544" name="楕円 543"/>
        <xdr:cNvSpPr/>
      </xdr:nvSpPr>
      <xdr:spPr>
        <a:xfrm>
          <a:off x="16268700" y="62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19531</xdr:rowOff>
    </xdr:from>
    <xdr:ext cx="534377" cy="259045"/>
    <xdr:sp macro="" textlink="">
      <xdr:nvSpPr>
        <xdr:cNvPr id="545" name="消防費該当値テキスト"/>
        <xdr:cNvSpPr txBox="1"/>
      </xdr:nvSpPr>
      <xdr:spPr>
        <a:xfrm>
          <a:off x="16370300" y="619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60973</xdr:rowOff>
    </xdr:from>
    <xdr:to>
      <xdr:col>81</xdr:col>
      <xdr:colOff>101600</xdr:colOff>
      <xdr:row>36</xdr:row>
      <xdr:rowOff>162573</xdr:rowOff>
    </xdr:to>
    <xdr:sp macro="" textlink="">
      <xdr:nvSpPr>
        <xdr:cNvPr id="546" name="楕円 545"/>
        <xdr:cNvSpPr/>
      </xdr:nvSpPr>
      <xdr:spPr>
        <a:xfrm>
          <a:off x="15430500" y="62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153700</xdr:rowOff>
    </xdr:from>
    <xdr:ext cx="534377" cy="259045"/>
    <xdr:sp macro="" textlink="">
      <xdr:nvSpPr>
        <xdr:cNvPr id="547" name="テキスト ボックス 546"/>
        <xdr:cNvSpPr txBox="1"/>
      </xdr:nvSpPr>
      <xdr:spPr>
        <a:xfrm>
          <a:off x="15214111" y="63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98711</xdr:rowOff>
    </xdr:from>
    <xdr:to>
      <xdr:col>76</xdr:col>
      <xdr:colOff>165100</xdr:colOff>
      <xdr:row>37</xdr:row>
      <xdr:rowOff>28861</xdr:rowOff>
    </xdr:to>
    <xdr:sp macro="" textlink="">
      <xdr:nvSpPr>
        <xdr:cNvPr id="548" name="楕円 547"/>
        <xdr:cNvSpPr/>
      </xdr:nvSpPr>
      <xdr:spPr>
        <a:xfrm>
          <a:off x="14541500" y="62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19988</xdr:rowOff>
    </xdr:from>
    <xdr:ext cx="534377" cy="259045"/>
    <xdr:sp macro="" textlink="">
      <xdr:nvSpPr>
        <xdr:cNvPr id="549" name="テキスト ボックス 548"/>
        <xdr:cNvSpPr txBox="1"/>
      </xdr:nvSpPr>
      <xdr:spPr>
        <a:xfrm>
          <a:off x="14325111" y="63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81071</xdr:rowOff>
    </xdr:from>
    <xdr:to>
      <xdr:col>72</xdr:col>
      <xdr:colOff>38100</xdr:colOff>
      <xdr:row>37</xdr:row>
      <xdr:rowOff>11221</xdr:rowOff>
    </xdr:to>
    <xdr:sp macro="" textlink="">
      <xdr:nvSpPr>
        <xdr:cNvPr id="550" name="楕円 549"/>
        <xdr:cNvSpPr/>
      </xdr:nvSpPr>
      <xdr:spPr>
        <a:xfrm>
          <a:off x="136525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2348</xdr:rowOff>
    </xdr:from>
    <xdr:ext cx="534377" cy="259045"/>
    <xdr:sp macro="" textlink="">
      <xdr:nvSpPr>
        <xdr:cNvPr id="551" name="テキスト ボックス 550"/>
        <xdr:cNvSpPr txBox="1"/>
      </xdr:nvSpPr>
      <xdr:spPr>
        <a:xfrm>
          <a:off x="13436111" y="634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56782</xdr:rowOff>
    </xdr:from>
    <xdr:to>
      <xdr:col>67</xdr:col>
      <xdr:colOff>101600</xdr:colOff>
      <xdr:row>36</xdr:row>
      <xdr:rowOff>158382</xdr:rowOff>
    </xdr:to>
    <xdr:sp macro="" textlink="">
      <xdr:nvSpPr>
        <xdr:cNvPr id="552" name="楕円 551"/>
        <xdr:cNvSpPr/>
      </xdr:nvSpPr>
      <xdr:spPr>
        <a:xfrm>
          <a:off x="12763500" y="62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149509</xdr:rowOff>
    </xdr:from>
    <xdr:ext cx="534377" cy="259045"/>
    <xdr:sp macro="" textlink="">
      <xdr:nvSpPr>
        <xdr:cNvPr id="553" name="テキスト ボックス 552"/>
        <xdr:cNvSpPr txBox="1"/>
      </xdr:nvSpPr>
      <xdr:spPr>
        <a:xfrm>
          <a:off x="12547111" y="63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138694</xdr:rowOff>
    </xdr:from>
    <xdr:to>
      <xdr:col>85</xdr:col>
      <xdr:colOff>127000</xdr:colOff>
      <xdr:row>57</xdr:row>
      <xdr:rowOff>71298</xdr:rowOff>
    </xdr:to>
    <xdr:cxnSp macro="">
      <xdr:nvCxnSpPr>
        <xdr:cNvPr id="580" name="直線コネクタ 579"/>
        <xdr:cNvCxnSpPr/>
      </xdr:nvCxnSpPr>
      <xdr:spPr>
        <a:xfrm flipV="1">
          <a:off x="15481300" y="9739894"/>
          <a:ext cx="838200" cy="10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71298</xdr:rowOff>
    </xdr:from>
    <xdr:to>
      <xdr:col>81</xdr:col>
      <xdr:colOff>50800</xdr:colOff>
      <xdr:row>57</xdr:row>
      <xdr:rowOff>77690</xdr:rowOff>
    </xdr:to>
    <xdr:cxnSp macro="">
      <xdr:nvCxnSpPr>
        <xdr:cNvPr id="583" name="直線コネクタ 582"/>
        <xdr:cNvCxnSpPr/>
      </xdr:nvCxnSpPr>
      <xdr:spPr>
        <a:xfrm flipV="1">
          <a:off x="14592300" y="9843948"/>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52014</xdr:rowOff>
    </xdr:from>
    <xdr:to>
      <xdr:col>76</xdr:col>
      <xdr:colOff>114300</xdr:colOff>
      <xdr:row>57</xdr:row>
      <xdr:rowOff>77690</xdr:rowOff>
    </xdr:to>
    <xdr:cxnSp macro="">
      <xdr:nvCxnSpPr>
        <xdr:cNvPr id="586" name="直線コネクタ 585"/>
        <xdr:cNvCxnSpPr/>
      </xdr:nvCxnSpPr>
      <xdr:spPr>
        <a:xfrm>
          <a:off x="13703300" y="9481764"/>
          <a:ext cx="889000" cy="36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52014</xdr:rowOff>
    </xdr:from>
    <xdr:to>
      <xdr:col>71</xdr:col>
      <xdr:colOff>177800</xdr:colOff>
      <xdr:row>56</xdr:row>
      <xdr:rowOff>89157</xdr:rowOff>
    </xdr:to>
    <xdr:cxnSp macro="">
      <xdr:nvCxnSpPr>
        <xdr:cNvPr id="589" name="直線コネクタ 588"/>
        <xdr:cNvCxnSpPr/>
      </xdr:nvCxnSpPr>
      <xdr:spPr>
        <a:xfrm flipV="1">
          <a:off x="12814300" y="9481764"/>
          <a:ext cx="889000" cy="20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79182</xdr:rowOff>
    </xdr:from>
    <xdr:ext cx="534377" cy="259045"/>
    <xdr:sp macro="" textlink="">
      <xdr:nvSpPr>
        <xdr:cNvPr id="591" name="テキスト ボックス 590"/>
        <xdr:cNvSpPr txBox="1"/>
      </xdr:nvSpPr>
      <xdr:spPr>
        <a:xfrm>
          <a:off x="13436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93" name="テキスト ボックス 592"/>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87894</xdr:rowOff>
    </xdr:from>
    <xdr:to>
      <xdr:col>85</xdr:col>
      <xdr:colOff>177800</xdr:colOff>
      <xdr:row>57</xdr:row>
      <xdr:rowOff>18044</xdr:rowOff>
    </xdr:to>
    <xdr:sp macro="" textlink="">
      <xdr:nvSpPr>
        <xdr:cNvPr id="599" name="楕円 598"/>
        <xdr:cNvSpPr/>
      </xdr:nvSpPr>
      <xdr:spPr>
        <a:xfrm>
          <a:off x="16268700" y="96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110771</xdr:rowOff>
    </xdr:from>
    <xdr:ext cx="534377" cy="259045"/>
    <xdr:sp macro="" textlink="">
      <xdr:nvSpPr>
        <xdr:cNvPr id="600" name="教育費該当値テキスト"/>
        <xdr:cNvSpPr txBox="1"/>
      </xdr:nvSpPr>
      <xdr:spPr>
        <a:xfrm>
          <a:off x="16370300" y="954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20498</xdr:rowOff>
    </xdr:from>
    <xdr:to>
      <xdr:col>81</xdr:col>
      <xdr:colOff>101600</xdr:colOff>
      <xdr:row>57</xdr:row>
      <xdr:rowOff>122098</xdr:rowOff>
    </xdr:to>
    <xdr:sp macro="" textlink="">
      <xdr:nvSpPr>
        <xdr:cNvPr id="601" name="楕円 600"/>
        <xdr:cNvSpPr/>
      </xdr:nvSpPr>
      <xdr:spPr>
        <a:xfrm>
          <a:off x="15430500" y="97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113225</xdr:rowOff>
    </xdr:from>
    <xdr:ext cx="534377" cy="259045"/>
    <xdr:sp macro="" textlink="">
      <xdr:nvSpPr>
        <xdr:cNvPr id="602" name="テキスト ボックス 601"/>
        <xdr:cNvSpPr txBox="1"/>
      </xdr:nvSpPr>
      <xdr:spPr>
        <a:xfrm>
          <a:off x="15214111" y="98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26890</xdr:rowOff>
    </xdr:from>
    <xdr:to>
      <xdr:col>76</xdr:col>
      <xdr:colOff>165100</xdr:colOff>
      <xdr:row>57</xdr:row>
      <xdr:rowOff>128490</xdr:rowOff>
    </xdr:to>
    <xdr:sp macro="" textlink="">
      <xdr:nvSpPr>
        <xdr:cNvPr id="603" name="楕円 602"/>
        <xdr:cNvSpPr/>
      </xdr:nvSpPr>
      <xdr:spPr>
        <a:xfrm>
          <a:off x="14541500" y="97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119617</xdr:rowOff>
    </xdr:from>
    <xdr:ext cx="534377" cy="259045"/>
    <xdr:sp macro="" textlink="">
      <xdr:nvSpPr>
        <xdr:cNvPr id="604" name="テキスト ボックス 603"/>
        <xdr:cNvSpPr txBox="1"/>
      </xdr:nvSpPr>
      <xdr:spPr>
        <a:xfrm>
          <a:off x="14325111" y="98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1214</xdr:rowOff>
    </xdr:from>
    <xdr:to>
      <xdr:col>72</xdr:col>
      <xdr:colOff>38100</xdr:colOff>
      <xdr:row>55</xdr:row>
      <xdr:rowOff>102814</xdr:rowOff>
    </xdr:to>
    <xdr:sp macro="" textlink="">
      <xdr:nvSpPr>
        <xdr:cNvPr id="605" name="楕円 604"/>
        <xdr:cNvSpPr/>
      </xdr:nvSpPr>
      <xdr:spPr>
        <a:xfrm>
          <a:off x="13652500" y="94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119341</xdr:rowOff>
    </xdr:from>
    <xdr:ext cx="599010" cy="259045"/>
    <xdr:sp macro="" textlink="">
      <xdr:nvSpPr>
        <xdr:cNvPr id="606" name="テキスト ボックス 605"/>
        <xdr:cNvSpPr txBox="1"/>
      </xdr:nvSpPr>
      <xdr:spPr>
        <a:xfrm>
          <a:off x="13403795" y="920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38357</xdr:rowOff>
    </xdr:from>
    <xdr:to>
      <xdr:col>67</xdr:col>
      <xdr:colOff>101600</xdr:colOff>
      <xdr:row>56</xdr:row>
      <xdr:rowOff>139957</xdr:rowOff>
    </xdr:to>
    <xdr:sp macro="" textlink="">
      <xdr:nvSpPr>
        <xdr:cNvPr id="607" name="楕円 606"/>
        <xdr:cNvSpPr/>
      </xdr:nvSpPr>
      <xdr:spPr>
        <a:xfrm>
          <a:off x="12763500" y="96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156484</xdr:rowOff>
    </xdr:from>
    <xdr:ext cx="534377" cy="259045"/>
    <xdr:sp macro="" textlink="">
      <xdr:nvSpPr>
        <xdr:cNvPr id="608" name="テキスト ボックス 607"/>
        <xdr:cNvSpPr txBox="1"/>
      </xdr:nvSpPr>
      <xdr:spPr>
        <a:xfrm>
          <a:off x="12547111" y="94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24279</xdr:rowOff>
    </xdr:from>
    <xdr:to>
      <xdr:col>71</xdr:col>
      <xdr:colOff>177800</xdr:colOff>
      <xdr:row>78</xdr:row>
      <xdr:rowOff>25400</xdr:rowOff>
    </xdr:to>
    <xdr:cxnSp macro="">
      <xdr:nvCxnSpPr>
        <xdr:cNvPr id="642" name="直線コネクタ 641"/>
        <xdr:cNvCxnSpPr/>
      </xdr:nvCxnSpPr>
      <xdr:spPr>
        <a:xfrm>
          <a:off x="12814300" y="1339737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144929</xdr:rowOff>
    </xdr:from>
    <xdr:to>
      <xdr:col>67</xdr:col>
      <xdr:colOff>101600</xdr:colOff>
      <xdr:row>78</xdr:row>
      <xdr:rowOff>75079</xdr:rowOff>
    </xdr:to>
    <xdr:sp macro="" textlink="">
      <xdr:nvSpPr>
        <xdr:cNvPr id="660" name="楕円 659"/>
        <xdr:cNvSpPr/>
      </xdr:nvSpPr>
      <xdr:spPr>
        <a:xfrm>
          <a:off x="12763500" y="133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66206</xdr:rowOff>
    </xdr:from>
    <xdr:ext cx="378565" cy="259045"/>
    <xdr:sp macro="" textlink="">
      <xdr:nvSpPr>
        <xdr:cNvPr id="661" name="テキスト ボックス 660"/>
        <xdr:cNvSpPr txBox="1"/>
      </xdr:nvSpPr>
      <xdr:spPr>
        <a:xfrm>
          <a:off x="12625017" y="1343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124413</xdr:rowOff>
    </xdr:from>
    <xdr:to>
      <xdr:col>85</xdr:col>
      <xdr:colOff>127000</xdr:colOff>
      <xdr:row>96</xdr:row>
      <xdr:rowOff>153462</xdr:rowOff>
    </xdr:to>
    <xdr:cxnSp macro="">
      <xdr:nvCxnSpPr>
        <xdr:cNvPr id="686" name="直線コネクタ 685"/>
        <xdr:cNvCxnSpPr/>
      </xdr:nvCxnSpPr>
      <xdr:spPr>
        <a:xfrm flipV="1">
          <a:off x="15481300" y="16583613"/>
          <a:ext cx="838200" cy="2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153462</xdr:rowOff>
    </xdr:from>
    <xdr:to>
      <xdr:col>81</xdr:col>
      <xdr:colOff>50800</xdr:colOff>
      <xdr:row>97</xdr:row>
      <xdr:rowOff>2192</xdr:rowOff>
    </xdr:to>
    <xdr:cxnSp macro="">
      <xdr:nvCxnSpPr>
        <xdr:cNvPr id="689" name="直線コネクタ 688"/>
        <xdr:cNvCxnSpPr/>
      </xdr:nvCxnSpPr>
      <xdr:spPr>
        <a:xfrm flipV="1">
          <a:off x="14592300" y="16612662"/>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2192</xdr:rowOff>
    </xdr:from>
    <xdr:to>
      <xdr:col>76</xdr:col>
      <xdr:colOff>114300</xdr:colOff>
      <xdr:row>97</xdr:row>
      <xdr:rowOff>16622</xdr:rowOff>
    </xdr:to>
    <xdr:cxnSp macro="">
      <xdr:nvCxnSpPr>
        <xdr:cNvPr id="692" name="直線コネクタ 691"/>
        <xdr:cNvCxnSpPr/>
      </xdr:nvCxnSpPr>
      <xdr:spPr>
        <a:xfrm flipV="1">
          <a:off x="13703300" y="16632842"/>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14604</xdr:rowOff>
    </xdr:from>
    <xdr:to>
      <xdr:col>71</xdr:col>
      <xdr:colOff>177800</xdr:colOff>
      <xdr:row>97</xdr:row>
      <xdr:rowOff>16622</xdr:rowOff>
    </xdr:to>
    <xdr:cxnSp macro="">
      <xdr:nvCxnSpPr>
        <xdr:cNvPr id="695" name="直線コネクタ 694"/>
        <xdr:cNvCxnSpPr/>
      </xdr:nvCxnSpPr>
      <xdr:spPr>
        <a:xfrm>
          <a:off x="12814300" y="16645254"/>
          <a:ext cx="889000" cy="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73613</xdr:rowOff>
    </xdr:from>
    <xdr:to>
      <xdr:col>85</xdr:col>
      <xdr:colOff>177800</xdr:colOff>
      <xdr:row>97</xdr:row>
      <xdr:rowOff>3763</xdr:rowOff>
    </xdr:to>
    <xdr:sp macro="" textlink="">
      <xdr:nvSpPr>
        <xdr:cNvPr id="705" name="楕円 704"/>
        <xdr:cNvSpPr/>
      </xdr:nvSpPr>
      <xdr:spPr>
        <a:xfrm>
          <a:off x="16268700" y="165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52040</xdr:rowOff>
    </xdr:from>
    <xdr:ext cx="534377" cy="259045"/>
    <xdr:sp macro="" textlink="">
      <xdr:nvSpPr>
        <xdr:cNvPr id="706" name="公債費該当値テキスト"/>
        <xdr:cNvSpPr txBox="1"/>
      </xdr:nvSpPr>
      <xdr:spPr>
        <a:xfrm>
          <a:off x="16370300" y="165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102662</xdr:rowOff>
    </xdr:from>
    <xdr:to>
      <xdr:col>81</xdr:col>
      <xdr:colOff>101600</xdr:colOff>
      <xdr:row>97</xdr:row>
      <xdr:rowOff>32812</xdr:rowOff>
    </xdr:to>
    <xdr:sp macro="" textlink="">
      <xdr:nvSpPr>
        <xdr:cNvPr id="707" name="楕円 706"/>
        <xdr:cNvSpPr/>
      </xdr:nvSpPr>
      <xdr:spPr>
        <a:xfrm>
          <a:off x="15430500" y="165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23939</xdr:rowOff>
    </xdr:from>
    <xdr:ext cx="534377" cy="259045"/>
    <xdr:sp macro="" textlink="">
      <xdr:nvSpPr>
        <xdr:cNvPr id="708" name="テキスト ボックス 707"/>
        <xdr:cNvSpPr txBox="1"/>
      </xdr:nvSpPr>
      <xdr:spPr>
        <a:xfrm>
          <a:off x="15214111" y="16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122842</xdr:rowOff>
    </xdr:from>
    <xdr:to>
      <xdr:col>76</xdr:col>
      <xdr:colOff>165100</xdr:colOff>
      <xdr:row>97</xdr:row>
      <xdr:rowOff>52992</xdr:rowOff>
    </xdr:to>
    <xdr:sp macro="" textlink="">
      <xdr:nvSpPr>
        <xdr:cNvPr id="709" name="楕円 708"/>
        <xdr:cNvSpPr/>
      </xdr:nvSpPr>
      <xdr:spPr>
        <a:xfrm>
          <a:off x="14541500" y="165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44119</xdr:rowOff>
    </xdr:from>
    <xdr:ext cx="534377" cy="259045"/>
    <xdr:sp macro="" textlink="">
      <xdr:nvSpPr>
        <xdr:cNvPr id="710" name="テキスト ボックス 709"/>
        <xdr:cNvSpPr txBox="1"/>
      </xdr:nvSpPr>
      <xdr:spPr>
        <a:xfrm>
          <a:off x="14325111" y="166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137272</xdr:rowOff>
    </xdr:from>
    <xdr:to>
      <xdr:col>72</xdr:col>
      <xdr:colOff>38100</xdr:colOff>
      <xdr:row>97</xdr:row>
      <xdr:rowOff>67422</xdr:rowOff>
    </xdr:to>
    <xdr:sp macro="" textlink="">
      <xdr:nvSpPr>
        <xdr:cNvPr id="711" name="楕円 710"/>
        <xdr:cNvSpPr/>
      </xdr:nvSpPr>
      <xdr:spPr>
        <a:xfrm>
          <a:off x="13652500" y="1659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58549</xdr:rowOff>
    </xdr:from>
    <xdr:ext cx="534377" cy="259045"/>
    <xdr:sp macro="" textlink="">
      <xdr:nvSpPr>
        <xdr:cNvPr id="712" name="テキスト ボックス 711"/>
        <xdr:cNvSpPr txBox="1"/>
      </xdr:nvSpPr>
      <xdr:spPr>
        <a:xfrm>
          <a:off x="13436111" y="166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135254</xdr:rowOff>
    </xdr:from>
    <xdr:to>
      <xdr:col>67</xdr:col>
      <xdr:colOff>101600</xdr:colOff>
      <xdr:row>97</xdr:row>
      <xdr:rowOff>65404</xdr:rowOff>
    </xdr:to>
    <xdr:sp macro="" textlink="">
      <xdr:nvSpPr>
        <xdr:cNvPr id="713" name="楕円 712"/>
        <xdr:cNvSpPr/>
      </xdr:nvSpPr>
      <xdr:spPr>
        <a:xfrm>
          <a:off x="12763500" y="1659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56531</xdr:rowOff>
    </xdr:from>
    <xdr:ext cx="534377" cy="259045"/>
    <xdr:sp macro="" textlink="">
      <xdr:nvSpPr>
        <xdr:cNvPr id="714" name="テキスト ボックス 713"/>
        <xdr:cNvSpPr txBox="1"/>
      </xdr:nvSpPr>
      <xdr:spPr>
        <a:xfrm>
          <a:off x="12547111" y="166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166675</xdr:rowOff>
    </xdr:from>
    <xdr:to>
      <xdr:col>107</xdr:col>
      <xdr:colOff>50800</xdr:colOff>
      <xdr:row>38</xdr:row>
      <xdr:rowOff>139700</xdr:rowOff>
    </xdr:to>
    <xdr:cxnSp macro="">
      <xdr:nvCxnSpPr>
        <xdr:cNvPr id="747" name="直線コネクタ 746"/>
        <xdr:cNvCxnSpPr/>
      </xdr:nvCxnSpPr>
      <xdr:spPr>
        <a:xfrm>
          <a:off x="19545300" y="6338875"/>
          <a:ext cx="889000" cy="3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166675</xdr:rowOff>
    </xdr:from>
    <xdr:to>
      <xdr:col>102</xdr:col>
      <xdr:colOff>114300</xdr:colOff>
      <xdr:row>38</xdr:row>
      <xdr:rowOff>139700</xdr:rowOff>
    </xdr:to>
    <xdr:cxnSp macro="">
      <xdr:nvCxnSpPr>
        <xdr:cNvPr id="750" name="直線コネクタ 749"/>
        <xdr:cNvCxnSpPr/>
      </xdr:nvCxnSpPr>
      <xdr:spPr>
        <a:xfrm flipV="1">
          <a:off x="18656300" y="6338875"/>
          <a:ext cx="889000" cy="3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1947</xdr:rowOff>
    </xdr:from>
    <xdr:ext cx="313932" cy="259045"/>
    <xdr:sp macro="" textlink="">
      <xdr:nvSpPr>
        <xdr:cNvPr id="752" name="テキスト ボックス 751"/>
        <xdr:cNvSpPr txBox="1"/>
      </xdr:nvSpPr>
      <xdr:spPr>
        <a:xfrm>
          <a:off x="19388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115875</xdr:rowOff>
    </xdr:from>
    <xdr:to>
      <xdr:col>102</xdr:col>
      <xdr:colOff>165100</xdr:colOff>
      <xdr:row>37</xdr:row>
      <xdr:rowOff>46025</xdr:rowOff>
    </xdr:to>
    <xdr:sp macro="" textlink="">
      <xdr:nvSpPr>
        <xdr:cNvPr id="766" name="楕円 765"/>
        <xdr:cNvSpPr/>
      </xdr:nvSpPr>
      <xdr:spPr>
        <a:xfrm>
          <a:off x="194945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62552</xdr:rowOff>
    </xdr:from>
    <xdr:ext cx="378565" cy="259045"/>
    <xdr:sp macro="" textlink="">
      <xdr:nvSpPr>
        <xdr:cNvPr id="767" name="テキスト ボックス 766"/>
        <xdr:cNvSpPr txBox="1"/>
      </xdr:nvSpPr>
      <xdr:spPr>
        <a:xfrm>
          <a:off x="19356017" y="6063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茨城県内外から４５０万人もの観光客が訪れる本町は，海水浴場も有しており県内随一の観光地である。そのため，積極的な観光施策を展開しており，商工費については類似団体平均と比較して住民一人当たりコストが８，７１１円高い状況となっている。教育費については，小中連携教育を推進するとともに，町独自での教師採用や特別教育支援員を配置するほか，先駆けてタブレットを導入し授業展開を図っていることから，類似団体平均より住民一人当たり１３，０８４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類似団体平均に比べ低いものは，衛生費，土木費，公債費等であるが，衛生費については，町保健センターが，民生複合施設の中にあるため，その施設管理費用については民生費に計上されていることから，類似団体平均よりも経常的に低くなっている。土木費については，東日本大震災以降，復旧・復興事業として道路事業をはじめとする普通建設事業を進めてきたことから，類似団体平均を大きく上回ってきたが，当該年度においては，復興事業も終盤を迎えたことから大きく減少したものである。公債費については，可能な限り地方債発行を抑制してきたことにより，類似団体と比較して１０，４３２円低くなっているものの，昨年度との比較では５，０８３円上昇しており，今後においても統合小学校建設にかかる償還が予定されていることから，将来の負担軽減に向け他の地方債発行を抑制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財政調整基金残高については，平成３０年度に積立てを行ったことにより，０．５６ポイント増加したが，今後とも中長期的な見通しのもと，残高確保に努めることとする。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実質収支額については，単年度収支において，町税等の減少や公債費が大きく上昇したため赤字となったことに起因し減少している。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今後とも税収等の歳入確保に努め，健全な財政運営を図っていく。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については，昨年度に引き続き，全会計において黒字となっており連結実質赤字比率は算出されない状況ではあるが，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8508920</v>
      </c>
      <c r="BO4" s="461"/>
      <c r="BP4" s="461"/>
      <c r="BQ4" s="461"/>
      <c r="BR4" s="461"/>
      <c r="BS4" s="461"/>
      <c r="BT4" s="461"/>
      <c r="BU4" s="462"/>
      <c r="BV4" s="460">
        <v>9312063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10.7</v>
      </c>
      <c r="CU4" s="642"/>
      <c r="CV4" s="642"/>
      <c r="CW4" s="642"/>
      <c r="CX4" s="642"/>
      <c r="CY4" s="642"/>
      <c r="CZ4" s="642"/>
      <c r="DA4" s="643"/>
      <c r="DB4" s="641">
        <v>13.7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8003086</v>
      </c>
      <c r="BO5" s="466"/>
      <c r="BP5" s="466"/>
      <c r="BQ5" s="466"/>
      <c r="BR5" s="466"/>
      <c r="BS5" s="466"/>
      <c r="BT5" s="466"/>
      <c r="BU5" s="467"/>
      <c r="BV5" s="465">
        <v>8689521</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95.9</v>
      </c>
      <c r="CU5" s="436"/>
      <c r="CV5" s="436"/>
      <c r="CW5" s="436"/>
      <c r="CX5" s="436"/>
      <c r="CY5" s="436"/>
      <c r="CZ5" s="436"/>
      <c r="DA5" s="437"/>
      <c r="DB5" s="435">
        <v>93.8</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505834</v>
      </c>
      <c r="BO6" s="466"/>
      <c r="BP6" s="466"/>
      <c r="BQ6" s="466"/>
      <c r="BR6" s="466"/>
      <c r="BS6" s="466"/>
      <c r="BT6" s="466"/>
      <c r="BU6" s="467"/>
      <c r="BV6" s="465">
        <v>622542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103</v>
      </c>
      <c r="CU6" s="616"/>
      <c r="CV6" s="616"/>
      <c r="CW6" s="616"/>
      <c r="CX6" s="616"/>
      <c r="CY6" s="616"/>
      <c r="CZ6" s="616"/>
      <c r="DA6" s="617"/>
      <c r="DB6" s="615">
        <v>101.1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54642</v>
      </c>
      <c r="BO7" s="466"/>
      <c r="BP7" s="466"/>
      <c r="BQ7" s="466"/>
      <c r="BR7" s="466"/>
      <c r="BS7" s="466"/>
      <c r="BT7" s="466"/>
      <c r="BU7" s="467"/>
      <c r="BV7" s="465">
        <v>45335</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4218530</v>
      </c>
      <c r="CU7" s="466"/>
      <c r="CV7" s="466"/>
      <c r="CW7" s="466"/>
      <c r="CX7" s="466"/>
      <c r="CY7" s="466"/>
      <c r="CZ7" s="466"/>
      <c r="DA7" s="467"/>
      <c r="DB7" s="465">
        <v>4203306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451192</v>
      </c>
      <c r="BO8" s="466"/>
      <c r="BP8" s="466"/>
      <c r="BQ8" s="466"/>
      <c r="BR8" s="466"/>
      <c r="BS8" s="466"/>
      <c r="BT8" s="466"/>
      <c r="BU8" s="467"/>
      <c r="BV8" s="465">
        <v>577207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0.72</v>
      </c>
      <c r="CU8" s="579"/>
      <c r="CV8" s="579"/>
      <c r="CW8" s="579"/>
      <c r="CX8" s="579"/>
      <c r="CY8" s="579"/>
      <c r="CZ8" s="579"/>
      <c r="DA8" s="580"/>
      <c r="DB8" s="578">
        <v>0.72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16886</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93</v>
      </c>
      <c r="AV9" s="523"/>
      <c r="AW9" s="523"/>
      <c r="AX9" s="523"/>
      <c r="AY9" s="445" t="s">
        <v>116</v>
      </c>
      <c r="AZ9" s="446"/>
      <c r="BA9" s="446"/>
      <c r="BB9" s="446"/>
      <c r="BC9" s="446"/>
      <c r="BD9" s="446"/>
      <c r="BE9" s="446"/>
      <c r="BF9" s="446"/>
      <c r="BG9" s="446"/>
      <c r="BH9" s="446"/>
      <c r="BI9" s="446"/>
      <c r="BJ9" s="446"/>
      <c r="BK9" s="446"/>
      <c r="BL9" s="446"/>
      <c r="BM9" s="447"/>
      <c r="BN9" s="465">
        <v>-126015</v>
      </c>
      <c r="BO9" s="466"/>
      <c r="BP9" s="466"/>
      <c r="BQ9" s="466"/>
      <c r="BR9" s="466"/>
      <c r="BS9" s="466"/>
      <c r="BT9" s="466"/>
      <c r="BU9" s="467"/>
      <c r="BV9" s="465">
        <v>43729</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11.3</v>
      </c>
      <c r="CU9" s="436"/>
      <c r="CV9" s="436"/>
      <c r="CW9" s="436"/>
      <c r="CX9" s="436"/>
      <c r="CY9" s="436"/>
      <c r="CZ9" s="436"/>
      <c r="DA9" s="437"/>
      <c r="DB9" s="435">
        <v>9.8000000000000007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18328</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93</v>
      </c>
      <c r="AV10" s="523"/>
      <c r="AW10" s="523"/>
      <c r="AX10" s="523"/>
      <c r="AY10" s="445" t="s">
        <v>120</v>
      </c>
      <c r="AZ10" s="446"/>
      <c r="BA10" s="446"/>
      <c r="BB10" s="446"/>
      <c r="BC10" s="446"/>
      <c r="BD10" s="446"/>
      <c r="BE10" s="446"/>
      <c r="BF10" s="446"/>
      <c r="BG10" s="446"/>
      <c r="BH10" s="446"/>
      <c r="BI10" s="446"/>
      <c r="BJ10" s="446"/>
      <c r="BK10" s="446"/>
      <c r="BL10" s="446"/>
      <c r="BM10" s="447"/>
      <c r="BN10" s="465">
        <v>25003</v>
      </c>
      <c r="BO10" s="466"/>
      <c r="BP10" s="466"/>
      <c r="BQ10" s="466"/>
      <c r="BR10" s="466"/>
      <c r="BS10" s="466"/>
      <c r="BT10" s="466"/>
      <c r="BU10" s="467"/>
      <c r="BV10" s="465">
        <v>50002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16914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16099</v>
      </c>
      <c r="S13" s="569"/>
      <c r="T13" s="569"/>
      <c r="U13" s="569"/>
      <c r="V13" s="570"/>
      <c r="W13" s="556" t="s">
        <v>139</v>
      </c>
      <c r="X13" s="478"/>
      <c r="Y13" s="478"/>
      <c r="Z13" s="478"/>
      <c r="AA13" s="478"/>
      <c r="AB13" s="479"/>
      <c r="AC13" s="441">
        <v>527</v>
      </c>
      <c r="AD13" s="442"/>
      <c r="AE13" s="442"/>
      <c r="AF13" s="442"/>
      <c r="AG13" s="443"/>
      <c r="AH13" s="441">
        <v>592</v>
      </c>
      <c r="AI13" s="442"/>
      <c r="AJ13" s="442"/>
      <c r="AK13" s="442"/>
      <c r="AL13" s="444"/>
      <c r="AM13" s="534" t="s">
        <v>140</v>
      </c>
      <c r="AN13" s="439"/>
      <c r="AO13" s="439"/>
      <c r="AP13" s="439"/>
      <c r="AQ13" s="439"/>
      <c r="AR13" s="439"/>
      <c r="AS13" s="439"/>
      <c r="AT13" s="440"/>
      <c r="AU13" s="522" t="s">
        <v>105</v>
      </c>
      <c r="AV13" s="523"/>
      <c r="AW13" s="523"/>
      <c r="AX13" s="523"/>
      <c r="AY13" s="445" t="s">
        <v>141</v>
      </c>
      <c r="AZ13" s="446"/>
      <c r="BA13" s="446"/>
      <c r="BB13" s="446"/>
      <c r="BC13" s="446"/>
      <c r="BD13" s="446"/>
      <c r="BE13" s="446"/>
      <c r="BF13" s="446"/>
      <c r="BG13" s="446"/>
      <c r="BH13" s="446"/>
      <c r="BI13" s="446"/>
      <c r="BJ13" s="446"/>
      <c r="BK13" s="446"/>
      <c r="BL13" s="446"/>
      <c r="BM13" s="447"/>
      <c r="BN13" s="465">
        <v>-101012</v>
      </c>
      <c r="BO13" s="466"/>
      <c r="BP13" s="466"/>
      <c r="BQ13" s="466"/>
      <c r="BR13" s="466"/>
      <c r="BS13" s="466"/>
      <c r="BT13" s="466"/>
      <c r="BU13" s="467"/>
      <c r="BV13" s="465">
        <v>93731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4.5999999999999996</v>
      </c>
      <c r="CU13" s="436"/>
      <c r="CV13" s="436"/>
      <c r="CW13" s="436"/>
      <c r="CX13" s="436"/>
      <c r="CY13" s="436"/>
      <c r="CZ13" s="436"/>
      <c r="DA13" s="437"/>
      <c r="DB13" s="435">
        <v>3.8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17203</v>
      </c>
      <c r="S14" s="569"/>
      <c r="T14" s="569"/>
      <c r="U14" s="569"/>
      <c r="V14" s="570"/>
      <c r="W14" s="571"/>
      <c r="X14" s="481"/>
      <c r="Y14" s="481"/>
      <c r="Z14" s="481"/>
      <c r="AA14" s="481"/>
      <c r="AB14" s="482"/>
      <c r="AC14" s="561">
        <v>6.3</v>
      </c>
      <c r="AD14" s="562"/>
      <c r="AE14" s="562"/>
      <c r="AF14" s="562"/>
      <c r="AG14" s="563"/>
      <c r="AH14" s="561">
        <v>6.4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95.6</v>
      </c>
      <c r="CU14" s="573"/>
      <c r="CV14" s="573"/>
      <c r="CW14" s="573"/>
      <c r="CX14" s="573"/>
      <c r="CY14" s="573"/>
      <c r="CZ14" s="573"/>
      <c r="DA14" s="574"/>
      <c r="DB14" s="572">
        <v>91.4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16365</v>
      </c>
      <c r="S15" s="569"/>
      <c r="T15" s="569"/>
      <c r="U15" s="569"/>
      <c r="V15" s="570"/>
      <c r="W15" s="556" t="s">
        <v>146</v>
      </c>
      <c r="X15" s="478"/>
      <c r="Y15" s="478"/>
      <c r="Z15" s="478"/>
      <c r="AA15" s="478"/>
      <c r="AB15" s="479"/>
      <c r="AC15" s="441">
        <v>2203</v>
      </c>
      <c r="AD15" s="442"/>
      <c r="AE15" s="442"/>
      <c r="AF15" s="442"/>
      <c r="AG15" s="443"/>
      <c r="AH15" s="441">
        <v>2565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2350514</v>
      </c>
      <c r="BO15" s="461"/>
      <c r="BP15" s="461"/>
      <c r="BQ15" s="461"/>
      <c r="BR15" s="461"/>
      <c r="BS15" s="461"/>
      <c r="BT15" s="461"/>
      <c r="BU15" s="462"/>
      <c r="BV15" s="460">
        <v>2314505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26.4</v>
      </c>
      <c r="AD16" s="562"/>
      <c r="AE16" s="562"/>
      <c r="AF16" s="562"/>
      <c r="AG16" s="563"/>
      <c r="AH16" s="561">
        <v>27.7</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3244602</v>
      </c>
      <c r="BO16" s="466"/>
      <c r="BP16" s="466"/>
      <c r="BQ16" s="466"/>
      <c r="BR16" s="466"/>
      <c r="BS16" s="466"/>
      <c r="BT16" s="466"/>
      <c r="BU16" s="467"/>
      <c r="BV16" s="465">
        <v>3226485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5610</v>
      </c>
      <c r="AD17" s="442"/>
      <c r="AE17" s="442"/>
      <c r="AF17" s="442"/>
      <c r="AG17" s="443"/>
      <c r="AH17" s="441">
        <v>6114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3026794</v>
      </c>
      <c r="BO17" s="466"/>
      <c r="BP17" s="466"/>
      <c r="BQ17" s="466"/>
      <c r="BR17" s="466"/>
      <c r="BS17" s="466"/>
      <c r="BT17" s="466"/>
      <c r="BU17" s="467"/>
      <c r="BV17" s="465">
        <v>2979940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23.89</v>
      </c>
      <c r="M18" s="530"/>
      <c r="N18" s="530"/>
      <c r="O18" s="530"/>
      <c r="P18" s="530"/>
      <c r="Q18" s="530"/>
      <c r="R18" s="531"/>
      <c r="S18" s="531"/>
      <c r="T18" s="531"/>
      <c r="U18" s="531"/>
      <c r="V18" s="532"/>
      <c r="W18" s="546"/>
      <c r="X18" s="547"/>
      <c r="Y18" s="547"/>
      <c r="Z18" s="547"/>
      <c r="AA18" s="547"/>
      <c r="AB18" s="557"/>
      <c r="AC18" s="429">
        <v>67.3</v>
      </c>
      <c r="AD18" s="430"/>
      <c r="AE18" s="430"/>
      <c r="AF18" s="430"/>
      <c r="AG18" s="533"/>
      <c r="AH18" s="429">
        <v>65.900000000000006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4140274</v>
      </c>
      <c r="BO18" s="466"/>
      <c r="BP18" s="466"/>
      <c r="BQ18" s="466"/>
      <c r="BR18" s="466"/>
      <c r="BS18" s="466"/>
      <c r="BT18" s="466"/>
      <c r="BU18" s="467"/>
      <c r="BV18" s="465">
        <v>4090667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5891849</v>
      </c>
      <c r="BO19" s="466"/>
      <c r="BP19" s="466"/>
      <c r="BQ19" s="466"/>
      <c r="BR19" s="466"/>
      <c r="BS19" s="466"/>
      <c r="BT19" s="466"/>
      <c r="BU19" s="467"/>
      <c r="BV19" s="465">
        <v>5974435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6661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9486874</v>
      </c>
      <c r="BO23" s="466"/>
      <c r="BP23" s="466"/>
      <c r="BQ23" s="466"/>
      <c r="BR23" s="466"/>
      <c r="BS23" s="466"/>
      <c r="BT23" s="466"/>
      <c r="BU23" s="467"/>
      <c r="BV23" s="465">
        <v>9347639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8210</v>
      </c>
      <c r="R24" s="442"/>
      <c r="S24" s="442"/>
      <c r="T24" s="442"/>
      <c r="U24" s="442"/>
      <c r="V24" s="443"/>
      <c r="W24" s="507"/>
      <c r="X24" s="498"/>
      <c r="Y24" s="499"/>
      <c r="Z24" s="438" t="s">
        <v>170</v>
      </c>
      <c r="AA24" s="439"/>
      <c r="AB24" s="439"/>
      <c r="AC24" s="439"/>
      <c r="AD24" s="439"/>
      <c r="AE24" s="439"/>
      <c r="AF24" s="439"/>
      <c r="AG24" s="440"/>
      <c r="AH24" s="441">
        <v>196</v>
      </c>
      <c r="AI24" s="442"/>
      <c r="AJ24" s="442"/>
      <c r="AK24" s="442"/>
      <c r="AL24" s="443"/>
      <c r="AM24" s="441">
        <v>562324</v>
      </c>
      <c r="AN24" s="442"/>
      <c r="AO24" s="442"/>
      <c r="AP24" s="442"/>
      <c r="AQ24" s="442"/>
      <c r="AR24" s="443"/>
      <c r="AS24" s="441">
        <v>2869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7575057</v>
      </c>
      <c r="BO24" s="466"/>
      <c r="BP24" s="466"/>
      <c r="BQ24" s="466"/>
      <c r="BR24" s="466"/>
      <c r="BS24" s="466"/>
      <c r="BT24" s="466"/>
      <c r="BU24" s="467"/>
      <c r="BV24" s="465">
        <v>7664030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6320</v>
      </c>
      <c r="R25" s="442"/>
      <c r="S25" s="442"/>
      <c r="T25" s="442"/>
      <c r="U25" s="442"/>
      <c r="V25" s="443"/>
      <c r="W25" s="507"/>
      <c r="X25" s="498"/>
      <c r="Y25" s="499"/>
      <c r="Z25" s="438" t="s">
        <v>173</v>
      </c>
      <c r="AA25" s="439"/>
      <c r="AB25" s="439"/>
      <c r="AC25" s="439"/>
      <c r="AD25" s="439"/>
      <c r="AE25" s="439"/>
      <c r="AF25" s="439"/>
      <c r="AG25" s="440"/>
      <c r="AH25" s="441">
        <v>46</v>
      </c>
      <c r="AI25" s="442"/>
      <c r="AJ25" s="442"/>
      <c r="AK25" s="442"/>
      <c r="AL25" s="443"/>
      <c r="AM25" s="441">
        <v>121440</v>
      </c>
      <c r="AN25" s="442"/>
      <c r="AO25" s="442"/>
      <c r="AP25" s="442"/>
      <c r="AQ25" s="442"/>
      <c r="AR25" s="443"/>
      <c r="AS25" s="441">
        <v>2640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32709</v>
      </c>
      <c r="BO25" s="461"/>
      <c r="BP25" s="461"/>
      <c r="BQ25" s="461"/>
      <c r="BR25" s="461"/>
      <c r="BS25" s="461"/>
      <c r="BT25" s="461"/>
      <c r="BU25" s="462"/>
      <c r="BV25" s="460">
        <v>21136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5580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179</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3430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192102</v>
      </c>
      <c r="BO27" s="469"/>
      <c r="BP27" s="469"/>
      <c r="BQ27" s="469"/>
      <c r="BR27" s="469"/>
      <c r="BS27" s="469"/>
      <c r="BT27" s="469"/>
      <c r="BU27" s="470"/>
      <c r="BV27" s="468">
        <v>192102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3000</v>
      </c>
      <c r="R28" s="442"/>
      <c r="S28" s="442"/>
      <c r="T28" s="442"/>
      <c r="U28" s="442"/>
      <c r="V28" s="443"/>
      <c r="W28" s="507"/>
      <c r="X28" s="498"/>
      <c r="Y28" s="499"/>
      <c r="Z28" s="438" t="s">
        <v>185</v>
      </c>
      <c r="AA28" s="439"/>
      <c r="AB28" s="439"/>
      <c r="AC28" s="439"/>
      <c r="AD28" s="439"/>
      <c r="AE28" s="439"/>
      <c r="AF28" s="439"/>
      <c r="AG28" s="440"/>
      <c r="AH28" s="441" t="s">
        <v>179</v>
      </c>
      <c r="AI28" s="442"/>
      <c r="AJ28" s="442"/>
      <c r="AK28" s="442"/>
      <c r="AL28" s="443"/>
      <c r="AM28" s="441" t="s">
        <v>128</v>
      </c>
      <c r="AN28" s="442"/>
      <c r="AO28" s="442"/>
      <c r="AP28" s="442"/>
      <c r="AQ28" s="442"/>
      <c r="AR28" s="443"/>
      <c r="AS28" s="441" t="s">
        <v>129</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469491</v>
      </c>
      <c r="BO28" s="461"/>
      <c r="BP28" s="461"/>
      <c r="BQ28" s="461"/>
      <c r="BR28" s="461"/>
      <c r="BS28" s="461"/>
      <c r="BT28" s="461"/>
      <c r="BU28" s="462"/>
      <c r="BV28" s="460">
        <v>444488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11</v>
      </c>
      <c r="M29" s="442"/>
      <c r="N29" s="442"/>
      <c r="O29" s="442"/>
      <c r="P29" s="443"/>
      <c r="Q29" s="441">
        <v>2750</v>
      </c>
      <c r="R29" s="442"/>
      <c r="S29" s="442"/>
      <c r="T29" s="442"/>
      <c r="U29" s="442"/>
      <c r="V29" s="443"/>
      <c r="W29" s="508"/>
      <c r="X29" s="509"/>
      <c r="Y29" s="510"/>
      <c r="Z29" s="438" t="s">
        <v>188</v>
      </c>
      <c r="AA29" s="439"/>
      <c r="AB29" s="439"/>
      <c r="AC29" s="439"/>
      <c r="AD29" s="439"/>
      <c r="AE29" s="439"/>
      <c r="AF29" s="439"/>
      <c r="AG29" s="440"/>
      <c r="AH29" s="441">
        <v>198</v>
      </c>
      <c r="AI29" s="442"/>
      <c r="AJ29" s="442"/>
      <c r="AK29" s="442"/>
      <c r="AL29" s="443"/>
      <c r="AM29" s="441">
        <v>567056</v>
      </c>
      <c r="AN29" s="442"/>
      <c r="AO29" s="442"/>
      <c r="AP29" s="442"/>
      <c r="AQ29" s="442"/>
      <c r="AR29" s="443"/>
      <c r="AS29" s="441">
        <v>2864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113925</v>
      </c>
      <c r="BO29" s="466"/>
      <c r="BP29" s="466"/>
      <c r="BQ29" s="466"/>
      <c r="BR29" s="466"/>
      <c r="BS29" s="466"/>
      <c r="BT29" s="466"/>
      <c r="BU29" s="467"/>
      <c r="BV29" s="465">
        <v>113924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732011</v>
      </c>
      <c r="BO30" s="469"/>
      <c r="BP30" s="469"/>
      <c r="BQ30" s="469"/>
      <c r="BR30" s="469"/>
      <c r="BS30" s="469"/>
      <c r="BT30" s="469"/>
      <c r="BU30" s="470"/>
      <c r="BV30" s="468">
        <v>922401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199</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204</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地方卸売市場事業特別会計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大洗ターミナル</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町営公園墓地事業特別会計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大洗町土地開発公社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東茨城郡内町村及び一部事務組合公平委員会特別会計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茨城県租税管理機構</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大洗，鉾田，水戸環境組合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水戸地方農業共済事務組合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VAjPkEWiv+C67chJ8zHFNisVKH2+8/ZtvqL32bIrqLrV4SSaG6SnNjRgg3fhsi125nenjaPLZ187nRLczfN1g==" saltValue="+cb/5GGFZAeAge4G3tEl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557</v>
      </c>
      <c r="D34" s="1244"/>
      <c r="E34" s="1245"/>
      <c r="F34" s="32">
        <v>11.74</v>
      </c>
      <c r="G34" s="33">
        <v>10.06</v>
      </c>
      <c r="H34" s="33">
        <v>12.01</v>
      </c>
      <c r="I34" s="33">
        <v>13.54</v>
      </c>
      <c r="J34" s="34">
        <v>10.61</v>
      </c>
      <c r="K34" s="22"/>
      <c r="L34" s="22"/>
      <c r="M34" s="22"/>
      <c r="N34" s="22"/>
      <c r="O34" s="22"/>
      <c r="P34" s="22"/>
    </row>
    <row r="35" spans="1:16" ht="39" customHeight="1" x14ac:dyDescent="0.15">
      <c r="A35" s="22"/>
      <c r="B35" s="35"/>
      <c r="C35" s="1238" t="s">
        <v>558</v>
      </c>
      <c r="D35" s="1239"/>
      <c r="E35" s="1240"/>
      <c r="F35" s="36">
        <v>7.63</v>
      </c>
      <c r="G35" s="37">
        <v>8.5299999999999994</v>
      </c>
      <c r="H35" s="37">
        <v>8.2899999999999991</v>
      </c>
      <c r="I35" s="37">
        <v>9.14</v>
      </c>
      <c r="J35" s="38">
        <v>8.3800000000000008</v>
      </c>
      <c r="K35" s="22"/>
      <c r="L35" s="22"/>
      <c r="M35" s="22"/>
      <c r="N35" s="22"/>
      <c r="O35" s="22"/>
      <c r="P35" s="22"/>
    </row>
    <row r="36" spans="1:16" ht="39" customHeight="1" x14ac:dyDescent="0.15">
      <c r="A36" s="22"/>
      <c r="B36" s="35"/>
      <c r="C36" s="1238" t="s">
        <v>559</v>
      </c>
      <c r="D36" s="1239"/>
      <c r="E36" s="1240"/>
      <c r="F36" s="36">
        <v>0.78</v>
      </c>
      <c r="G36" s="37">
        <v>1.86</v>
      </c>
      <c r="H36" s="37">
        <v>2.09</v>
      </c>
      <c r="I36" s="37">
        <v>1.21</v>
      </c>
      <c r="J36" s="38">
        <v>0.79</v>
      </c>
      <c r="K36" s="22"/>
      <c r="L36" s="22"/>
      <c r="M36" s="22"/>
      <c r="N36" s="22"/>
      <c r="O36" s="22"/>
      <c r="P36" s="22"/>
    </row>
    <row r="37" spans="1:16" ht="39" customHeight="1" x14ac:dyDescent="0.15">
      <c r="A37" s="22"/>
      <c r="B37" s="35"/>
      <c r="C37" s="1238" t="s">
        <v>560</v>
      </c>
      <c r="D37" s="1239"/>
      <c r="E37" s="1240"/>
      <c r="F37" s="36">
        <v>0.31</v>
      </c>
      <c r="G37" s="37">
        <v>0.42</v>
      </c>
      <c r="H37" s="37">
        <v>0.76</v>
      </c>
      <c r="I37" s="37">
        <v>0.43</v>
      </c>
      <c r="J37" s="38">
        <v>0.44</v>
      </c>
      <c r="K37" s="22"/>
      <c r="L37" s="22"/>
      <c r="M37" s="22"/>
      <c r="N37" s="22"/>
      <c r="O37" s="22"/>
      <c r="P37" s="22"/>
    </row>
    <row r="38" spans="1:16" ht="39" customHeight="1" x14ac:dyDescent="0.15">
      <c r="A38" s="22"/>
      <c r="B38" s="35"/>
      <c r="C38" s="1238" t="s">
        <v>561</v>
      </c>
      <c r="D38" s="1239"/>
      <c r="E38" s="1240"/>
      <c r="F38" s="36">
        <v>0.05</v>
      </c>
      <c r="G38" s="37">
        <v>0.06</v>
      </c>
      <c r="H38" s="37">
        <v>0.06</v>
      </c>
      <c r="I38" s="37">
        <v>7.0000000000000007E-2</v>
      </c>
      <c r="J38" s="38">
        <v>0.13</v>
      </c>
      <c r="K38" s="22"/>
      <c r="L38" s="22"/>
      <c r="M38" s="22"/>
      <c r="N38" s="22"/>
      <c r="O38" s="22"/>
      <c r="P38" s="22"/>
    </row>
    <row r="39" spans="1:16" ht="39" customHeight="1" x14ac:dyDescent="0.15">
      <c r="A39" s="22"/>
      <c r="B39" s="35"/>
      <c r="C39" s="1238" t="s">
        <v>562</v>
      </c>
      <c r="D39" s="1239"/>
      <c r="E39" s="1240"/>
      <c r="F39" s="36">
        <v>0.13</v>
      </c>
      <c r="G39" s="37">
        <v>0</v>
      </c>
      <c r="H39" s="37">
        <v>0.52</v>
      </c>
      <c r="I39" s="37">
        <v>0.15</v>
      </c>
      <c r="J39" s="38">
        <v>0.05</v>
      </c>
      <c r="K39" s="22"/>
      <c r="L39" s="22"/>
      <c r="M39" s="22"/>
      <c r="N39" s="22"/>
      <c r="O39" s="22"/>
      <c r="P39" s="22"/>
    </row>
    <row r="40" spans="1:16" ht="39" customHeight="1" x14ac:dyDescent="0.15">
      <c r="A40" s="22"/>
      <c r="B40" s="35"/>
      <c r="C40" s="1238" t="s">
        <v>563</v>
      </c>
      <c r="D40" s="1239"/>
      <c r="E40" s="1240"/>
      <c r="F40" s="36">
        <v>0.02</v>
      </c>
      <c r="G40" s="37">
        <v>0.02</v>
      </c>
      <c r="H40" s="37">
        <v>0.03</v>
      </c>
      <c r="I40" s="37">
        <v>0.02</v>
      </c>
      <c r="J40" s="38">
        <v>0.03</v>
      </c>
      <c r="K40" s="22"/>
      <c r="L40" s="22"/>
      <c r="M40" s="22"/>
      <c r="N40" s="22"/>
      <c r="O40" s="22"/>
      <c r="P40" s="22"/>
    </row>
    <row r="41" spans="1:16" ht="39" customHeight="1" x14ac:dyDescent="0.15">
      <c r="A41" s="22"/>
      <c r="B41" s="35"/>
      <c r="C41" s="1238" t="s">
        <v>564</v>
      </c>
      <c r="D41" s="1239"/>
      <c r="E41" s="1240"/>
      <c r="F41" s="36">
        <v>0.7</v>
      </c>
      <c r="G41" s="37">
        <v>0.92</v>
      </c>
      <c r="H41" s="37">
        <v>0.82</v>
      </c>
      <c r="I41" s="37">
        <v>0.84</v>
      </c>
      <c r="J41" s="38">
        <v>0.02</v>
      </c>
      <c r="K41" s="22"/>
      <c r="L41" s="22"/>
      <c r="M41" s="22"/>
      <c r="N41" s="22"/>
      <c r="O41" s="22"/>
      <c r="P41" s="22"/>
    </row>
    <row r="42" spans="1:16" ht="39" customHeight="1" x14ac:dyDescent="0.15">
      <c r="A42" s="22"/>
      <c r="B42" s="39"/>
      <c r="C42" s="1238" t="s">
        <v>565</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566</v>
      </c>
      <c r="D43" s="1242"/>
      <c r="E43" s="1243"/>
      <c r="F43" s="41">
        <v>0.08</v>
      </c>
      <c r="G43" s="42">
        <v>7.0000000000000007E-2</v>
      </c>
      <c r="H43" s="42">
        <v>0.05</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4GhuSMykqe6IHEXH8xOQA9H02CUrIKs8Pbe/Z9xxNsctZA8qh9SqdyGO/6IADh66gBUgqboFY/9lOX6itZsgw==" saltValue="7v2Oaz8DsOzy17fLxGBZ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570</v>
      </c>
      <c r="L45" s="60">
        <v>553</v>
      </c>
      <c r="M45" s="60">
        <v>593</v>
      </c>
      <c r="N45" s="60">
        <v>647</v>
      </c>
      <c r="O45" s="61">
        <v>722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508</v>
      </c>
      <c r="L46" s="64" t="s">
        <v>508</v>
      </c>
      <c r="M46" s="64" t="s">
        <v>508</v>
      </c>
      <c r="N46" s="64" t="s">
        <v>508</v>
      </c>
      <c r="O46" s="65" t="s">
        <v>508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508</v>
      </c>
      <c r="L47" s="64" t="s">
        <v>508</v>
      </c>
      <c r="M47" s="64" t="s">
        <v>508</v>
      </c>
      <c r="N47" s="64" t="s">
        <v>508</v>
      </c>
      <c r="O47" s="65" t="s">
        <v>508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243</v>
      </c>
      <c r="L48" s="64">
        <v>226</v>
      </c>
      <c r="M48" s="64">
        <v>237</v>
      </c>
      <c r="N48" s="64">
        <v>253</v>
      </c>
      <c r="O48" s="65">
        <v>252</v>
      </c>
      <c r="P48" s="48"/>
      <c r="Q48" s="48"/>
      <c r="R48" s="48"/>
      <c r="S48" s="48"/>
      <c r="T48" s="48"/>
      <c r="U48" s="48"/>
    </row>
    <row r="49" spans="1:21" ht="30.75" customHeight="1" x14ac:dyDescent="0.15">
      <c r="A49" s="48"/>
      <c r="B49" s="1266"/>
      <c r="C49" s="1267"/>
      <c r="D49" s="62"/>
      <c r="E49" s="1248" t="s">
        <v>16</v>
      </c>
      <c r="F49" s="1248"/>
      <c r="G49" s="1248"/>
      <c r="H49" s="1248"/>
      <c r="I49" s="1248"/>
      <c r="J49" s="1249"/>
      <c r="K49" s="63">
        <v>17</v>
      </c>
      <c r="L49" s="64">
        <v>15</v>
      </c>
      <c r="M49" s="64">
        <v>17</v>
      </c>
      <c r="N49" s="64">
        <v>16</v>
      </c>
      <c r="O49" s="65">
        <v>16</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508</v>
      </c>
      <c r="L50" s="64" t="s">
        <v>508</v>
      </c>
      <c r="M50" s="64" t="s">
        <v>508</v>
      </c>
      <c r="N50" s="64" t="s">
        <v>508</v>
      </c>
      <c r="O50" s="65" t="s">
        <v>508</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508</v>
      </c>
      <c r="L51" s="64" t="s">
        <v>508</v>
      </c>
      <c r="M51" s="64" t="s">
        <v>508</v>
      </c>
      <c r="N51" s="64" t="s">
        <v>508</v>
      </c>
      <c r="O51" s="65" t="s">
        <v>508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698</v>
      </c>
      <c r="L52" s="64">
        <v>657</v>
      </c>
      <c r="M52" s="64">
        <v>715</v>
      </c>
      <c r="N52" s="64">
        <v>758</v>
      </c>
      <c r="O52" s="65">
        <v>768</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132</v>
      </c>
      <c r="L53" s="69">
        <v>137</v>
      </c>
      <c r="M53" s="69">
        <v>132</v>
      </c>
      <c r="N53" s="69">
        <v>158</v>
      </c>
      <c r="O53" s="70">
        <v>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589</v>
      </c>
      <c r="L57" s="83" t="s">
        <v>590</v>
      </c>
      <c r="M57" s="83" t="s">
        <v>590</v>
      </c>
      <c r="N57" s="83" t="s">
        <v>590</v>
      </c>
      <c r="O57" s="84" t="s">
        <v>591</v>
      </c>
    </row>
    <row r="58" spans="1:21" ht="31.5" customHeight="1" thickBot="1" x14ac:dyDescent="0.2">
      <c r="B58" s="1256"/>
      <c r="C58" s="1257"/>
      <c r="D58" s="1261" t="s">
        <v>27</v>
      </c>
      <c r="E58" s="1262"/>
      <c r="F58" s="1262"/>
      <c r="G58" s="1262"/>
      <c r="H58" s="1262"/>
      <c r="I58" s="1262"/>
      <c r="J58" s="1263"/>
      <c r="K58" s="85" t="s">
        <v>590</v>
      </c>
      <c r="L58" s="86" t="s">
        <v>590</v>
      </c>
      <c r="M58" s="86" t="s">
        <v>590</v>
      </c>
      <c r="N58" s="86" t="s">
        <v>590</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1vQ3WAgwx63JXGtSSaRMxVLBttJns1iyya3tuMxzEM/L4wDNWsAwjvha8IHwdWvObR5EcGGbC19JLtD6L7nw==" saltValue="Lwy1M7iLXaAaUAXLUknZ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84" t="s">
        <v>30</v>
      </c>
      <c r="C41" s="1285"/>
      <c r="D41" s="101"/>
      <c r="E41" s="1286" t="s">
        <v>31</v>
      </c>
      <c r="F41" s="1286"/>
      <c r="G41" s="1286"/>
      <c r="H41" s="1287"/>
      <c r="I41" s="102">
        <v>8165</v>
      </c>
      <c r="J41" s="103">
        <v>9218</v>
      </c>
      <c r="K41" s="103">
        <v>9278</v>
      </c>
      <c r="L41" s="103">
        <v>9348</v>
      </c>
      <c r="M41" s="104">
        <v>9487</v>
      </c>
    </row>
    <row r="42" spans="2:13" ht="27.75" customHeight="1" x14ac:dyDescent="0.15">
      <c r="B42" s="1274"/>
      <c r="C42" s="1275"/>
      <c r="D42" s="105"/>
      <c r="E42" s="1278" t="s">
        <v>32</v>
      </c>
      <c r="F42" s="1278"/>
      <c r="G42" s="1278"/>
      <c r="H42" s="1279"/>
      <c r="I42" s="106">
        <v>32</v>
      </c>
      <c r="J42" s="107">
        <v>21</v>
      </c>
      <c r="K42" s="107">
        <v>21</v>
      </c>
      <c r="L42" s="107">
        <v>21</v>
      </c>
      <c r="M42" s="108">
        <v>21</v>
      </c>
    </row>
    <row r="43" spans="2:13" ht="27.75" customHeight="1" x14ac:dyDescent="0.15">
      <c r="B43" s="1274"/>
      <c r="C43" s="1275"/>
      <c r="D43" s="105"/>
      <c r="E43" s="1278" t="s">
        <v>33</v>
      </c>
      <c r="F43" s="1278"/>
      <c r="G43" s="1278"/>
      <c r="H43" s="1279"/>
      <c r="I43" s="106">
        <v>2772</v>
      </c>
      <c r="J43" s="107">
        <v>2743</v>
      </c>
      <c r="K43" s="107">
        <v>2735</v>
      </c>
      <c r="L43" s="107">
        <v>2652</v>
      </c>
      <c r="M43" s="108">
        <v>2637</v>
      </c>
    </row>
    <row r="44" spans="2:13" ht="27.75" customHeight="1" x14ac:dyDescent="0.15">
      <c r="B44" s="1274"/>
      <c r="C44" s="1275"/>
      <c r="D44" s="105"/>
      <c r="E44" s="1278" t="s">
        <v>34</v>
      </c>
      <c r="F44" s="1278"/>
      <c r="G44" s="1278"/>
      <c r="H44" s="1279"/>
      <c r="I44" s="106">
        <v>80</v>
      </c>
      <c r="J44" s="107">
        <v>63</v>
      </c>
      <c r="K44" s="107">
        <v>49</v>
      </c>
      <c r="L44" s="107">
        <v>32</v>
      </c>
      <c r="M44" s="108">
        <v>17</v>
      </c>
    </row>
    <row r="45" spans="2:13" ht="27.75" customHeight="1" x14ac:dyDescent="0.15">
      <c r="B45" s="1274"/>
      <c r="C45" s="1275"/>
      <c r="D45" s="105"/>
      <c r="E45" s="1278" t="s">
        <v>35</v>
      </c>
      <c r="F45" s="1278"/>
      <c r="G45" s="1278"/>
      <c r="H45" s="1279"/>
      <c r="I45" s="106">
        <v>2247</v>
      </c>
      <c r="J45" s="107">
        <v>1888</v>
      </c>
      <c r="K45" s="107">
        <v>1846</v>
      </c>
      <c r="L45" s="107">
        <v>1848</v>
      </c>
      <c r="M45" s="108">
        <v>1811</v>
      </c>
    </row>
    <row r="46" spans="2:13" ht="27.75" customHeight="1" x14ac:dyDescent="0.15">
      <c r="B46" s="1274"/>
      <c r="C46" s="1275"/>
      <c r="D46" s="109"/>
      <c r="E46" s="1278" t="s">
        <v>36</v>
      </c>
      <c r="F46" s="1278"/>
      <c r="G46" s="1278"/>
      <c r="H46" s="1279"/>
      <c r="I46" s="106" t="s">
        <v>508</v>
      </c>
      <c r="J46" s="107">
        <v>1</v>
      </c>
      <c r="K46" s="107">
        <v>2</v>
      </c>
      <c r="L46" s="107" t="s">
        <v>508</v>
      </c>
      <c r="M46" s="108" t="s">
        <v>508</v>
      </c>
    </row>
    <row r="47" spans="2:13" ht="27.75" customHeight="1" x14ac:dyDescent="0.15">
      <c r="B47" s="1274"/>
      <c r="C47" s="1275"/>
      <c r="D47" s="110"/>
      <c r="E47" s="1288" t="s">
        <v>37</v>
      </c>
      <c r="F47" s="1289"/>
      <c r="G47" s="1289"/>
      <c r="H47" s="1290"/>
      <c r="I47" s="106" t="s">
        <v>508</v>
      </c>
      <c r="J47" s="107" t="s">
        <v>508</v>
      </c>
      <c r="K47" s="107" t="s">
        <v>508</v>
      </c>
      <c r="L47" s="107" t="s">
        <v>508</v>
      </c>
      <c r="M47" s="108" t="s">
        <v>508</v>
      </c>
    </row>
    <row r="48" spans="2:13" ht="27.75" customHeight="1" x14ac:dyDescent="0.15">
      <c r="B48" s="1274"/>
      <c r="C48" s="1275"/>
      <c r="D48" s="105"/>
      <c r="E48" s="1278" t="s">
        <v>38</v>
      </c>
      <c r="F48" s="1278"/>
      <c r="G48" s="1278"/>
      <c r="H48" s="1279"/>
      <c r="I48" s="106" t="s">
        <v>508</v>
      </c>
      <c r="J48" s="107" t="s">
        <v>508</v>
      </c>
      <c r="K48" s="107" t="s">
        <v>508</v>
      </c>
      <c r="L48" s="107" t="s">
        <v>508</v>
      </c>
      <c r="M48" s="108" t="s">
        <v>508</v>
      </c>
    </row>
    <row r="49" spans="2:13" ht="27.75" customHeight="1" x14ac:dyDescent="0.15">
      <c r="B49" s="1276"/>
      <c r="C49" s="1277"/>
      <c r="D49" s="105"/>
      <c r="E49" s="1278" t="s">
        <v>39</v>
      </c>
      <c r="F49" s="1278"/>
      <c r="G49" s="1278"/>
      <c r="H49" s="1279"/>
      <c r="I49" s="106" t="s">
        <v>508</v>
      </c>
      <c r="J49" s="107" t="s">
        <v>508</v>
      </c>
      <c r="K49" s="107" t="s">
        <v>508</v>
      </c>
      <c r="L49" s="107" t="s">
        <v>508</v>
      </c>
      <c r="M49" s="108" t="s">
        <v>508</v>
      </c>
    </row>
    <row r="50" spans="2:13" ht="27.75" customHeight="1" x14ac:dyDescent="0.15">
      <c r="B50" s="1272" t="s">
        <v>40</v>
      </c>
      <c r="C50" s="1273"/>
      <c r="D50" s="111"/>
      <c r="E50" s="1278" t="s">
        <v>41</v>
      </c>
      <c r="F50" s="1278"/>
      <c r="G50" s="1278"/>
      <c r="H50" s="1279"/>
      <c r="I50" s="106">
        <v>1185</v>
      </c>
      <c r="J50" s="107">
        <v>1202</v>
      </c>
      <c r="K50" s="107">
        <v>1347</v>
      </c>
      <c r="L50" s="107">
        <v>1478</v>
      </c>
      <c r="M50" s="108">
        <v>1401</v>
      </c>
    </row>
    <row r="51" spans="2:13" ht="27.75" customHeight="1" x14ac:dyDescent="0.15">
      <c r="B51" s="1274"/>
      <c r="C51" s="1275"/>
      <c r="D51" s="105"/>
      <c r="E51" s="1278" t="s">
        <v>42</v>
      </c>
      <c r="F51" s="1278"/>
      <c r="G51" s="1278"/>
      <c r="H51" s="1279"/>
      <c r="I51" s="106">
        <v>2791</v>
      </c>
      <c r="J51" s="107">
        <v>2495</v>
      </c>
      <c r="K51" s="107">
        <v>2175</v>
      </c>
      <c r="L51" s="107">
        <v>2046</v>
      </c>
      <c r="M51" s="108">
        <v>2076</v>
      </c>
    </row>
    <row r="52" spans="2:13" ht="27.75" customHeight="1" x14ac:dyDescent="0.15">
      <c r="B52" s="1276"/>
      <c r="C52" s="1277"/>
      <c r="D52" s="105"/>
      <c r="E52" s="1278" t="s">
        <v>43</v>
      </c>
      <c r="F52" s="1278"/>
      <c r="G52" s="1278"/>
      <c r="H52" s="1279"/>
      <c r="I52" s="106">
        <v>6884</v>
      </c>
      <c r="J52" s="107">
        <v>7149</v>
      </c>
      <c r="K52" s="107">
        <v>7100</v>
      </c>
      <c r="L52" s="107">
        <v>7046</v>
      </c>
      <c r="M52" s="108">
        <v>7004</v>
      </c>
    </row>
    <row r="53" spans="2:13" ht="27.75" customHeight="1" thickBot="1" x14ac:dyDescent="0.2">
      <c r="B53" s="1280" t="s">
        <v>44</v>
      </c>
      <c r="C53" s="1281"/>
      <c r="D53" s="112"/>
      <c r="E53" s="1282" t="s">
        <v>45</v>
      </c>
      <c r="F53" s="1282"/>
      <c r="G53" s="1282"/>
      <c r="H53" s="1283"/>
      <c r="I53" s="113">
        <v>2436</v>
      </c>
      <c r="J53" s="114">
        <v>3089</v>
      </c>
      <c r="K53" s="114">
        <v>3308</v>
      </c>
      <c r="L53" s="114">
        <v>3331</v>
      </c>
      <c r="M53" s="115">
        <v>3490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b5l5yIkcjy+O8VLnml90OsMYFFYZdi3xrGt8WDqSbmSWjDsh5lJR+abQ3EsGYJwGUIs/b9mv2/iq9hYx8kovw==" saltValue="Aq30j7jy0o+25Spn38h9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394</v>
      </c>
      <c r="G55" s="127">
        <v>444</v>
      </c>
      <c r="H55" s="128">
        <v>469</v>
      </c>
    </row>
    <row r="56" spans="2:8" ht="52.5" customHeight="1" x14ac:dyDescent="0.15">
      <c r="B56" s="129"/>
      <c r="C56" s="1301" t="s">
        <v>49</v>
      </c>
      <c r="D56" s="1301"/>
      <c r="E56" s="1302"/>
      <c r="F56" s="130">
        <v>24</v>
      </c>
      <c r="G56" s="130">
        <v>114</v>
      </c>
      <c r="H56" s="131">
        <v>114</v>
      </c>
    </row>
    <row r="57" spans="2:8" ht="53.25" customHeight="1" x14ac:dyDescent="0.15">
      <c r="B57" s="129"/>
      <c r="C57" s="1303" t="s">
        <v>50</v>
      </c>
      <c r="D57" s="1303"/>
      <c r="E57" s="1304"/>
      <c r="F57" s="132">
        <v>977</v>
      </c>
      <c r="G57" s="132">
        <v>922</v>
      </c>
      <c r="H57" s="133">
        <v>732</v>
      </c>
    </row>
    <row r="58" spans="2:8" ht="45.75" customHeight="1" x14ac:dyDescent="0.15">
      <c r="B58" s="134"/>
      <c r="C58" s="1291" t="s">
        <v>584</v>
      </c>
      <c r="D58" s="1292"/>
      <c r="E58" s="1293"/>
      <c r="F58" s="135">
        <v>239</v>
      </c>
      <c r="G58" s="135">
        <v>239</v>
      </c>
      <c r="H58" s="136">
        <v>239</v>
      </c>
    </row>
    <row r="59" spans="2:8" ht="45.75" customHeight="1" x14ac:dyDescent="0.15">
      <c r="B59" s="134"/>
      <c r="C59" s="1291" t="s">
        <v>585</v>
      </c>
      <c r="D59" s="1292"/>
      <c r="E59" s="1293"/>
      <c r="F59" s="135">
        <v>174</v>
      </c>
      <c r="G59" s="135">
        <v>174</v>
      </c>
      <c r="H59" s="136">
        <v>174</v>
      </c>
    </row>
    <row r="60" spans="2:8" ht="45.75" customHeight="1" x14ac:dyDescent="0.15">
      <c r="B60" s="134"/>
      <c r="C60" s="1291" t="s">
        <v>586</v>
      </c>
      <c r="D60" s="1292"/>
      <c r="E60" s="1293"/>
      <c r="F60" s="135">
        <v>139</v>
      </c>
      <c r="G60" s="135">
        <v>138</v>
      </c>
      <c r="H60" s="136">
        <v>81</v>
      </c>
    </row>
    <row r="61" spans="2:8" ht="45.75" customHeight="1" x14ac:dyDescent="0.15">
      <c r="B61" s="134"/>
      <c r="C61" s="1291" t="s">
        <v>587</v>
      </c>
      <c r="D61" s="1292"/>
      <c r="E61" s="1293"/>
      <c r="F61" s="135">
        <v>248</v>
      </c>
      <c r="G61" s="135">
        <v>179</v>
      </c>
      <c r="H61" s="136">
        <v>81</v>
      </c>
    </row>
    <row r="62" spans="2:8" ht="45.75" customHeight="1" thickBot="1" x14ac:dyDescent="0.2">
      <c r="B62" s="137"/>
      <c r="C62" s="1294" t="s">
        <v>588</v>
      </c>
      <c r="D62" s="1295"/>
      <c r="E62" s="1296"/>
      <c r="F62" s="138">
        <v>27</v>
      </c>
      <c r="G62" s="138">
        <v>50</v>
      </c>
      <c r="H62" s="139">
        <v>58</v>
      </c>
    </row>
    <row r="63" spans="2:8" ht="52.5" customHeight="1" thickBot="1" x14ac:dyDescent="0.2">
      <c r="B63" s="140"/>
      <c r="C63" s="1297" t="s">
        <v>51</v>
      </c>
      <c r="D63" s="1297"/>
      <c r="E63" s="1298"/>
      <c r="F63" s="141">
        <v>1396</v>
      </c>
      <c r="G63" s="141">
        <v>1481</v>
      </c>
      <c r="H63" s="142">
        <v>1315</v>
      </c>
    </row>
    <row r="64" spans="2:8" ht="15" customHeight="1" x14ac:dyDescent="0.15"/>
    <row r="65" ht="0" hidden="1" customHeight="1" x14ac:dyDescent="0.15"/>
    <row r="66" ht="0" hidden="1" customHeight="1" x14ac:dyDescent="0.15"/>
  </sheetData>
  <sheetProtection algorithmName="SHA-512" hashValue="kWL2UlNqsRqCaU4gLbdT/VHMjQoOdIF2/ktloOWUCCqWGqfiiJ/yuAFSAwsf1VqEyDlHr6IwTWaBn4/UKPraGQ==" saltValue="VLwsufswe/qEpLaT6mzJ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605</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596</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597</v>
      </c>
      <c r="AO51" s="1322"/>
      <c r="AP51" s="1322"/>
      <c r="AQ51" s="1322"/>
      <c r="AR51" s="1322"/>
      <c r="AS51" s="1322"/>
      <c r="AT51" s="1322"/>
      <c r="AU51" s="1322"/>
      <c r="AV51" s="1322"/>
      <c r="AW51" s="1322"/>
      <c r="AX51" s="1322"/>
      <c r="AY51" s="1322"/>
      <c r="AZ51" s="1322"/>
      <c r="BA51" s="1322"/>
      <c r="BB51" s="1322" t="s">
        <v>598</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81.599999999999994</v>
      </c>
      <c r="BY51" s="1305"/>
      <c r="BZ51" s="1305"/>
      <c r="CA51" s="1305"/>
      <c r="CB51" s="1305"/>
      <c r="CC51" s="1305"/>
      <c r="CD51" s="1305"/>
      <c r="CE51" s="1305"/>
      <c r="CF51" s="1305">
        <v>89.5</v>
      </c>
      <c r="CG51" s="1305"/>
      <c r="CH51" s="1305"/>
      <c r="CI51" s="1305"/>
      <c r="CJ51" s="1305"/>
      <c r="CK51" s="1305"/>
      <c r="CL51" s="1305"/>
      <c r="CM51" s="1305"/>
      <c r="CN51" s="1305">
        <v>91.4</v>
      </c>
      <c r="CO51" s="1305"/>
      <c r="CP51" s="1305"/>
      <c r="CQ51" s="1305"/>
      <c r="CR51" s="1305"/>
      <c r="CS51" s="1305"/>
      <c r="CT51" s="1305"/>
      <c r="CU51" s="1305"/>
      <c r="CV51" s="1305">
        <v>95.6</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599</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31.8</v>
      </c>
      <c r="BY53" s="1305"/>
      <c r="BZ53" s="1305"/>
      <c r="CA53" s="1305"/>
      <c r="CB53" s="1305"/>
      <c r="CC53" s="1305"/>
      <c r="CD53" s="1305"/>
      <c r="CE53" s="1305"/>
      <c r="CF53" s="1305">
        <v>49.2</v>
      </c>
      <c r="CG53" s="1305"/>
      <c r="CH53" s="1305"/>
      <c r="CI53" s="1305"/>
      <c r="CJ53" s="1305"/>
      <c r="CK53" s="1305"/>
      <c r="CL53" s="1305"/>
      <c r="CM53" s="1305"/>
      <c r="CN53" s="1305">
        <v>49.4</v>
      </c>
      <c r="CO53" s="1305"/>
      <c r="CP53" s="1305"/>
      <c r="CQ53" s="1305"/>
      <c r="CR53" s="1305"/>
      <c r="CS53" s="1305"/>
      <c r="CT53" s="1305"/>
      <c r="CU53" s="1305"/>
      <c r="CV53" s="1305">
        <v>49.4</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600</v>
      </c>
      <c r="AO55" s="1319"/>
      <c r="AP55" s="1319"/>
      <c r="AQ55" s="1319"/>
      <c r="AR55" s="1319"/>
      <c r="AS55" s="1319"/>
      <c r="AT55" s="1319"/>
      <c r="AU55" s="1319"/>
      <c r="AV55" s="1319"/>
      <c r="AW55" s="1319"/>
      <c r="AX55" s="1319"/>
      <c r="AY55" s="1319"/>
      <c r="AZ55" s="1319"/>
      <c r="BA55" s="1319"/>
      <c r="BB55" s="1322" t="s">
        <v>598</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05">
        <v>20.5</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601</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602</v>
      </c>
    </row>
    <row r="64" spans="1:109" x14ac:dyDescent="0.15">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606</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596</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597</v>
      </c>
      <c r="AO73" s="1322"/>
      <c r="AP73" s="1322"/>
      <c r="AQ73" s="1322"/>
      <c r="AR73" s="1322"/>
      <c r="AS73" s="1322"/>
      <c r="AT73" s="1322"/>
      <c r="AU73" s="1322"/>
      <c r="AV73" s="1322"/>
      <c r="AW73" s="1322"/>
      <c r="AX73" s="1322"/>
      <c r="AY73" s="1322"/>
      <c r="AZ73" s="1322"/>
      <c r="BA73" s="1322"/>
      <c r="BB73" s="1322" t="s">
        <v>598</v>
      </c>
      <c r="BC73" s="1322"/>
      <c r="BD73" s="1322"/>
      <c r="BE73" s="1322"/>
      <c r="BF73" s="1322"/>
      <c r="BG73" s="1322"/>
      <c r="BH73" s="1322"/>
      <c r="BI73" s="1322"/>
      <c r="BJ73" s="1322"/>
      <c r="BK73" s="1322"/>
      <c r="BL73" s="1322"/>
      <c r="BM73" s="1322"/>
      <c r="BN73" s="1322"/>
      <c r="BO73" s="1322"/>
      <c r="BP73" s="1305">
        <v>66.099999999999994</v>
      </c>
      <c r="BQ73" s="1305"/>
      <c r="BR73" s="1305"/>
      <c r="BS73" s="1305"/>
      <c r="BT73" s="1305"/>
      <c r="BU73" s="1305"/>
      <c r="BV73" s="1305"/>
      <c r="BW73" s="1305"/>
      <c r="BX73" s="1305">
        <v>81.599999999999994</v>
      </c>
      <c r="BY73" s="1305"/>
      <c r="BZ73" s="1305"/>
      <c r="CA73" s="1305"/>
      <c r="CB73" s="1305"/>
      <c r="CC73" s="1305"/>
      <c r="CD73" s="1305"/>
      <c r="CE73" s="1305"/>
      <c r="CF73" s="1305">
        <v>89.5</v>
      </c>
      <c r="CG73" s="1305"/>
      <c r="CH73" s="1305"/>
      <c r="CI73" s="1305"/>
      <c r="CJ73" s="1305"/>
      <c r="CK73" s="1305"/>
      <c r="CL73" s="1305"/>
      <c r="CM73" s="1305"/>
      <c r="CN73" s="1305">
        <v>91.4</v>
      </c>
      <c r="CO73" s="1305"/>
      <c r="CP73" s="1305"/>
      <c r="CQ73" s="1305"/>
      <c r="CR73" s="1305"/>
      <c r="CS73" s="1305"/>
      <c r="CT73" s="1305"/>
      <c r="CU73" s="1305"/>
      <c r="CV73" s="1305">
        <v>95.6</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603</v>
      </c>
      <c r="BC75" s="1322"/>
      <c r="BD75" s="1322"/>
      <c r="BE75" s="1322"/>
      <c r="BF75" s="1322"/>
      <c r="BG75" s="1322"/>
      <c r="BH75" s="1322"/>
      <c r="BI75" s="1322"/>
      <c r="BJ75" s="1322"/>
      <c r="BK75" s="1322"/>
      <c r="BL75" s="1322"/>
      <c r="BM75" s="1322"/>
      <c r="BN75" s="1322"/>
      <c r="BO75" s="1322"/>
      <c r="BP75" s="1305">
        <v>5</v>
      </c>
      <c r="BQ75" s="1305"/>
      <c r="BR75" s="1305"/>
      <c r="BS75" s="1305"/>
      <c r="BT75" s="1305"/>
      <c r="BU75" s="1305"/>
      <c r="BV75" s="1305"/>
      <c r="BW75" s="1305"/>
      <c r="BX75" s="1305">
        <v>4.0999999999999996</v>
      </c>
      <c r="BY75" s="1305"/>
      <c r="BZ75" s="1305"/>
      <c r="CA75" s="1305"/>
      <c r="CB75" s="1305"/>
      <c r="CC75" s="1305"/>
      <c r="CD75" s="1305"/>
      <c r="CE75" s="1305"/>
      <c r="CF75" s="1305">
        <v>3.5</v>
      </c>
      <c r="CG75" s="1305"/>
      <c r="CH75" s="1305"/>
      <c r="CI75" s="1305"/>
      <c r="CJ75" s="1305"/>
      <c r="CK75" s="1305"/>
      <c r="CL75" s="1305"/>
      <c r="CM75" s="1305"/>
      <c r="CN75" s="1305">
        <v>3.8</v>
      </c>
      <c r="CO75" s="1305"/>
      <c r="CP75" s="1305"/>
      <c r="CQ75" s="1305"/>
      <c r="CR75" s="1305"/>
      <c r="CS75" s="1305"/>
      <c r="CT75" s="1305"/>
      <c r="CU75" s="1305"/>
      <c r="CV75" s="1305">
        <v>4.5999999999999996</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600</v>
      </c>
      <c r="AO77" s="1319"/>
      <c r="AP77" s="1319"/>
      <c r="AQ77" s="1319"/>
      <c r="AR77" s="1319"/>
      <c r="AS77" s="1319"/>
      <c r="AT77" s="1319"/>
      <c r="AU77" s="1319"/>
      <c r="AV77" s="1319"/>
      <c r="AW77" s="1319"/>
      <c r="AX77" s="1319"/>
      <c r="AY77" s="1319"/>
      <c r="AZ77" s="1319"/>
      <c r="BA77" s="1319"/>
      <c r="BB77" s="1322" t="s">
        <v>598</v>
      </c>
      <c r="BC77" s="1322"/>
      <c r="BD77" s="1322"/>
      <c r="BE77" s="1322"/>
      <c r="BF77" s="1322"/>
      <c r="BG77" s="1322"/>
      <c r="BH77" s="1322"/>
      <c r="BI77" s="1322"/>
      <c r="BJ77" s="1322"/>
      <c r="BK77" s="1322"/>
      <c r="BL77" s="1322"/>
      <c r="BM77" s="1322"/>
      <c r="BN77" s="1322"/>
      <c r="BO77" s="1322"/>
      <c r="BP77" s="1305">
        <v>48.7</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603</v>
      </c>
      <c r="BC79" s="1322"/>
      <c r="BD79" s="1322"/>
      <c r="BE79" s="1322"/>
      <c r="BF79" s="1322"/>
      <c r="BG79" s="1322"/>
      <c r="BH79" s="1322"/>
      <c r="BI79" s="1322"/>
      <c r="BJ79" s="1322"/>
      <c r="BK79" s="1322"/>
      <c r="BL79" s="1322"/>
      <c r="BM79" s="1322"/>
      <c r="BN79" s="1322"/>
      <c r="BO79" s="1322"/>
      <c r="BP79" s="1305">
        <v>10.4</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gcgv6zXalWBHecKuYKbVlLtk3PgnK9gkzbzs335ESo184xkhpVux16YT885A2+K5CL+DqJSXyfnD4eEaJIR0Q==" saltValue="kL51b1yZ89hkU3r/jh5y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36" orientation="portrait"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G9jZBEOcLPeOgQZSKSpH2r7qC8syRIYR3E5MEO6SP/kSzpldHy/F5PNb7EPtO9H7lY1MobxT5AQUy7+xju0hg==" saltValue="m9sdujzb10mspvMfil1D1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Rfx6Y4W/ZYf5PaO//wXo6IegoA8pVzc5ZZkUSwDkyIBXmbLS2yb3M1hB+Y/7vrqyAp8nOmrW8M0WU9H8ZZCtA==" saltValue="GPVTuR+U56vSmX/VE+u+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198462</v>
      </c>
      <c r="E3" s="161"/>
      <c r="F3" s="162">
        <v>85205</v>
      </c>
      <c r="G3" s="163"/>
      <c r="H3" s="164"/>
    </row>
    <row r="4" spans="1:8" x14ac:dyDescent="0.15">
      <c r="A4" s="165"/>
      <c r="B4" s="166"/>
      <c r="C4" s="167"/>
      <c r="D4" s="168">
        <v>92288</v>
      </c>
      <c r="E4" s="169"/>
      <c r="F4" s="170">
        <v>38847</v>
      </c>
      <c r="G4" s="171"/>
      <c r="H4" s="172"/>
    </row>
    <row r="5" spans="1:8" x14ac:dyDescent="0.15">
      <c r="A5" s="153" t="s">
        <v>542</v>
      </c>
      <c r="B5" s="158"/>
      <c r="C5" s="159"/>
      <c r="D5" s="160">
        <v>214242</v>
      </c>
      <c r="E5" s="161"/>
      <c r="F5" s="162">
        <v>69469</v>
      </c>
      <c r="G5" s="163"/>
      <c r="H5" s="164"/>
    </row>
    <row r="6" spans="1:8" x14ac:dyDescent="0.15">
      <c r="A6" s="165"/>
      <c r="B6" s="166"/>
      <c r="C6" s="167"/>
      <c r="D6" s="168">
        <v>80698</v>
      </c>
      <c r="E6" s="169"/>
      <c r="F6" s="170">
        <v>38215</v>
      </c>
      <c r="G6" s="171"/>
      <c r="H6" s="172"/>
    </row>
    <row r="7" spans="1:8" x14ac:dyDescent="0.15">
      <c r="A7" s="153" t="s">
        <v>543</v>
      </c>
      <c r="B7" s="158"/>
      <c r="C7" s="159"/>
      <c r="D7" s="160">
        <v>126768</v>
      </c>
      <c r="E7" s="161"/>
      <c r="F7" s="162">
        <v>67293</v>
      </c>
      <c r="G7" s="163"/>
      <c r="H7" s="164"/>
    </row>
    <row r="8" spans="1:8" x14ac:dyDescent="0.15">
      <c r="A8" s="165"/>
      <c r="B8" s="166"/>
      <c r="C8" s="167"/>
      <c r="D8" s="168">
        <v>25179</v>
      </c>
      <c r="E8" s="169"/>
      <c r="F8" s="170">
        <v>35076</v>
      </c>
      <c r="G8" s="171"/>
      <c r="H8" s="172"/>
    </row>
    <row r="9" spans="1:8" x14ac:dyDescent="0.15">
      <c r="A9" s="153" t="s">
        <v>544</v>
      </c>
      <c r="B9" s="158"/>
      <c r="C9" s="159"/>
      <c r="D9" s="160">
        <v>106803</v>
      </c>
      <c r="E9" s="161"/>
      <c r="F9" s="162">
        <v>67343</v>
      </c>
      <c r="G9" s="163"/>
      <c r="H9" s="164"/>
    </row>
    <row r="10" spans="1:8" x14ac:dyDescent="0.15">
      <c r="A10" s="165"/>
      <c r="B10" s="166"/>
      <c r="C10" s="167"/>
      <c r="D10" s="168">
        <v>18813</v>
      </c>
      <c r="E10" s="169"/>
      <c r="F10" s="170">
        <v>32865</v>
      </c>
      <c r="G10" s="171"/>
      <c r="H10" s="172"/>
    </row>
    <row r="11" spans="1:8" x14ac:dyDescent="0.15">
      <c r="A11" s="153" t="s">
        <v>545</v>
      </c>
      <c r="B11" s="158"/>
      <c r="C11" s="159"/>
      <c r="D11" s="160">
        <v>61300</v>
      </c>
      <c r="E11" s="161"/>
      <c r="F11" s="162">
        <v>73475</v>
      </c>
      <c r="G11" s="163"/>
      <c r="H11" s="164"/>
    </row>
    <row r="12" spans="1:8" x14ac:dyDescent="0.15">
      <c r="A12" s="165"/>
      <c r="B12" s="166"/>
      <c r="C12" s="173"/>
      <c r="D12" s="168">
        <v>22579</v>
      </c>
      <c r="E12" s="169"/>
      <c r="F12" s="170">
        <v>43072</v>
      </c>
      <c r="G12" s="171"/>
      <c r="H12" s="172"/>
    </row>
    <row r="13" spans="1:8" x14ac:dyDescent="0.15">
      <c r="A13" s="153"/>
      <c r="B13" s="158"/>
      <c r="C13" s="174"/>
      <c r="D13" s="175">
        <v>141515</v>
      </c>
      <c r="E13" s="176"/>
      <c r="F13" s="177">
        <v>72557</v>
      </c>
      <c r="G13" s="178"/>
      <c r="H13" s="164"/>
    </row>
    <row r="14" spans="1:8" x14ac:dyDescent="0.15">
      <c r="A14" s="165"/>
      <c r="B14" s="166"/>
      <c r="C14" s="167"/>
      <c r="D14" s="168">
        <v>47911</v>
      </c>
      <c r="E14" s="169"/>
      <c r="F14" s="170">
        <v>37615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11.97</v>
      </c>
      <c r="C19" s="179">
        <f>ROUND(VALUE(SUBSTITUTE(実質収支比率等に係る経年分析!G$48,"▲","-")),2)</f>
        <v>10.14</v>
      </c>
      <c r="D19" s="179">
        <f>ROUND(VALUE(SUBSTITUTE(実質収支比率等に係る経年分析!H$48,"▲","-")),2)</f>
        <v>12.6</v>
      </c>
      <c r="E19" s="179">
        <f>ROUND(VALUE(SUBSTITUTE(実質収支比率等に係る経年分析!I$48,"▲","-")),2)</f>
        <v>13.73</v>
      </c>
      <c r="F19" s="179">
        <f>ROUND(VALUE(SUBSTITUTE(実質収支比率等に係る経年分析!J$48,"▲","-")),2)</f>
        <v>10.7</v>
      </c>
    </row>
    <row r="20" spans="1:11" x14ac:dyDescent="0.15">
      <c r="A20" s="179" t="s">
        <v>55</v>
      </c>
      <c r="B20" s="179">
        <f>ROUND(VALUE(SUBSTITUTE(実質収支比率等に係る経年分析!F$47,"▲","-")),2)</f>
        <v>9.3699999999999992</v>
      </c>
      <c r="C20" s="179">
        <f>ROUND(VALUE(SUBSTITUTE(実質収支比率等に係る経年分析!G$47,"▲","-")),2)</f>
        <v>9.18</v>
      </c>
      <c r="D20" s="179">
        <f>ROUND(VALUE(SUBSTITUTE(実質収支比率等に係る経年分析!H$47,"▲","-")),2)</f>
        <v>9.32</v>
      </c>
      <c r="E20" s="179">
        <f>ROUND(VALUE(SUBSTITUTE(実質収支比率等に係る経年分析!I$47,"▲","-")),2)</f>
        <v>10.57</v>
      </c>
      <c r="F20" s="179">
        <f>ROUND(VALUE(SUBSTITUTE(実質収支比率等に係る経年分析!J$47,"▲","-")),2)</f>
        <v>11.13</v>
      </c>
    </row>
    <row r="21" spans="1:11" x14ac:dyDescent="0.15">
      <c r="A21" s="179" t="s">
        <v>56</v>
      </c>
      <c r="B21" s="179">
        <f>IF(ISNUMBER(VALUE(SUBSTITUTE(実質収支比率等に係る経年分析!F$49,"▲","-"))),ROUND(VALUE(SUBSTITUTE(実質収支比率等に係る経年分析!F$49,"▲","-")),2),NA())</f>
        <v>6.5</v>
      </c>
      <c r="C21" s="179">
        <f>IF(ISNUMBER(VALUE(SUBSTITUTE(実質収支比率等に係る経年分析!G$49,"▲","-"))),ROUND(VALUE(SUBSTITUTE(実質収支比率等に係る経年分析!G$49,"▲","-")),2),NA())</f>
        <v>-1.59</v>
      </c>
      <c r="D21" s="179">
        <f>IF(ISNUMBER(VALUE(SUBSTITUTE(実質収支比率等に係る経年分析!H$49,"▲","-"))),ROUND(VALUE(SUBSTITUTE(実質収支比率等に係る経年分析!H$49,"▲","-")),2),NA())</f>
        <v>2.3199999999999998</v>
      </c>
      <c r="E21" s="179">
        <f>IF(ISNUMBER(VALUE(SUBSTITUTE(実質収支比率等に係る経年分析!I$49,"▲","-"))),ROUND(VALUE(SUBSTITUTE(実質収支比率等に係る経年分析!I$49,"▲","-")),2),NA())</f>
        <v>2.23</v>
      </c>
      <c r="F21" s="179">
        <f>IF(ISNUMBER(VALUE(SUBSTITUTE(実質収支比率等に係る経年分析!J$49,"▲","-"))),ROUND(VALUE(SUBSTITUTE(実質収支比率等に係る経年分析!J$49,"▲","-")),2),NA())</f>
        <v>-2.39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0.7</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0.92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0.82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0.84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町営公園墓地事業特別会計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地方卸売市場事業特別会計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7.63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8.5299999999999994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8.2899999999999991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9.14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11.74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10.61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698</v>
      </c>
      <c r="E42" s="181"/>
      <c r="F42" s="181"/>
      <c r="G42" s="181">
        <f>'実質公債費比率（分子）の構造'!L$52</f>
        <v>657</v>
      </c>
      <c r="H42" s="181"/>
      <c r="I42" s="181"/>
      <c r="J42" s="181">
        <f>'実質公債費比率（分子）の構造'!M$52</f>
        <v>715</v>
      </c>
      <c r="K42" s="181"/>
      <c r="L42" s="181"/>
      <c r="M42" s="181">
        <f>'実質公債費比率（分子）の構造'!N$52</f>
        <v>758</v>
      </c>
      <c r="N42" s="181"/>
      <c r="O42" s="181"/>
      <c r="P42" s="181">
        <f>'実質公債費比率（分子）の構造'!O$52</f>
        <v>768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17</v>
      </c>
      <c r="C45" s="181"/>
      <c r="D45" s="181"/>
      <c r="E45" s="181">
        <f>'実質公債費比率（分子）の構造'!L$49</f>
        <v>15</v>
      </c>
      <c r="F45" s="181"/>
      <c r="G45" s="181"/>
      <c r="H45" s="181">
        <f>'実質公債費比率（分子）の構造'!M$49</f>
        <v>17</v>
      </c>
      <c r="I45" s="181"/>
      <c r="J45" s="181"/>
      <c r="K45" s="181">
        <f>'実質公債費比率（分子）の構造'!N$49</f>
        <v>16</v>
      </c>
      <c r="L45" s="181"/>
      <c r="M45" s="181"/>
      <c r="N45" s="181">
        <f>'実質公債費比率（分子）の構造'!O$49</f>
        <v>16</v>
      </c>
      <c r="O45" s="181"/>
      <c r="P45" s="181"/>
    </row>
    <row r="46" spans="1:16" x14ac:dyDescent="0.15">
      <c r="A46" s="181" t="s">
        <v>67</v>
      </c>
      <c r="B46" s="181">
        <f>'実質公債費比率（分子）の構造'!K$48</f>
        <v>243</v>
      </c>
      <c r="C46" s="181"/>
      <c r="D46" s="181"/>
      <c r="E46" s="181">
        <f>'実質公債費比率（分子）の構造'!L$48</f>
        <v>226</v>
      </c>
      <c r="F46" s="181"/>
      <c r="G46" s="181"/>
      <c r="H46" s="181">
        <f>'実質公債費比率（分子）の構造'!M$48</f>
        <v>237</v>
      </c>
      <c r="I46" s="181"/>
      <c r="J46" s="181"/>
      <c r="K46" s="181">
        <f>'実質公債費比率（分子）の構造'!N$48</f>
        <v>253</v>
      </c>
      <c r="L46" s="181"/>
      <c r="M46" s="181"/>
      <c r="N46" s="181">
        <f>'実質公債費比率（分子）の構造'!O$48</f>
        <v>252</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570</v>
      </c>
      <c r="C49" s="181"/>
      <c r="D49" s="181"/>
      <c r="E49" s="181">
        <f>'実質公債費比率（分子）の構造'!L$45</f>
        <v>553</v>
      </c>
      <c r="F49" s="181"/>
      <c r="G49" s="181"/>
      <c r="H49" s="181">
        <f>'実質公債費比率（分子）の構造'!M$45</f>
        <v>593</v>
      </c>
      <c r="I49" s="181"/>
      <c r="J49" s="181"/>
      <c r="K49" s="181">
        <f>'実質公債費比率（分子）の構造'!N$45</f>
        <v>647</v>
      </c>
      <c r="L49" s="181"/>
      <c r="M49" s="181"/>
      <c r="N49" s="181">
        <f>'実質公債費比率（分子）の構造'!O$45</f>
        <v>722</v>
      </c>
      <c r="O49" s="181"/>
      <c r="P49" s="181"/>
    </row>
    <row r="50" spans="1:16" x14ac:dyDescent="0.15">
      <c r="A50" s="181" t="s">
        <v>70</v>
      </c>
      <c r="B50" s="181" t="e">
        <f>NA()</f>
        <v>#N/A</v>
      </c>
      <c r="C50" s="181">
        <f>IF(ISNUMBER('実質公債費比率（分子）の構造'!K$53),'実質公債費比率（分子）の構造'!K$53,NA())</f>
        <v>132</v>
      </c>
      <c r="D50" s="181" t="e">
        <f>NA()</f>
        <v>#N/A</v>
      </c>
      <c r="E50" s="181" t="e">
        <f>NA()</f>
        <v>#N/A</v>
      </c>
      <c r="F50" s="181">
        <f>IF(ISNUMBER('実質公債費比率（分子）の構造'!L$53),'実質公債費比率（分子）の構造'!L$53,NA())</f>
        <v>137</v>
      </c>
      <c r="G50" s="181" t="e">
        <f>NA()</f>
        <v>#N/A</v>
      </c>
      <c r="H50" s="181" t="e">
        <f>NA()</f>
        <v>#N/A</v>
      </c>
      <c r="I50" s="181">
        <f>IF(ISNUMBER('実質公債費比率（分子）の構造'!M$53),'実質公債費比率（分子）の構造'!M$53,NA())</f>
        <v>132</v>
      </c>
      <c r="J50" s="181" t="e">
        <f>NA()</f>
        <v>#N/A</v>
      </c>
      <c r="K50" s="181" t="e">
        <f>NA()</f>
        <v>#N/A</v>
      </c>
      <c r="L50" s="181">
        <f>IF(ISNUMBER('実質公債費比率（分子）の構造'!N$53),'実質公債費比率（分子）の構造'!N$53,NA())</f>
        <v>158</v>
      </c>
      <c r="M50" s="181" t="e">
        <f>NA()</f>
        <v>#N/A</v>
      </c>
      <c r="N50" s="181" t="e">
        <f>NA()</f>
        <v>#N/A</v>
      </c>
      <c r="O50" s="181">
        <f>IF(ISNUMBER('実質公債費比率（分子）の構造'!O$53),'実質公債費比率（分子）の構造'!O$53,NA())</f>
        <v>222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6884</v>
      </c>
      <c r="E56" s="180"/>
      <c r="F56" s="180"/>
      <c r="G56" s="180">
        <f>'将来負担比率（分子）の構造'!J$52</f>
        <v>7149</v>
      </c>
      <c r="H56" s="180"/>
      <c r="I56" s="180"/>
      <c r="J56" s="180">
        <f>'将来負担比率（分子）の構造'!K$52</f>
        <v>7100</v>
      </c>
      <c r="K56" s="180"/>
      <c r="L56" s="180"/>
      <c r="M56" s="180">
        <f>'将来負担比率（分子）の構造'!L$52</f>
        <v>7046</v>
      </c>
      <c r="N56" s="180"/>
      <c r="O56" s="180"/>
      <c r="P56" s="180">
        <f>'将来負担比率（分子）の構造'!M$52</f>
        <v>7004</v>
      </c>
    </row>
    <row r="57" spans="1:16" x14ac:dyDescent="0.15">
      <c r="A57" s="180" t="s">
        <v>42</v>
      </c>
      <c r="B57" s="180"/>
      <c r="C57" s="180"/>
      <c r="D57" s="180">
        <f>'将来負担比率（分子）の構造'!I$51</f>
        <v>2791</v>
      </c>
      <c r="E57" s="180"/>
      <c r="F57" s="180"/>
      <c r="G57" s="180">
        <f>'将来負担比率（分子）の構造'!J$51</f>
        <v>2495</v>
      </c>
      <c r="H57" s="180"/>
      <c r="I57" s="180"/>
      <c r="J57" s="180">
        <f>'将来負担比率（分子）の構造'!K$51</f>
        <v>2175</v>
      </c>
      <c r="K57" s="180"/>
      <c r="L57" s="180"/>
      <c r="M57" s="180">
        <f>'将来負担比率（分子）の構造'!L$51</f>
        <v>2046</v>
      </c>
      <c r="N57" s="180"/>
      <c r="O57" s="180"/>
      <c r="P57" s="180">
        <f>'将来負担比率（分子）の構造'!M$51</f>
        <v>2076</v>
      </c>
    </row>
    <row r="58" spans="1:16" x14ac:dyDescent="0.15">
      <c r="A58" s="180" t="s">
        <v>41</v>
      </c>
      <c r="B58" s="180"/>
      <c r="C58" s="180"/>
      <c r="D58" s="180">
        <f>'将来負担比率（分子）の構造'!I$50</f>
        <v>1185</v>
      </c>
      <c r="E58" s="180"/>
      <c r="F58" s="180"/>
      <c r="G58" s="180">
        <f>'将来負担比率（分子）の構造'!J$50</f>
        <v>1202</v>
      </c>
      <c r="H58" s="180"/>
      <c r="I58" s="180"/>
      <c r="J58" s="180">
        <f>'将来負担比率（分子）の構造'!K$50</f>
        <v>1347</v>
      </c>
      <c r="K58" s="180"/>
      <c r="L58" s="180"/>
      <c r="M58" s="180">
        <f>'将来負担比率（分子）の構造'!L$50</f>
        <v>1478</v>
      </c>
      <c r="N58" s="180"/>
      <c r="O58" s="180"/>
      <c r="P58" s="180">
        <f>'将来負担比率（分子）の構造'!M$50</f>
        <v>1401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1</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2247</v>
      </c>
      <c r="C62" s="180"/>
      <c r="D62" s="180"/>
      <c r="E62" s="180">
        <f>'将来負担比率（分子）の構造'!J$45</f>
        <v>1888</v>
      </c>
      <c r="F62" s="180"/>
      <c r="G62" s="180"/>
      <c r="H62" s="180">
        <f>'将来負担比率（分子）の構造'!K$45</f>
        <v>1846</v>
      </c>
      <c r="I62" s="180"/>
      <c r="J62" s="180"/>
      <c r="K62" s="180">
        <f>'将来負担比率（分子）の構造'!L$45</f>
        <v>1848</v>
      </c>
      <c r="L62" s="180"/>
      <c r="M62" s="180"/>
      <c r="N62" s="180">
        <f>'将来負担比率（分子）の構造'!M$45</f>
        <v>1811</v>
      </c>
      <c r="O62" s="180"/>
      <c r="P62" s="180"/>
    </row>
    <row r="63" spans="1:16" x14ac:dyDescent="0.15">
      <c r="A63" s="180" t="s">
        <v>34</v>
      </c>
      <c r="B63" s="180">
        <f>'将来負担比率（分子）の構造'!I$44</f>
        <v>80</v>
      </c>
      <c r="C63" s="180"/>
      <c r="D63" s="180"/>
      <c r="E63" s="180">
        <f>'将来負担比率（分子）の構造'!J$44</f>
        <v>63</v>
      </c>
      <c r="F63" s="180"/>
      <c r="G63" s="180"/>
      <c r="H63" s="180">
        <f>'将来負担比率（分子）の構造'!K$44</f>
        <v>49</v>
      </c>
      <c r="I63" s="180"/>
      <c r="J63" s="180"/>
      <c r="K63" s="180">
        <f>'将来負担比率（分子）の構造'!L$44</f>
        <v>32</v>
      </c>
      <c r="L63" s="180"/>
      <c r="M63" s="180"/>
      <c r="N63" s="180">
        <f>'将来負担比率（分子）の構造'!M$44</f>
        <v>17</v>
      </c>
      <c r="O63" s="180"/>
      <c r="P63" s="180"/>
    </row>
    <row r="64" spans="1:16" x14ac:dyDescent="0.15">
      <c r="A64" s="180" t="s">
        <v>33</v>
      </c>
      <c r="B64" s="180">
        <f>'将来負担比率（分子）の構造'!I$43</f>
        <v>2772</v>
      </c>
      <c r="C64" s="180"/>
      <c r="D64" s="180"/>
      <c r="E64" s="180">
        <f>'将来負担比率（分子）の構造'!J$43</f>
        <v>2743</v>
      </c>
      <c r="F64" s="180"/>
      <c r="G64" s="180"/>
      <c r="H64" s="180">
        <f>'将来負担比率（分子）の構造'!K$43</f>
        <v>2735</v>
      </c>
      <c r="I64" s="180"/>
      <c r="J64" s="180"/>
      <c r="K64" s="180">
        <f>'将来負担比率（分子）の構造'!L$43</f>
        <v>2652</v>
      </c>
      <c r="L64" s="180"/>
      <c r="M64" s="180"/>
      <c r="N64" s="180">
        <f>'将来負担比率（分子）の構造'!M$43</f>
        <v>2637</v>
      </c>
      <c r="O64" s="180"/>
      <c r="P64" s="180"/>
    </row>
    <row r="65" spans="1:16" x14ac:dyDescent="0.15">
      <c r="A65" s="180" t="s">
        <v>32</v>
      </c>
      <c r="B65" s="180">
        <f>'将来負担比率（分子）の構造'!I$42</f>
        <v>32</v>
      </c>
      <c r="C65" s="180"/>
      <c r="D65" s="180"/>
      <c r="E65" s="180">
        <f>'将来負担比率（分子）の構造'!J$42</f>
        <v>21</v>
      </c>
      <c r="F65" s="180"/>
      <c r="G65" s="180"/>
      <c r="H65" s="180">
        <f>'将来負担比率（分子）の構造'!K$42</f>
        <v>21</v>
      </c>
      <c r="I65" s="180"/>
      <c r="J65" s="180"/>
      <c r="K65" s="180">
        <f>'将来負担比率（分子）の構造'!L$42</f>
        <v>21</v>
      </c>
      <c r="L65" s="180"/>
      <c r="M65" s="180"/>
      <c r="N65" s="180">
        <f>'将来負担比率（分子）の構造'!M$42</f>
        <v>21</v>
      </c>
      <c r="O65" s="180"/>
      <c r="P65" s="180"/>
    </row>
    <row r="66" spans="1:16" x14ac:dyDescent="0.15">
      <c r="A66" s="180" t="s">
        <v>31</v>
      </c>
      <c r="B66" s="180">
        <f>'将来負担比率（分子）の構造'!I$41</f>
        <v>8165</v>
      </c>
      <c r="C66" s="180"/>
      <c r="D66" s="180"/>
      <c r="E66" s="180">
        <f>'将来負担比率（分子）の構造'!J$41</f>
        <v>9218</v>
      </c>
      <c r="F66" s="180"/>
      <c r="G66" s="180"/>
      <c r="H66" s="180">
        <f>'将来負担比率（分子）の構造'!K$41</f>
        <v>9278</v>
      </c>
      <c r="I66" s="180"/>
      <c r="J66" s="180"/>
      <c r="K66" s="180">
        <f>'将来負担比率（分子）の構造'!L$41</f>
        <v>9348</v>
      </c>
      <c r="L66" s="180"/>
      <c r="M66" s="180"/>
      <c r="N66" s="180">
        <f>'将来負担比率（分子）の構造'!M$41</f>
        <v>9487</v>
      </c>
      <c r="O66" s="180"/>
      <c r="P66" s="180"/>
    </row>
    <row r="67" spans="1:16" x14ac:dyDescent="0.15">
      <c r="A67" s="180" t="s">
        <v>74</v>
      </c>
      <c r="B67" s="180" t="e">
        <f>NA()</f>
        <v>#N/A</v>
      </c>
      <c r="C67" s="180">
        <f>IF(ISNUMBER('将来負担比率（分子）の構造'!I$53), IF('将来負担比率（分子）の構造'!I$53 &lt; 0, 0, '将来負担比率（分子）の構造'!I$53), NA())</f>
        <v>2436</v>
      </c>
      <c r="D67" s="180" t="e">
        <f>NA()</f>
        <v>#N/A</v>
      </c>
      <c r="E67" s="180" t="e">
        <f>NA()</f>
        <v>#N/A</v>
      </c>
      <c r="F67" s="180">
        <f>IF(ISNUMBER('将来負担比率（分子）の構造'!J$53), IF('将来負担比率（分子）の構造'!J$53 &lt; 0, 0, '将来負担比率（分子）の構造'!J$53), NA())</f>
        <v>3089</v>
      </c>
      <c r="G67" s="180" t="e">
        <f>NA()</f>
        <v>#N/A</v>
      </c>
      <c r="H67" s="180" t="e">
        <f>NA()</f>
        <v>#N/A</v>
      </c>
      <c r="I67" s="180">
        <f>IF(ISNUMBER('将来負担比率（分子）の構造'!K$53), IF('将来負担比率（分子）の構造'!K$53 &lt; 0, 0, '将来負担比率（分子）の構造'!K$53), NA())</f>
        <v>3308</v>
      </c>
      <c r="J67" s="180" t="e">
        <f>NA()</f>
        <v>#N/A</v>
      </c>
      <c r="K67" s="180" t="e">
        <f>NA()</f>
        <v>#N/A</v>
      </c>
      <c r="L67" s="180">
        <f>IF(ISNUMBER('将来負担比率（分子）の構造'!L$53), IF('将来負担比率（分子）の構造'!L$53 &lt; 0, 0, '将来負担比率（分子）の構造'!L$53), NA())</f>
        <v>3331</v>
      </c>
      <c r="M67" s="180" t="e">
        <f>NA()</f>
        <v>#N/A</v>
      </c>
      <c r="N67" s="180" t="e">
        <f>NA()</f>
        <v>#N/A</v>
      </c>
      <c r="O67" s="180">
        <f>IF(ISNUMBER('将来負担比率（分子）の構造'!M$53), IF('将来負担比率（分子）の構造'!M$53 &lt; 0, 0, '将来負担比率（分子）の構造'!M$53), NA())</f>
        <v>3490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394</v>
      </c>
      <c r="C72" s="184">
        <f>基金残高に係る経年分析!G55</f>
        <v>444</v>
      </c>
      <c r="D72" s="184">
        <f>基金残高に係る経年分析!H55</f>
        <v>469</v>
      </c>
    </row>
    <row r="73" spans="1:16" x14ac:dyDescent="0.15">
      <c r="A73" s="183" t="s">
        <v>77</v>
      </c>
      <c r="B73" s="184">
        <f>基金残高に係る経年分析!F56</f>
        <v>24</v>
      </c>
      <c r="C73" s="184">
        <f>基金残高に係る経年分析!G56</f>
        <v>114</v>
      </c>
      <c r="D73" s="184">
        <f>基金残高に係る経年分析!H56</f>
        <v>114</v>
      </c>
    </row>
    <row r="74" spans="1:16" x14ac:dyDescent="0.15">
      <c r="A74" s="183" t="s">
        <v>78</v>
      </c>
      <c r="B74" s="184">
        <f>基金残高に係る経年分析!F57</f>
        <v>977</v>
      </c>
      <c r="C74" s="184">
        <f>基金残高に係る経年分析!G57</f>
        <v>922</v>
      </c>
      <c r="D74" s="184">
        <f>基金残高に係る経年分析!H57</f>
        <v>732</v>
      </c>
    </row>
  </sheetData>
  <sheetProtection algorithmName="SHA-512" hashValue="Cd5vjqPcuR6Zw1mKUxCeoUIRm4x3knZXMnhdwQkOm/12OGxXUq2D1uB3oKEgN8JT14AbC9bJH+ujV+IVeYRzFw==" saltValue="EQktFwDHxf72upPPa+fV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2752743</v>
      </c>
      <c r="S5" s="727"/>
      <c r="T5" s="727"/>
      <c r="U5" s="727"/>
      <c r="V5" s="727"/>
      <c r="W5" s="727"/>
      <c r="X5" s="727"/>
      <c r="Y5" s="773"/>
      <c r="Z5" s="791">
        <v>32.4</v>
      </c>
      <c r="AA5" s="791"/>
      <c r="AB5" s="791"/>
      <c r="AC5" s="791"/>
      <c r="AD5" s="792">
        <v>2598442</v>
      </c>
      <c r="AE5" s="792"/>
      <c r="AF5" s="792"/>
      <c r="AG5" s="792"/>
      <c r="AH5" s="792"/>
      <c r="AI5" s="792"/>
      <c r="AJ5" s="792"/>
      <c r="AK5" s="792"/>
      <c r="AL5" s="774">
        <v>64.7</v>
      </c>
      <c r="AM5" s="743"/>
      <c r="AN5" s="743"/>
      <c r="AO5" s="775"/>
      <c r="AP5" s="760" t="s">
        <v>229</v>
      </c>
      <c r="AQ5" s="761"/>
      <c r="AR5" s="761"/>
      <c r="AS5" s="761"/>
      <c r="AT5" s="761"/>
      <c r="AU5" s="761"/>
      <c r="AV5" s="761"/>
      <c r="AW5" s="761"/>
      <c r="AX5" s="761"/>
      <c r="AY5" s="761"/>
      <c r="AZ5" s="761"/>
      <c r="BA5" s="761"/>
      <c r="BB5" s="761"/>
      <c r="BC5" s="761"/>
      <c r="BD5" s="761"/>
      <c r="BE5" s="761"/>
      <c r="BF5" s="762"/>
      <c r="BG5" s="661">
        <v>2573883</v>
      </c>
      <c r="BH5" s="664"/>
      <c r="BI5" s="664"/>
      <c r="BJ5" s="664"/>
      <c r="BK5" s="664"/>
      <c r="BL5" s="664"/>
      <c r="BM5" s="664"/>
      <c r="BN5" s="665"/>
      <c r="BO5" s="723">
        <v>93.5</v>
      </c>
      <c r="BP5" s="723"/>
      <c r="BQ5" s="723"/>
      <c r="BR5" s="723"/>
      <c r="BS5" s="724">
        <v>23177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45574</v>
      </c>
      <c r="S6" s="664"/>
      <c r="T6" s="664"/>
      <c r="U6" s="664"/>
      <c r="V6" s="664"/>
      <c r="W6" s="664"/>
      <c r="X6" s="664"/>
      <c r="Y6" s="665"/>
      <c r="Z6" s="723">
        <v>0.5</v>
      </c>
      <c r="AA6" s="723"/>
      <c r="AB6" s="723"/>
      <c r="AC6" s="723"/>
      <c r="AD6" s="724">
        <v>45574</v>
      </c>
      <c r="AE6" s="724"/>
      <c r="AF6" s="724"/>
      <c r="AG6" s="724"/>
      <c r="AH6" s="724"/>
      <c r="AI6" s="724"/>
      <c r="AJ6" s="724"/>
      <c r="AK6" s="724"/>
      <c r="AL6" s="666">
        <v>1.1000000000000001</v>
      </c>
      <c r="AM6" s="667"/>
      <c r="AN6" s="667"/>
      <c r="AO6" s="725"/>
      <c r="AP6" s="658" t="s">
        <v>234</v>
      </c>
      <c r="AQ6" s="659"/>
      <c r="AR6" s="659"/>
      <c r="AS6" s="659"/>
      <c r="AT6" s="659"/>
      <c r="AU6" s="659"/>
      <c r="AV6" s="659"/>
      <c r="AW6" s="659"/>
      <c r="AX6" s="659"/>
      <c r="AY6" s="659"/>
      <c r="AZ6" s="659"/>
      <c r="BA6" s="659"/>
      <c r="BB6" s="659"/>
      <c r="BC6" s="659"/>
      <c r="BD6" s="659"/>
      <c r="BE6" s="659"/>
      <c r="BF6" s="660"/>
      <c r="BG6" s="661">
        <v>2573883</v>
      </c>
      <c r="BH6" s="664"/>
      <c r="BI6" s="664"/>
      <c r="BJ6" s="664"/>
      <c r="BK6" s="664"/>
      <c r="BL6" s="664"/>
      <c r="BM6" s="664"/>
      <c r="BN6" s="665"/>
      <c r="BO6" s="723">
        <v>93.5</v>
      </c>
      <c r="BP6" s="723"/>
      <c r="BQ6" s="723"/>
      <c r="BR6" s="723"/>
      <c r="BS6" s="724">
        <v>23177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90785</v>
      </c>
      <c r="CS6" s="664"/>
      <c r="CT6" s="664"/>
      <c r="CU6" s="664"/>
      <c r="CV6" s="664"/>
      <c r="CW6" s="664"/>
      <c r="CX6" s="664"/>
      <c r="CY6" s="665"/>
      <c r="CZ6" s="774">
        <v>1.1000000000000001</v>
      </c>
      <c r="DA6" s="743"/>
      <c r="DB6" s="743"/>
      <c r="DC6" s="777"/>
      <c r="DD6" s="669" t="s">
        <v>128</v>
      </c>
      <c r="DE6" s="664"/>
      <c r="DF6" s="664"/>
      <c r="DG6" s="664"/>
      <c r="DH6" s="664"/>
      <c r="DI6" s="664"/>
      <c r="DJ6" s="664"/>
      <c r="DK6" s="664"/>
      <c r="DL6" s="664"/>
      <c r="DM6" s="664"/>
      <c r="DN6" s="664"/>
      <c r="DO6" s="664"/>
      <c r="DP6" s="665"/>
      <c r="DQ6" s="669">
        <v>90785</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2897</v>
      </c>
      <c r="S7" s="664"/>
      <c r="T7" s="664"/>
      <c r="U7" s="664"/>
      <c r="V7" s="664"/>
      <c r="W7" s="664"/>
      <c r="X7" s="664"/>
      <c r="Y7" s="665"/>
      <c r="Z7" s="723">
        <v>0</v>
      </c>
      <c r="AA7" s="723"/>
      <c r="AB7" s="723"/>
      <c r="AC7" s="723"/>
      <c r="AD7" s="724">
        <v>2897</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866145</v>
      </c>
      <c r="BH7" s="664"/>
      <c r="BI7" s="664"/>
      <c r="BJ7" s="664"/>
      <c r="BK7" s="664"/>
      <c r="BL7" s="664"/>
      <c r="BM7" s="664"/>
      <c r="BN7" s="665"/>
      <c r="BO7" s="723">
        <v>31.5</v>
      </c>
      <c r="BP7" s="723"/>
      <c r="BQ7" s="723"/>
      <c r="BR7" s="723"/>
      <c r="BS7" s="724">
        <v>23177</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1110549</v>
      </c>
      <c r="CS7" s="664"/>
      <c r="CT7" s="664"/>
      <c r="CU7" s="664"/>
      <c r="CV7" s="664"/>
      <c r="CW7" s="664"/>
      <c r="CX7" s="664"/>
      <c r="CY7" s="665"/>
      <c r="CZ7" s="723">
        <v>13.9</v>
      </c>
      <c r="DA7" s="723"/>
      <c r="DB7" s="723"/>
      <c r="DC7" s="723"/>
      <c r="DD7" s="669">
        <v>26327</v>
      </c>
      <c r="DE7" s="664"/>
      <c r="DF7" s="664"/>
      <c r="DG7" s="664"/>
      <c r="DH7" s="664"/>
      <c r="DI7" s="664"/>
      <c r="DJ7" s="664"/>
      <c r="DK7" s="664"/>
      <c r="DL7" s="664"/>
      <c r="DM7" s="664"/>
      <c r="DN7" s="664"/>
      <c r="DO7" s="664"/>
      <c r="DP7" s="665"/>
      <c r="DQ7" s="669">
        <v>889707</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6625</v>
      </c>
      <c r="S8" s="664"/>
      <c r="T8" s="664"/>
      <c r="U8" s="664"/>
      <c r="V8" s="664"/>
      <c r="W8" s="664"/>
      <c r="X8" s="664"/>
      <c r="Y8" s="665"/>
      <c r="Z8" s="723">
        <v>0.1</v>
      </c>
      <c r="AA8" s="723"/>
      <c r="AB8" s="723"/>
      <c r="AC8" s="723"/>
      <c r="AD8" s="724">
        <v>6625</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29429</v>
      </c>
      <c r="BH8" s="664"/>
      <c r="BI8" s="664"/>
      <c r="BJ8" s="664"/>
      <c r="BK8" s="664"/>
      <c r="BL8" s="664"/>
      <c r="BM8" s="664"/>
      <c r="BN8" s="665"/>
      <c r="BO8" s="723">
        <v>1.1000000000000001</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2437238</v>
      </c>
      <c r="CS8" s="664"/>
      <c r="CT8" s="664"/>
      <c r="CU8" s="664"/>
      <c r="CV8" s="664"/>
      <c r="CW8" s="664"/>
      <c r="CX8" s="664"/>
      <c r="CY8" s="665"/>
      <c r="CZ8" s="723">
        <v>30.5</v>
      </c>
      <c r="DA8" s="723"/>
      <c r="DB8" s="723"/>
      <c r="DC8" s="723"/>
      <c r="DD8" s="669">
        <v>14874</v>
      </c>
      <c r="DE8" s="664"/>
      <c r="DF8" s="664"/>
      <c r="DG8" s="664"/>
      <c r="DH8" s="664"/>
      <c r="DI8" s="664"/>
      <c r="DJ8" s="664"/>
      <c r="DK8" s="664"/>
      <c r="DL8" s="664"/>
      <c r="DM8" s="664"/>
      <c r="DN8" s="664"/>
      <c r="DO8" s="664"/>
      <c r="DP8" s="665"/>
      <c r="DQ8" s="669">
        <v>1440121</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5720</v>
      </c>
      <c r="S9" s="664"/>
      <c r="T9" s="664"/>
      <c r="U9" s="664"/>
      <c r="V9" s="664"/>
      <c r="W9" s="664"/>
      <c r="X9" s="664"/>
      <c r="Y9" s="665"/>
      <c r="Z9" s="723">
        <v>0.1</v>
      </c>
      <c r="AA9" s="723"/>
      <c r="AB9" s="723"/>
      <c r="AC9" s="723"/>
      <c r="AD9" s="724">
        <v>5720</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710003</v>
      </c>
      <c r="BH9" s="664"/>
      <c r="BI9" s="664"/>
      <c r="BJ9" s="664"/>
      <c r="BK9" s="664"/>
      <c r="BL9" s="664"/>
      <c r="BM9" s="664"/>
      <c r="BN9" s="665"/>
      <c r="BO9" s="723">
        <v>25.8</v>
      </c>
      <c r="BP9" s="723"/>
      <c r="BQ9" s="723"/>
      <c r="BR9" s="723"/>
      <c r="BS9" s="669" t="s">
        <v>241</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601931</v>
      </c>
      <c r="CS9" s="664"/>
      <c r="CT9" s="664"/>
      <c r="CU9" s="664"/>
      <c r="CV9" s="664"/>
      <c r="CW9" s="664"/>
      <c r="CX9" s="664"/>
      <c r="CY9" s="665"/>
      <c r="CZ9" s="723">
        <v>7.5</v>
      </c>
      <c r="DA9" s="723"/>
      <c r="DB9" s="723"/>
      <c r="DC9" s="723"/>
      <c r="DD9" s="669">
        <v>22186</v>
      </c>
      <c r="DE9" s="664"/>
      <c r="DF9" s="664"/>
      <c r="DG9" s="664"/>
      <c r="DH9" s="664"/>
      <c r="DI9" s="664"/>
      <c r="DJ9" s="664"/>
      <c r="DK9" s="664"/>
      <c r="DL9" s="664"/>
      <c r="DM9" s="664"/>
      <c r="DN9" s="664"/>
      <c r="DO9" s="664"/>
      <c r="DP9" s="665"/>
      <c r="DQ9" s="669">
        <v>542745</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241</v>
      </c>
      <c r="AA10" s="723"/>
      <c r="AB10" s="723"/>
      <c r="AC10" s="723"/>
      <c r="AD10" s="724" t="s">
        <v>128</v>
      </c>
      <c r="AE10" s="724"/>
      <c r="AF10" s="724"/>
      <c r="AG10" s="724"/>
      <c r="AH10" s="724"/>
      <c r="AI10" s="724"/>
      <c r="AJ10" s="724"/>
      <c r="AK10" s="724"/>
      <c r="AL10" s="666" t="s">
        <v>241</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60739</v>
      </c>
      <c r="BH10" s="664"/>
      <c r="BI10" s="664"/>
      <c r="BJ10" s="664"/>
      <c r="BK10" s="664"/>
      <c r="BL10" s="664"/>
      <c r="BM10" s="664"/>
      <c r="BN10" s="665"/>
      <c r="BO10" s="723">
        <v>2.2000000000000002</v>
      </c>
      <c r="BP10" s="723"/>
      <c r="BQ10" s="723"/>
      <c r="BR10" s="723"/>
      <c r="BS10" s="669">
        <v>10091</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30</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30</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241</v>
      </c>
      <c r="AA11" s="723"/>
      <c r="AB11" s="723"/>
      <c r="AC11" s="723"/>
      <c r="AD11" s="724" t="s">
        <v>241</v>
      </c>
      <c r="AE11" s="724"/>
      <c r="AF11" s="724"/>
      <c r="AG11" s="724"/>
      <c r="AH11" s="724"/>
      <c r="AI11" s="724"/>
      <c r="AJ11" s="724"/>
      <c r="AK11" s="724"/>
      <c r="AL11" s="666" t="s">
        <v>128</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65974</v>
      </c>
      <c r="BH11" s="664"/>
      <c r="BI11" s="664"/>
      <c r="BJ11" s="664"/>
      <c r="BK11" s="664"/>
      <c r="BL11" s="664"/>
      <c r="BM11" s="664"/>
      <c r="BN11" s="665"/>
      <c r="BO11" s="723">
        <v>2.4</v>
      </c>
      <c r="BP11" s="723"/>
      <c r="BQ11" s="723"/>
      <c r="BR11" s="723"/>
      <c r="BS11" s="669">
        <v>13086</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221048</v>
      </c>
      <c r="CS11" s="664"/>
      <c r="CT11" s="664"/>
      <c r="CU11" s="664"/>
      <c r="CV11" s="664"/>
      <c r="CW11" s="664"/>
      <c r="CX11" s="664"/>
      <c r="CY11" s="665"/>
      <c r="CZ11" s="723">
        <v>2.8</v>
      </c>
      <c r="DA11" s="723"/>
      <c r="DB11" s="723"/>
      <c r="DC11" s="723"/>
      <c r="DD11" s="669">
        <v>60112</v>
      </c>
      <c r="DE11" s="664"/>
      <c r="DF11" s="664"/>
      <c r="DG11" s="664"/>
      <c r="DH11" s="664"/>
      <c r="DI11" s="664"/>
      <c r="DJ11" s="664"/>
      <c r="DK11" s="664"/>
      <c r="DL11" s="664"/>
      <c r="DM11" s="664"/>
      <c r="DN11" s="664"/>
      <c r="DO11" s="664"/>
      <c r="DP11" s="665"/>
      <c r="DQ11" s="669">
        <v>137483</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322510</v>
      </c>
      <c r="S12" s="664"/>
      <c r="T12" s="664"/>
      <c r="U12" s="664"/>
      <c r="V12" s="664"/>
      <c r="W12" s="664"/>
      <c r="X12" s="664"/>
      <c r="Y12" s="665"/>
      <c r="Z12" s="723">
        <v>3.8</v>
      </c>
      <c r="AA12" s="723"/>
      <c r="AB12" s="723"/>
      <c r="AC12" s="723"/>
      <c r="AD12" s="724">
        <v>322510</v>
      </c>
      <c r="AE12" s="724"/>
      <c r="AF12" s="724"/>
      <c r="AG12" s="724"/>
      <c r="AH12" s="724"/>
      <c r="AI12" s="724"/>
      <c r="AJ12" s="724"/>
      <c r="AK12" s="724"/>
      <c r="AL12" s="666">
        <v>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1544282</v>
      </c>
      <c r="BH12" s="664"/>
      <c r="BI12" s="664"/>
      <c r="BJ12" s="664"/>
      <c r="BK12" s="664"/>
      <c r="BL12" s="664"/>
      <c r="BM12" s="664"/>
      <c r="BN12" s="665"/>
      <c r="BO12" s="723">
        <v>56.1</v>
      </c>
      <c r="BP12" s="723"/>
      <c r="BQ12" s="723"/>
      <c r="BR12" s="723"/>
      <c r="BS12" s="669" t="s">
        <v>128</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350663</v>
      </c>
      <c r="CS12" s="664"/>
      <c r="CT12" s="664"/>
      <c r="CU12" s="664"/>
      <c r="CV12" s="664"/>
      <c r="CW12" s="664"/>
      <c r="CX12" s="664"/>
      <c r="CY12" s="665"/>
      <c r="CZ12" s="723">
        <v>4.4000000000000004</v>
      </c>
      <c r="DA12" s="723"/>
      <c r="DB12" s="723"/>
      <c r="DC12" s="723"/>
      <c r="DD12" s="669">
        <v>9635</v>
      </c>
      <c r="DE12" s="664"/>
      <c r="DF12" s="664"/>
      <c r="DG12" s="664"/>
      <c r="DH12" s="664"/>
      <c r="DI12" s="664"/>
      <c r="DJ12" s="664"/>
      <c r="DK12" s="664"/>
      <c r="DL12" s="664"/>
      <c r="DM12" s="664"/>
      <c r="DN12" s="664"/>
      <c r="DO12" s="664"/>
      <c r="DP12" s="665"/>
      <c r="DQ12" s="669">
        <v>173039</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31730</v>
      </c>
      <c r="S13" s="664"/>
      <c r="T13" s="664"/>
      <c r="U13" s="664"/>
      <c r="V13" s="664"/>
      <c r="W13" s="664"/>
      <c r="X13" s="664"/>
      <c r="Y13" s="665"/>
      <c r="Z13" s="723">
        <v>0.4</v>
      </c>
      <c r="AA13" s="723"/>
      <c r="AB13" s="723"/>
      <c r="AC13" s="723"/>
      <c r="AD13" s="724">
        <v>31730</v>
      </c>
      <c r="AE13" s="724"/>
      <c r="AF13" s="724"/>
      <c r="AG13" s="724"/>
      <c r="AH13" s="724"/>
      <c r="AI13" s="724"/>
      <c r="AJ13" s="724"/>
      <c r="AK13" s="724"/>
      <c r="AL13" s="666">
        <v>0.8</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1531266</v>
      </c>
      <c r="BH13" s="664"/>
      <c r="BI13" s="664"/>
      <c r="BJ13" s="664"/>
      <c r="BK13" s="664"/>
      <c r="BL13" s="664"/>
      <c r="BM13" s="664"/>
      <c r="BN13" s="665"/>
      <c r="BO13" s="723">
        <v>55.6</v>
      </c>
      <c r="BP13" s="723"/>
      <c r="BQ13" s="723"/>
      <c r="BR13" s="723"/>
      <c r="BS13" s="669" t="s">
        <v>128</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782235</v>
      </c>
      <c r="CS13" s="664"/>
      <c r="CT13" s="664"/>
      <c r="CU13" s="664"/>
      <c r="CV13" s="664"/>
      <c r="CW13" s="664"/>
      <c r="CX13" s="664"/>
      <c r="CY13" s="665"/>
      <c r="CZ13" s="723">
        <v>9.8000000000000007</v>
      </c>
      <c r="DA13" s="723"/>
      <c r="DB13" s="723"/>
      <c r="DC13" s="723"/>
      <c r="DD13" s="669">
        <v>276825</v>
      </c>
      <c r="DE13" s="664"/>
      <c r="DF13" s="664"/>
      <c r="DG13" s="664"/>
      <c r="DH13" s="664"/>
      <c r="DI13" s="664"/>
      <c r="DJ13" s="664"/>
      <c r="DK13" s="664"/>
      <c r="DL13" s="664"/>
      <c r="DM13" s="664"/>
      <c r="DN13" s="664"/>
      <c r="DO13" s="664"/>
      <c r="DP13" s="665"/>
      <c r="DQ13" s="669">
        <v>496684</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241</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46645</v>
      </c>
      <c r="BH14" s="664"/>
      <c r="BI14" s="664"/>
      <c r="BJ14" s="664"/>
      <c r="BK14" s="664"/>
      <c r="BL14" s="664"/>
      <c r="BM14" s="664"/>
      <c r="BN14" s="665"/>
      <c r="BO14" s="723">
        <v>1.7</v>
      </c>
      <c r="BP14" s="723"/>
      <c r="BQ14" s="723"/>
      <c r="BR14" s="723"/>
      <c r="BS14" s="669" t="s">
        <v>241</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414542</v>
      </c>
      <c r="CS14" s="664"/>
      <c r="CT14" s="664"/>
      <c r="CU14" s="664"/>
      <c r="CV14" s="664"/>
      <c r="CW14" s="664"/>
      <c r="CX14" s="664"/>
      <c r="CY14" s="665"/>
      <c r="CZ14" s="723">
        <v>5.2</v>
      </c>
      <c r="DA14" s="723"/>
      <c r="DB14" s="723"/>
      <c r="DC14" s="723"/>
      <c r="DD14" s="669">
        <v>66385</v>
      </c>
      <c r="DE14" s="664"/>
      <c r="DF14" s="664"/>
      <c r="DG14" s="664"/>
      <c r="DH14" s="664"/>
      <c r="DI14" s="664"/>
      <c r="DJ14" s="664"/>
      <c r="DK14" s="664"/>
      <c r="DL14" s="664"/>
      <c r="DM14" s="664"/>
      <c r="DN14" s="664"/>
      <c r="DO14" s="664"/>
      <c r="DP14" s="665"/>
      <c r="DQ14" s="669">
        <v>355449</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12597</v>
      </c>
      <c r="S15" s="664"/>
      <c r="T15" s="664"/>
      <c r="U15" s="664"/>
      <c r="V15" s="664"/>
      <c r="W15" s="664"/>
      <c r="X15" s="664"/>
      <c r="Y15" s="665"/>
      <c r="Z15" s="723">
        <v>0.1</v>
      </c>
      <c r="AA15" s="723"/>
      <c r="AB15" s="723"/>
      <c r="AC15" s="723"/>
      <c r="AD15" s="724">
        <v>12597</v>
      </c>
      <c r="AE15" s="724"/>
      <c r="AF15" s="724"/>
      <c r="AG15" s="724"/>
      <c r="AH15" s="724"/>
      <c r="AI15" s="724"/>
      <c r="AJ15" s="724"/>
      <c r="AK15" s="724"/>
      <c r="AL15" s="666">
        <v>0.3</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116811</v>
      </c>
      <c r="BH15" s="664"/>
      <c r="BI15" s="664"/>
      <c r="BJ15" s="664"/>
      <c r="BK15" s="664"/>
      <c r="BL15" s="664"/>
      <c r="BM15" s="664"/>
      <c r="BN15" s="665"/>
      <c r="BO15" s="723">
        <v>4.2</v>
      </c>
      <c r="BP15" s="723"/>
      <c r="BQ15" s="723"/>
      <c r="BR15" s="723"/>
      <c r="BS15" s="669" t="s">
        <v>128</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1272268</v>
      </c>
      <c r="CS15" s="664"/>
      <c r="CT15" s="664"/>
      <c r="CU15" s="664"/>
      <c r="CV15" s="664"/>
      <c r="CW15" s="664"/>
      <c r="CX15" s="664"/>
      <c r="CY15" s="665"/>
      <c r="CZ15" s="723">
        <v>15.9</v>
      </c>
      <c r="DA15" s="723"/>
      <c r="DB15" s="723"/>
      <c r="DC15" s="723"/>
      <c r="DD15" s="669">
        <v>560482</v>
      </c>
      <c r="DE15" s="664"/>
      <c r="DF15" s="664"/>
      <c r="DG15" s="664"/>
      <c r="DH15" s="664"/>
      <c r="DI15" s="664"/>
      <c r="DJ15" s="664"/>
      <c r="DK15" s="664"/>
      <c r="DL15" s="664"/>
      <c r="DM15" s="664"/>
      <c r="DN15" s="664"/>
      <c r="DO15" s="664"/>
      <c r="DP15" s="665"/>
      <c r="DQ15" s="669">
        <v>594568</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241</v>
      </c>
      <c r="CS16" s="664"/>
      <c r="CT16" s="664"/>
      <c r="CU16" s="664"/>
      <c r="CV16" s="664"/>
      <c r="CW16" s="664"/>
      <c r="CX16" s="664"/>
      <c r="CY16" s="665"/>
      <c r="CZ16" s="723" t="s">
        <v>241</v>
      </c>
      <c r="DA16" s="723"/>
      <c r="DB16" s="723"/>
      <c r="DC16" s="723"/>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8364</v>
      </c>
      <c r="S17" s="664"/>
      <c r="T17" s="664"/>
      <c r="U17" s="664"/>
      <c r="V17" s="664"/>
      <c r="W17" s="664"/>
      <c r="X17" s="664"/>
      <c r="Y17" s="665"/>
      <c r="Z17" s="723">
        <v>0.1</v>
      </c>
      <c r="AA17" s="723"/>
      <c r="AB17" s="723"/>
      <c r="AC17" s="723"/>
      <c r="AD17" s="724">
        <v>8364</v>
      </c>
      <c r="AE17" s="724"/>
      <c r="AF17" s="724"/>
      <c r="AG17" s="724"/>
      <c r="AH17" s="724"/>
      <c r="AI17" s="724"/>
      <c r="AJ17" s="724"/>
      <c r="AK17" s="724"/>
      <c r="AL17" s="666">
        <v>0.2</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721797</v>
      </c>
      <c r="CS17" s="664"/>
      <c r="CT17" s="664"/>
      <c r="CU17" s="664"/>
      <c r="CV17" s="664"/>
      <c r="CW17" s="664"/>
      <c r="CX17" s="664"/>
      <c r="CY17" s="665"/>
      <c r="CZ17" s="723">
        <v>9</v>
      </c>
      <c r="DA17" s="723"/>
      <c r="DB17" s="723"/>
      <c r="DC17" s="723"/>
      <c r="DD17" s="669" t="s">
        <v>128</v>
      </c>
      <c r="DE17" s="664"/>
      <c r="DF17" s="664"/>
      <c r="DG17" s="664"/>
      <c r="DH17" s="664"/>
      <c r="DI17" s="664"/>
      <c r="DJ17" s="664"/>
      <c r="DK17" s="664"/>
      <c r="DL17" s="664"/>
      <c r="DM17" s="664"/>
      <c r="DN17" s="664"/>
      <c r="DO17" s="664"/>
      <c r="DP17" s="665"/>
      <c r="DQ17" s="669">
        <v>665404</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1080750</v>
      </c>
      <c r="S18" s="664"/>
      <c r="T18" s="664"/>
      <c r="U18" s="664"/>
      <c r="V18" s="664"/>
      <c r="W18" s="664"/>
      <c r="X18" s="664"/>
      <c r="Y18" s="665"/>
      <c r="Z18" s="723">
        <v>12.7</v>
      </c>
      <c r="AA18" s="723"/>
      <c r="AB18" s="723"/>
      <c r="AC18" s="723"/>
      <c r="AD18" s="724">
        <v>894088</v>
      </c>
      <c r="AE18" s="724"/>
      <c r="AF18" s="724"/>
      <c r="AG18" s="724"/>
      <c r="AH18" s="724"/>
      <c r="AI18" s="724"/>
      <c r="AJ18" s="724"/>
      <c r="AK18" s="724"/>
      <c r="AL18" s="666">
        <v>22.3</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241</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241</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894088</v>
      </c>
      <c r="S19" s="664"/>
      <c r="T19" s="664"/>
      <c r="U19" s="664"/>
      <c r="V19" s="664"/>
      <c r="W19" s="664"/>
      <c r="X19" s="664"/>
      <c r="Y19" s="665"/>
      <c r="Z19" s="723">
        <v>10.5</v>
      </c>
      <c r="AA19" s="723"/>
      <c r="AB19" s="723"/>
      <c r="AC19" s="723"/>
      <c r="AD19" s="724">
        <v>894088</v>
      </c>
      <c r="AE19" s="724"/>
      <c r="AF19" s="724"/>
      <c r="AG19" s="724"/>
      <c r="AH19" s="724"/>
      <c r="AI19" s="724"/>
      <c r="AJ19" s="724"/>
      <c r="AK19" s="724"/>
      <c r="AL19" s="666">
        <v>22.3</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178860</v>
      </c>
      <c r="BH19" s="664"/>
      <c r="BI19" s="664"/>
      <c r="BJ19" s="664"/>
      <c r="BK19" s="664"/>
      <c r="BL19" s="664"/>
      <c r="BM19" s="664"/>
      <c r="BN19" s="665"/>
      <c r="BO19" s="723">
        <v>6.5</v>
      </c>
      <c r="BP19" s="723"/>
      <c r="BQ19" s="723"/>
      <c r="BR19" s="723"/>
      <c r="BS19" s="669" t="s">
        <v>128</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128</v>
      </c>
      <c r="DA19" s="723"/>
      <c r="DB19" s="723"/>
      <c r="DC19" s="723"/>
      <c r="DD19" s="669" t="s">
        <v>241</v>
      </c>
      <c r="DE19" s="664"/>
      <c r="DF19" s="664"/>
      <c r="DG19" s="664"/>
      <c r="DH19" s="664"/>
      <c r="DI19" s="664"/>
      <c r="DJ19" s="664"/>
      <c r="DK19" s="664"/>
      <c r="DL19" s="664"/>
      <c r="DM19" s="664"/>
      <c r="DN19" s="664"/>
      <c r="DO19" s="664"/>
      <c r="DP19" s="665"/>
      <c r="DQ19" s="669" t="s">
        <v>241</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161795</v>
      </c>
      <c r="S20" s="664"/>
      <c r="T20" s="664"/>
      <c r="U20" s="664"/>
      <c r="V20" s="664"/>
      <c r="W20" s="664"/>
      <c r="X20" s="664"/>
      <c r="Y20" s="665"/>
      <c r="Z20" s="723">
        <v>1.9</v>
      </c>
      <c r="AA20" s="723"/>
      <c r="AB20" s="723"/>
      <c r="AC20" s="723"/>
      <c r="AD20" s="724" t="s">
        <v>128</v>
      </c>
      <c r="AE20" s="724"/>
      <c r="AF20" s="724"/>
      <c r="AG20" s="724"/>
      <c r="AH20" s="724"/>
      <c r="AI20" s="724"/>
      <c r="AJ20" s="724"/>
      <c r="AK20" s="724"/>
      <c r="AL20" s="666" t="s">
        <v>128</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178860</v>
      </c>
      <c r="BH20" s="664"/>
      <c r="BI20" s="664"/>
      <c r="BJ20" s="664"/>
      <c r="BK20" s="664"/>
      <c r="BL20" s="664"/>
      <c r="BM20" s="664"/>
      <c r="BN20" s="665"/>
      <c r="BO20" s="723">
        <v>6.5</v>
      </c>
      <c r="BP20" s="723"/>
      <c r="BQ20" s="723"/>
      <c r="BR20" s="723"/>
      <c r="BS20" s="669" t="s">
        <v>128</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8003086</v>
      </c>
      <c r="CS20" s="664"/>
      <c r="CT20" s="664"/>
      <c r="CU20" s="664"/>
      <c r="CV20" s="664"/>
      <c r="CW20" s="664"/>
      <c r="CX20" s="664"/>
      <c r="CY20" s="665"/>
      <c r="CZ20" s="723">
        <v>100</v>
      </c>
      <c r="DA20" s="723"/>
      <c r="DB20" s="723"/>
      <c r="DC20" s="723"/>
      <c r="DD20" s="669">
        <v>1036826</v>
      </c>
      <c r="DE20" s="664"/>
      <c r="DF20" s="664"/>
      <c r="DG20" s="664"/>
      <c r="DH20" s="664"/>
      <c r="DI20" s="664"/>
      <c r="DJ20" s="664"/>
      <c r="DK20" s="664"/>
      <c r="DL20" s="664"/>
      <c r="DM20" s="664"/>
      <c r="DN20" s="664"/>
      <c r="DO20" s="664"/>
      <c r="DP20" s="665"/>
      <c r="DQ20" s="669">
        <v>5386015</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v>24867</v>
      </c>
      <c r="S21" s="664"/>
      <c r="T21" s="664"/>
      <c r="U21" s="664"/>
      <c r="V21" s="664"/>
      <c r="W21" s="664"/>
      <c r="X21" s="664"/>
      <c r="Y21" s="665"/>
      <c r="Z21" s="723">
        <v>0.3</v>
      </c>
      <c r="AA21" s="723"/>
      <c r="AB21" s="723"/>
      <c r="AC21" s="723"/>
      <c r="AD21" s="724" t="s">
        <v>128</v>
      </c>
      <c r="AE21" s="724"/>
      <c r="AF21" s="724"/>
      <c r="AG21" s="724"/>
      <c r="AH21" s="724"/>
      <c r="AI21" s="724"/>
      <c r="AJ21" s="724"/>
      <c r="AK21" s="724"/>
      <c r="AL21" s="666" t="s">
        <v>128</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24559</v>
      </c>
      <c r="BH21" s="664"/>
      <c r="BI21" s="664"/>
      <c r="BJ21" s="664"/>
      <c r="BK21" s="664"/>
      <c r="BL21" s="664"/>
      <c r="BM21" s="664"/>
      <c r="BN21" s="665"/>
      <c r="BO21" s="723">
        <v>0.9</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4269510</v>
      </c>
      <c r="S22" s="664"/>
      <c r="T22" s="664"/>
      <c r="U22" s="664"/>
      <c r="V22" s="664"/>
      <c r="W22" s="664"/>
      <c r="X22" s="664"/>
      <c r="Y22" s="665"/>
      <c r="Z22" s="723">
        <v>50.2</v>
      </c>
      <c r="AA22" s="723"/>
      <c r="AB22" s="723"/>
      <c r="AC22" s="723"/>
      <c r="AD22" s="724">
        <v>3928547</v>
      </c>
      <c r="AE22" s="724"/>
      <c r="AF22" s="724"/>
      <c r="AG22" s="724"/>
      <c r="AH22" s="724"/>
      <c r="AI22" s="724"/>
      <c r="AJ22" s="724"/>
      <c r="AK22" s="724"/>
      <c r="AL22" s="666">
        <v>97.8</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2139</v>
      </c>
      <c r="S23" s="664"/>
      <c r="T23" s="664"/>
      <c r="U23" s="664"/>
      <c r="V23" s="664"/>
      <c r="W23" s="664"/>
      <c r="X23" s="664"/>
      <c r="Y23" s="665"/>
      <c r="Z23" s="723">
        <v>0</v>
      </c>
      <c r="AA23" s="723"/>
      <c r="AB23" s="723"/>
      <c r="AC23" s="723"/>
      <c r="AD23" s="724">
        <v>2139</v>
      </c>
      <c r="AE23" s="724"/>
      <c r="AF23" s="724"/>
      <c r="AG23" s="724"/>
      <c r="AH23" s="724"/>
      <c r="AI23" s="724"/>
      <c r="AJ23" s="724"/>
      <c r="AK23" s="724"/>
      <c r="AL23" s="666">
        <v>0.1</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154301</v>
      </c>
      <c r="BH23" s="664"/>
      <c r="BI23" s="664"/>
      <c r="BJ23" s="664"/>
      <c r="BK23" s="664"/>
      <c r="BL23" s="664"/>
      <c r="BM23" s="664"/>
      <c r="BN23" s="665"/>
      <c r="BO23" s="723">
        <v>5.6</v>
      </c>
      <c r="BP23" s="723"/>
      <c r="BQ23" s="723"/>
      <c r="BR23" s="723"/>
      <c r="BS23" s="669" t="s">
        <v>128</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48028</v>
      </c>
      <c r="S24" s="664"/>
      <c r="T24" s="664"/>
      <c r="U24" s="664"/>
      <c r="V24" s="664"/>
      <c r="W24" s="664"/>
      <c r="X24" s="664"/>
      <c r="Y24" s="665"/>
      <c r="Z24" s="723">
        <v>0.6</v>
      </c>
      <c r="AA24" s="723"/>
      <c r="AB24" s="723"/>
      <c r="AC24" s="723"/>
      <c r="AD24" s="724" t="s">
        <v>128</v>
      </c>
      <c r="AE24" s="724"/>
      <c r="AF24" s="724"/>
      <c r="AG24" s="724"/>
      <c r="AH24" s="724"/>
      <c r="AI24" s="724"/>
      <c r="AJ24" s="724"/>
      <c r="AK24" s="724"/>
      <c r="AL24" s="666" t="s">
        <v>128</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241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3394909</v>
      </c>
      <c r="CS24" s="727"/>
      <c r="CT24" s="727"/>
      <c r="CU24" s="727"/>
      <c r="CV24" s="727"/>
      <c r="CW24" s="727"/>
      <c r="CX24" s="727"/>
      <c r="CY24" s="773"/>
      <c r="CZ24" s="774">
        <v>42.4</v>
      </c>
      <c r="DA24" s="743"/>
      <c r="DB24" s="743"/>
      <c r="DC24" s="777"/>
      <c r="DD24" s="772">
        <v>2502583</v>
      </c>
      <c r="DE24" s="727"/>
      <c r="DF24" s="727"/>
      <c r="DG24" s="727"/>
      <c r="DH24" s="727"/>
      <c r="DI24" s="727"/>
      <c r="DJ24" s="727"/>
      <c r="DK24" s="773"/>
      <c r="DL24" s="772">
        <v>2405348</v>
      </c>
      <c r="DM24" s="727"/>
      <c r="DN24" s="727"/>
      <c r="DO24" s="727"/>
      <c r="DP24" s="727"/>
      <c r="DQ24" s="727"/>
      <c r="DR24" s="727"/>
      <c r="DS24" s="727"/>
      <c r="DT24" s="727"/>
      <c r="DU24" s="727"/>
      <c r="DV24" s="773"/>
      <c r="DW24" s="774">
        <v>55.7</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334777</v>
      </c>
      <c r="S25" s="664"/>
      <c r="T25" s="664"/>
      <c r="U25" s="664"/>
      <c r="V25" s="664"/>
      <c r="W25" s="664"/>
      <c r="X25" s="664"/>
      <c r="Y25" s="665"/>
      <c r="Z25" s="723">
        <v>3.9</v>
      </c>
      <c r="AA25" s="723"/>
      <c r="AB25" s="723"/>
      <c r="AC25" s="723"/>
      <c r="AD25" s="724">
        <v>3457</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1581175</v>
      </c>
      <c r="CS25" s="662"/>
      <c r="CT25" s="662"/>
      <c r="CU25" s="662"/>
      <c r="CV25" s="662"/>
      <c r="CW25" s="662"/>
      <c r="CX25" s="662"/>
      <c r="CY25" s="663"/>
      <c r="CZ25" s="666">
        <v>19.8</v>
      </c>
      <c r="DA25" s="695"/>
      <c r="DB25" s="695"/>
      <c r="DC25" s="696"/>
      <c r="DD25" s="669">
        <v>1501848</v>
      </c>
      <c r="DE25" s="662"/>
      <c r="DF25" s="662"/>
      <c r="DG25" s="662"/>
      <c r="DH25" s="662"/>
      <c r="DI25" s="662"/>
      <c r="DJ25" s="662"/>
      <c r="DK25" s="663"/>
      <c r="DL25" s="669">
        <v>1414805</v>
      </c>
      <c r="DM25" s="662"/>
      <c r="DN25" s="662"/>
      <c r="DO25" s="662"/>
      <c r="DP25" s="662"/>
      <c r="DQ25" s="662"/>
      <c r="DR25" s="662"/>
      <c r="DS25" s="662"/>
      <c r="DT25" s="662"/>
      <c r="DU25" s="662"/>
      <c r="DV25" s="663"/>
      <c r="DW25" s="666">
        <v>32.799999999999997</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25212</v>
      </c>
      <c r="S26" s="664"/>
      <c r="T26" s="664"/>
      <c r="U26" s="664"/>
      <c r="V26" s="664"/>
      <c r="W26" s="664"/>
      <c r="X26" s="664"/>
      <c r="Y26" s="665"/>
      <c r="Z26" s="723">
        <v>0.3</v>
      </c>
      <c r="AA26" s="723"/>
      <c r="AB26" s="723"/>
      <c r="AC26" s="723"/>
      <c r="AD26" s="724" t="s">
        <v>241</v>
      </c>
      <c r="AE26" s="724"/>
      <c r="AF26" s="724"/>
      <c r="AG26" s="724"/>
      <c r="AH26" s="724"/>
      <c r="AI26" s="724"/>
      <c r="AJ26" s="724"/>
      <c r="AK26" s="724"/>
      <c r="AL26" s="666" t="s">
        <v>128</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241</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1040322</v>
      </c>
      <c r="CS26" s="664"/>
      <c r="CT26" s="664"/>
      <c r="CU26" s="664"/>
      <c r="CV26" s="664"/>
      <c r="CW26" s="664"/>
      <c r="CX26" s="664"/>
      <c r="CY26" s="665"/>
      <c r="CZ26" s="666">
        <v>13</v>
      </c>
      <c r="DA26" s="695"/>
      <c r="DB26" s="695"/>
      <c r="DC26" s="696"/>
      <c r="DD26" s="669">
        <v>973987</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1388132</v>
      </c>
      <c r="S27" s="664"/>
      <c r="T27" s="664"/>
      <c r="U27" s="664"/>
      <c r="V27" s="664"/>
      <c r="W27" s="664"/>
      <c r="X27" s="664"/>
      <c r="Y27" s="665"/>
      <c r="Z27" s="723">
        <v>16.3</v>
      </c>
      <c r="AA27" s="723"/>
      <c r="AB27" s="723"/>
      <c r="AC27" s="723"/>
      <c r="AD27" s="724" t="s">
        <v>128</v>
      </c>
      <c r="AE27" s="724"/>
      <c r="AF27" s="724"/>
      <c r="AG27" s="724"/>
      <c r="AH27" s="724"/>
      <c r="AI27" s="724"/>
      <c r="AJ27" s="724"/>
      <c r="AK27" s="724"/>
      <c r="AL27" s="666" t="s">
        <v>128</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2752743</v>
      </c>
      <c r="BH27" s="664"/>
      <c r="BI27" s="664"/>
      <c r="BJ27" s="664"/>
      <c r="BK27" s="664"/>
      <c r="BL27" s="664"/>
      <c r="BM27" s="664"/>
      <c r="BN27" s="665"/>
      <c r="BO27" s="723">
        <v>100</v>
      </c>
      <c r="BP27" s="723"/>
      <c r="BQ27" s="723"/>
      <c r="BR27" s="723"/>
      <c r="BS27" s="669">
        <v>23177</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1091937</v>
      </c>
      <c r="CS27" s="662"/>
      <c r="CT27" s="662"/>
      <c r="CU27" s="662"/>
      <c r="CV27" s="662"/>
      <c r="CW27" s="662"/>
      <c r="CX27" s="662"/>
      <c r="CY27" s="663"/>
      <c r="CZ27" s="666">
        <v>13.6</v>
      </c>
      <c r="DA27" s="695"/>
      <c r="DB27" s="695"/>
      <c r="DC27" s="696"/>
      <c r="DD27" s="669">
        <v>335331</v>
      </c>
      <c r="DE27" s="662"/>
      <c r="DF27" s="662"/>
      <c r="DG27" s="662"/>
      <c r="DH27" s="662"/>
      <c r="DI27" s="662"/>
      <c r="DJ27" s="662"/>
      <c r="DK27" s="663"/>
      <c r="DL27" s="669">
        <v>325139</v>
      </c>
      <c r="DM27" s="662"/>
      <c r="DN27" s="662"/>
      <c r="DO27" s="662"/>
      <c r="DP27" s="662"/>
      <c r="DQ27" s="662"/>
      <c r="DR27" s="662"/>
      <c r="DS27" s="662"/>
      <c r="DT27" s="662"/>
      <c r="DU27" s="662"/>
      <c r="DV27" s="663"/>
      <c r="DW27" s="666">
        <v>7.5</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241</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721797</v>
      </c>
      <c r="CS28" s="664"/>
      <c r="CT28" s="664"/>
      <c r="CU28" s="664"/>
      <c r="CV28" s="664"/>
      <c r="CW28" s="664"/>
      <c r="CX28" s="664"/>
      <c r="CY28" s="665"/>
      <c r="CZ28" s="666">
        <v>9</v>
      </c>
      <c r="DA28" s="695"/>
      <c r="DB28" s="695"/>
      <c r="DC28" s="696"/>
      <c r="DD28" s="669">
        <v>665404</v>
      </c>
      <c r="DE28" s="664"/>
      <c r="DF28" s="664"/>
      <c r="DG28" s="664"/>
      <c r="DH28" s="664"/>
      <c r="DI28" s="664"/>
      <c r="DJ28" s="664"/>
      <c r="DK28" s="665"/>
      <c r="DL28" s="669">
        <v>665404</v>
      </c>
      <c r="DM28" s="664"/>
      <c r="DN28" s="664"/>
      <c r="DO28" s="664"/>
      <c r="DP28" s="664"/>
      <c r="DQ28" s="664"/>
      <c r="DR28" s="664"/>
      <c r="DS28" s="664"/>
      <c r="DT28" s="664"/>
      <c r="DU28" s="664"/>
      <c r="DV28" s="665"/>
      <c r="DW28" s="666">
        <v>15.4</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483944</v>
      </c>
      <c r="S29" s="664"/>
      <c r="T29" s="664"/>
      <c r="U29" s="664"/>
      <c r="V29" s="664"/>
      <c r="W29" s="664"/>
      <c r="X29" s="664"/>
      <c r="Y29" s="665"/>
      <c r="Z29" s="723">
        <v>5.7</v>
      </c>
      <c r="AA29" s="723"/>
      <c r="AB29" s="723"/>
      <c r="AC29" s="723"/>
      <c r="AD29" s="724" t="s">
        <v>128</v>
      </c>
      <c r="AE29" s="724"/>
      <c r="AF29" s="724"/>
      <c r="AG29" s="724"/>
      <c r="AH29" s="724"/>
      <c r="AI29" s="724"/>
      <c r="AJ29" s="724"/>
      <c r="AK29" s="724"/>
      <c r="AL29" s="666" t="s">
        <v>128</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69</v>
      </c>
      <c r="CG29" s="702"/>
      <c r="CH29" s="702"/>
      <c r="CI29" s="702"/>
      <c r="CJ29" s="702"/>
      <c r="CK29" s="702"/>
      <c r="CL29" s="702"/>
      <c r="CM29" s="702"/>
      <c r="CN29" s="702"/>
      <c r="CO29" s="702"/>
      <c r="CP29" s="702"/>
      <c r="CQ29" s="703"/>
      <c r="CR29" s="661">
        <v>721797</v>
      </c>
      <c r="CS29" s="662"/>
      <c r="CT29" s="662"/>
      <c r="CU29" s="662"/>
      <c r="CV29" s="662"/>
      <c r="CW29" s="662"/>
      <c r="CX29" s="662"/>
      <c r="CY29" s="663"/>
      <c r="CZ29" s="666">
        <v>9</v>
      </c>
      <c r="DA29" s="695"/>
      <c r="DB29" s="695"/>
      <c r="DC29" s="696"/>
      <c r="DD29" s="669">
        <v>665404</v>
      </c>
      <c r="DE29" s="662"/>
      <c r="DF29" s="662"/>
      <c r="DG29" s="662"/>
      <c r="DH29" s="662"/>
      <c r="DI29" s="662"/>
      <c r="DJ29" s="662"/>
      <c r="DK29" s="663"/>
      <c r="DL29" s="669">
        <v>665404</v>
      </c>
      <c r="DM29" s="662"/>
      <c r="DN29" s="662"/>
      <c r="DO29" s="662"/>
      <c r="DP29" s="662"/>
      <c r="DQ29" s="662"/>
      <c r="DR29" s="662"/>
      <c r="DS29" s="662"/>
      <c r="DT29" s="662"/>
      <c r="DU29" s="662"/>
      <c r="DV29" s="663"/>
      <c r="DW29" s="666">
        <v>15.4</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83550</v>
      </c>
      <c r="S30" s="664"/>
      <c r="T30" s="664"/>
      <c r="U30" s="664"/>
      <c r="V30" s="664"/>
      <c r="W30" s="664"/>
      <c r="X30" s="664"/>
      <c r="Y30" s="665"/>
      <c r="Z30" s="723">
        <v>1</v>
      </c>
      <c r="AA30" s="723"/>
      <c r="AB30" s="723"/>
      <c r="AC30" s="723"/>
      <c r="AD30" s="724">
        <v>81993</v>
      </c>
      <c r="AE30" s="724"/>
      <c r="AF30" s="724"/>
      <c r="AG30" s="724"/>
      <c r="AH30" s="724"/>
      <c r="AI30" s="724"/>
      <c r="AJ30" s="724"/>
      <c r="AK30" s="724"/>
      <c r="AL30" s="666">
        <v>2</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98.5</v>
      </c>
      <c r="BH30" s="742"/>
      <c r="BI30" s="742"/>
      <c r="BJ30" s="742"/>
      <c r="BK30" s="742"/>
      <c r="BL30" s="742"/>
      <c r="BM30" s="743">
        <v>93</v>
      </c>
      <c r="BN30" s="742"/>
      <c r="BO30" s="742"/>
      <c r="BP30" s="742"/>
      <c r="BQ30" s="744"/>
      <c r="BR30" s="741">
        <v>98.3</v>
      </c>
      <c r="BS30" s="742"/>
      <c r="BT30" s="742"/>
      <c r="BU30" s="742"/>
      <c r="BV30" s="742"/>
      <c r="BW30" s="742"/>
      <c r="BX30" s="743">
        <v>92.6</v>
      </c>
      <c r="BY30" s="742"/>
      <c r="BZ30" s="742"/>
      <c r="CA30" s="742"/>
      <c r="CB30" s="744"/>
      <c r="CD30" s="747"/>
      <c r="CE30" s="748"/>
      <c r="CF30" s="705" t="s">
        <v>312</v>
      </c>
      <c r="CG30" s="702"/>
      <c r="CH30" s="702"/>
      <c r="CI30" s="702"/>
      <c r="CJ30" s="702"/>
      <c r="CK30" s="702"/>
      <c r="CL30" s="702"/>
      <c r="CM30" s="702"/>
      <c r="CN30" s="702"/>
      <c r="CO30" s="702"/>
      <c r="CP30" s="702"/>
      <c r="CQ30" s="703"/>
      <c r="CR30" s="661">
        <v>654265</v>
      </c>
      <c r="CS30" s="664"/>
      <c r="CT30" s="664"/>
      <c r="CU30" s="664"/>
      <c r="CV30" s="664"/>
      <c r="CW30" s="664"/>
      <c r="CX30" s="664"/>
      <c r="CY30" s="665"/>
      <c r="CZ30" s="666">
        <v>8.1999999999999993</v>
      </c>
      <c r="DA30" s="695"/>
      <c r="DB30" s="695"/>
      <c r="DC30" s="696"/>
      <c r="DD30" s="669">
        <v>608135</v>
      </c>
      <c r="DE30" s="664"/>
      <c r="DF30" s="664"/>
      <c r="DG30" s="664"/>
      <c r="DH30" s="664"/>
      <c r="DI30" s="664"/>
      <c r="DJ30" s="664"/>
      <c r="DK30" s="665"/>
      <c r="DL30" s="669">
        <v>608135</v>
      </c>
      <c r="DM30" s="664"/>
      <c r="DN30" s="664"/>
      <c r="DO30" s="664"/>
      <c r="DP30" s="664"/>
      <c r="DQ30" s="664"/>
      <c r="DR30" s="664"/>
      <c r="DS30" s="664"/>
      <c r="DT30" s="664"/>
      <c r="DU30" s="664"/>
      <c r="DV30" s="665"/>
      <c r="DW30" s="666">
        <v>14.1</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83962</v>
      </c>
      <c r="S31" s="664"/>
      <c r="T31" s="664"/>
      <c r="U31" s="664"/>
      <c r="V31" s="664"/>
      <c r="W31" s="664"/>
      <c r="X31" s="664"/>
      <c r="Y31" s="665"/>
      <c r="Z31" s="723">
        <v>1</v>
      </c>
      <c r="AA31" s="723"/>
      <c r="AB31" s="723"/>
      <c r="AC31" s="723"/>
      <c r="AD31" s="724" t="s">
        <v>241</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98.3</v>
      </c>
      <c r="BH31" s="662"/>
      <c r="BI31" s="662"/>
      <c r="BJ31" s="662"/>
      <c r="BK31" s="662"/>
      <c r="BL31" s="662"/>
      <c r="BM31" s="667">
        <v>95.1</v>
      </c>
      <c r="BN31" s="740"/>
      <c r="BO31" s="740"/>
      <c r="BP31" s="740"/>
      <c r="BQ31" s="701"/>
      <c r="BR31" s="739">
        <v>97.9</v>
      </c>
      <c r="BS31" s="662"/>
      <c r="BT31" s="662"/>
      <c r="BU31" s="662"/>
      <c r="BV31" s="662"/>
      <c r="BW31" s="662"/>
      <c r="BX31" s="667">
        <v>94.4</v>
      </c>
      <c r="BY31" s="740"/>
      <c r="BZ31" s="740"/>
      <c r="CA31" s="740"/>
      <c r="CB31" s="701"/>
      <c r="CD31" s="747"/>
      <c r="CE31" s="748"/>
      <c r="CF31" s="705" t="s">
        <v>316</v>
      </c>
      <c r="CG31" s="702"/>
      <c r="CH31" s="702"/>
      <c r="CI31" s="702"/>
      <c r="CJ31" s="702"/>
      <c r="CK31" s="702"/>
      <c r="CL31" s="702"/>
      <c r="CM31" s="702"/>
      <c r="CN31" s="702"/>
      <c r="CO31" s="702"/>
      <c r="CP31" s="702"/>
      <c r="CQ31" s="703"/>
      <c r="CR31" s="661">
        <v>67532</v>
      </c>
      <c r="CS31" s="662"/>
      <c r="CT31" s="662"/>
      <c r="CU31" s="662"/>
      <c r="CV31" s="662"/>
      <c r="CW31" s="662"/>
      <c r="CX31" s="662"/>
      <c r="CY31" s="663"/>
      <c r="CZ31" s="666">
        <v>0.8</v>
      </c>
      <c r="DA31" s="695"/>
      <c r="DB31" s="695"/>
      <c r="DC31" s="696"/>
      <c r="DD31" s="669">
        <v>57269</v>
      </c>
      <c r="DE31" s="662"/>
      <c r="DF31" s="662"/>
      <c r="DG31" s="662"/>
      <c r="DH31" s="662"/>
      <c r="DI31" s="662"/>
      <c r="DJ31" s="662"/>
      <c r="DK31" s="663"/>
      <c r="DL31" s="669">
        <v>57269</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256712</v>
      </c>
      <c r="S32" s="664"/>
      <c r="T32" s="664"/>
      <c r="U32" s="664"/>
      <c r="V32" s="664"/>
      <c r="W32" s="664"/>
      <c r="X32" s="664"/>
      <c r="Y32" s="665"/>
      <c r="Z32" s="723">
        <v>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98.6</v>
      </c>
      <c r="BH32" s="677"/>
      <c r="BI32" s="677"/>
      <c r="BJ32" s="677"/>
      <c r="BK32" s="677"/>
      <c r="BL32" s="677"/>
      <c r="BM32" s="721">
        <v>91.5</v>
      </c>
      <c r="BN32" s="677"/>
      <c r="BO32" s="677"/>
      <c r="BP32" s="677"/>
      <c r="BQ32" s="714"/>
      <c r="BR32" s="738">
        <v>98.5</v>
      </c>
      <c r="BS32" s="677"/>
      <c r="BT32" s="677"/>
      <c r="BU32" s="677"/>
      <c r="BV32" s="677"/>
      <c r="BW32" s="677"/>
      <c r="BX32" s="721">
        <v>91.2</v>
      </c>
      <c r="BY32" s="677"/>
      <c r="BZ32" s="677"/>
      <c r="CA32" s="677"/>
      <c r="CB32" s="714"/>
      <c r="CD32" s="749"/>
      <c r="CE32" s="750"/>
      <c r="CF32" s="705" t="s">
        <v>319</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241</v>
      </c>
      <c r="DE32" s="664"/>
      <c r="DF32" s="664"/>
      <c r="DG32" s="664"/>
      <c r="DH32" s="664"/>
      <c r="DI32" s="664"/>
      <c r="DJ32" s="664"/>
      <c r="DK32" s="665"/>
      <c r="DL32" s="669" t="s">
        <v>241</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622542</v>
      </c>
      <c r="S33" s="664"/>
      <c r="T33" s="664"/>
      <c r="U33" s="664"/>
      <c r="V33" s="664"/>
      <c r="W33" s="664"/>
      <c r="X33" s="664"/>
      <c r="Y33" s="665"/>
      <c r="Z33" s="723">
        <v>7.3</v>
      </c>
      <c r="AA33" s="723"/>
      <c r="AB33" s="723"/>
      <c r="AC33" s="723"/>
      <c r="AD33" s="724" t="s">
        <v>241</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3571351</v>
      </c>
      <c r="CS33" s="662"/>
      <c r="CT33" s="662"/>
      <c r="CU33" s="662"/>
      <c r="CV33" s="662"/>
      <c r="CW33" s="662"/>
      <c r="CX33" s="662"/>
      <c r="CY33" s="663"/>
      <c r="CZ33" s="666">
        <v>44.6</v>
      </c>
      <c r="DA33" s="695"/>
      <c r="DB33" s="695"/>
      <c r="DC33" s="696"/>
      <c r="DD33" s="669">
        <v>2724484</v>
      </c>
      <c r="DE33" s="662"/>
      <c r="DF33" s="662"/>
      <c r="DG33" s="662"/>
      <c r="DH33" s="662"/>
      <c r="DI33" s="662"/>
      <c r="DJ33" s="662"/>
      <c r="DK33" s="663"/>
      <c r="DL33" s="669">
        <v>1734926</v>
      </c>
      <c r="DM33" s="662"/>
      <c r="DN33" s="662"/>
      <c r="DO33" s="662"/>
      <c r="DP33" s="662"/>
      <c r="DQ33" s="662"/>
      <c r="DR33" s="662"/>
      <c r="DS33" s="662"/>
      <c r="DT33" s="662"/>
      <c r="DU33" s="662"/>
      <c r="DV33" s="663"/>
      <c r="DW33" s="666">
        <v>40.200000000000003</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116912</v>
      </c>
      <c r="S34" s="664"/>
      <c r="T34" s="664"/>
      <c r="U34" s="664"/>
      <c r="V34" s="664"/>
      <c r="W34" s="664"/>
      <c r="X34" s="664"/>
      <c r="Y34" s="665"/>
      <c r="Z34" s="723">
        <v>1.4</v>
      </c>
      <c r="AA34" s="723"/>
      <c r="AB34" s="723"/>
      <c r="AC34" s="723"/>
      <c r="AD34" s="724">
        <v>2018</v>
      </c>
      <c r="AE34" s="724"/>
      <c r="AF34" s="724"/>
      <c r="AG34" s="724"/>
      <c r="AH34" s="724"/>
      <c r="AI34" s="724"/>
      <c r="AJ34" s="724"/>
      <c r="AK34" s="724"/>
      <c r="AL34" s="666">
        <v>0.1</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1504091</v>
      </c>
      <c r="CS34" s="664"/>
      <c r="CT34" s="664"/>
      <c r="CU34" s="664"/>
      <c r="CV34" s="664"/>
      <c r="CW34" s="664"/>
      <c r="CX34" s="664"/>
      <c r="CY34" s="665"/>
      <c r="CZ34" s="666">
        <v>18.8</v>
      </c>
      <c r="DA34" s="695"/>
      <c r="DB34" s="695"/>
      <c r="DC34" s="696"/>
      <c r="DD34" s="669">
        <v>1065115</v>
      </c>
      <c r="DE34" s="664"/>
      <c r="DF34" s="664"/>
      <c r="DG34" s="664"/>
      <c r="DH34" s="664"/>
      <c r="DI34" s="664"/>
      <c r="DJ34" s="664"/>
      <c r="DK34" s="665"/>
      <c r="DL34" s="669">
        <v>650301</v>
      </c>
      <c r="DM34" s="664"/>
      <c r="DN34" s="664"/>
      <c r="DO34" s="664"/>
      <c r="DP34" s="664"/>
      <c r="DQ34" s="664"/>
      <c r="DR34" s="664"/>
      <c r="DS34" s="664"/>
      <c r="DT34" s="664"/>
      <c r="DU34" s="664"/>
      <c r="DV34" s="665"/>
      <c r="DW34" s="666">
        <v>15.1</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793500</v>
      </c>
      <c r="S35" s="664"/>
      <c r="T35" s="664"/>
      <c r="U35" s="664"/>
      <c r="V35" s="664"/>
      <c r="W35" s="664"/>
      <c r="X35" s="664"/>
      <c r="Y35" s="665"/>
      <c r="Z35" s="723">
        <v>9.3000000000000007</v>
      </c>
      <c r="AA35" s="723"/>
      <c r="AB35" s="723"/>
      <c r="AC35" s="723"/>
      <c r="AD35" s="724" t="s">
        <v>241</v>
      </c>
      <c r="AE35" s="724"/>
      <c r="AF35" s="724"/>
      <c r="AG35" s="724"/>
      <c r="AH35" s="724"/>
      <c r="AI35" s="724"/>
      <c r="AJ35" s="724"/>
      <c r="AK35" s="724"/>
      <c r="AL35" s="666" t="s">
        <v>241</v>
      </c>
      <c r="AM35" s="667"/>
      <c r="AN35" s="667"/>
      <c r="AO35" s="725"/>
      <c r="AP35" s="234"/>
      <c r="AQ35" s="729" t="s">
        <v>327</v>
      </c>
      <c r="AR35" s="730"/>
      <c r="AS35" s="730"/>
      <c r="AT35" s="730"/>
      <c r="AU35" s="730"/>
      <c r="AV35" s="730"/>
      <c r="AW35" s="730"/>
      <c r="AX35" s="730"/>
      <c r="AY35" s="731"/>
      <c r="AZ35" s="726">
        <v>1088092</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1227</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27499</v>
      </c>
      <c r="CS35" s="662"/>
      <c r="CT35" s="662"/>
      <c r="CU35" s="662"/>
      <c r="CV35" s="662"/>
      <c r="CW35" s="662"/>
      <c r="CX35" s="662"/>
      <c r="CY35" s="663"/>
      <c r="CZ35" s="666">
        <v>0.3</v>
      </c>
      <c r="DA35" s="695"/>
      <c r="DB35" s="695"/>
      <c r="DC35" s="696"/>
      <c r="DD35" s="669">
        <v>15400</v>
      </c>
      <c r="DE35" s="662"/>
      <c r="DF35" s="662"/>
      <c r="DG35" s="662"/>
      <c r="DH35" s="662"/>
      <c r="DI35" s="662"/>
      <c r="DJ35" s="662"/>
      <c r="DK35" s="663"/>
      <c r="DL35" s="669">
        <v>15400</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255800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-142066</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853441</v>
      </c>
      <c r="CS36" s="664"/>
      <c r="CT36" s="664"/>
      <c r="CU36" s="664"/>
      <c r="CV36" s="664"/>
      <c r="CW36" s="664"/>
      <c r="CX36" s="664"/>
      <c r="CY36" s="665"/>
      <c r="CZ36" s="666">
        <v>10.7</v>
      </c>
      <c r="DA36" s="695"/>
      <c r="DB36" s="695"/>
      <c r="DC36" s="696"/>
      <c r="DD36" s="669">
        <v>640635</v>
      </c>
      <c r="DE36" s="664"/>
      <c r="DF36" s="664"/>
      <c r="DG36" s="664"/>
      <c r="DH36" s="664"/>
      <c r="DI36" s="664"/>
      <c r="DJ36" s="664"/>
      <c r="DK36" s="665"/>
      <c r="DL36" s="669">
        <v>331458</v>
      </c>
      <c r="DM36" s="664"/>
      <c r="DN36" s="664"/>
      <c r="DO36" s="664"/>
      <c r="DP36" s="664"/>
      <c r="DQ36" s="664"/>
      <c r="DR36" s="664"/>
      <c r="DS36" s="664"/>
      <c r="DT36" s="664"/>
      <c r="DU36" s="664"/>
      <c r="DV36" s="665"/>
      <c r="DW36" s="666">
        <v>7.7</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297600</v>
      </c>
      <c r="S37" s="664"/>
      <c r="T37" s="664"/>
      <c r="U37" s="664"/>
      <c r="V37" s="664"/>
      <c r="W37" s="664"/>
      <c r="X37" s="664"/>
      <c r="Y37" s="665"/>
      <c r="Z37" s="723">
        <v>3.5</v>
      </c>
      <c r="AA37" s="723"/>
      <c r="AB37" s="723"/>
      <c r="AC37" s="723"/>
      <c r="AD37" s="724" t="s">
        <v>128</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v>3274</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3010</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265796</v>
      </c>
      <c r="CS37" s="662"/>
      <c r="CT37" s="662"/>
      <c r="CU37" s="662"/>
      <c r="CV37" s="662"/>
      <c r="CW37" s="662"/>
      <c r="CX37" s="662"/>
      <c r="CY37" s="663"/>
      <c r="CZ37" s="666">
        <v>3.3</v>
      </c>
      <c r="DA37" s="695"/>
      <c r="DB37" s="695"/>
      <c r="DC37" s="696"/>
      <c r="DD37" s="669">
        <v>265796</v>
      </c>
      <c r="DE37" s="662"/>
      <c r="DF37" s="662"/>
      <c r="DG37" s="662"/>
      <c r="DH37" s="662"/>
      <c r="DI37" s="662"/>
      <c r="DJ37" s="662"/>
      <c r="DK37" s="663"/>
      <c r="DL37" s="669">
        <v>249335</v>
      </c>
      <c r="DM37" s="662"/>
      <c r="DN37" s="662"/>
      <c r="DO37" s="662"/>
      <c r="DP37" s="662"/>
      <c r="DQ37" s="662"/>
      <c r="DR37" s="662"/>
      <c r="DS37" s="662"/>
      <c r="DT37" s="662"/>
      <c r="DU37" s="662"/>
      <c r="DV37" s="663"/>
      <c r="DW37" s="666">
        <v>5.8</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8508920</v>
      </c>
      <c r="S38" s="713"/>
      <c r="T38" s="713"/>
      <c r="U38" s="713"/>
      <c r="V38" s="713"/>
      <c r="W38" s="713"/>
      <c r="X38" s="713"/>
      <c r="Y38" s="718"/>
      <c r="Z38" s="719">
        <v>100</v>
      </c>
      <c r="AA38" s="719"/>
      <c r="AB38" s="719"/>
      <c r="AC38" s="719"/>
      <c r="AD38" s="720">
        <v>4018154</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45</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4941</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1073634</v>
      </c>
      <c r="CS38" s="664"/>
      <c r="CT38" s="664"/>
      <c r="CU38" s="664"/>
      <c r="CV38" s="664"/>
      <c r="CW38" s="664"/>
      <c r="CX38" s="664"/>
      <c r="CY38" s="665"/>
      <c r="CZ38" s="666">
        <v>13.4</v>
      </c>
      <c r="DA38" s="695"/>
      <c r="DB38" s="695"/>
      <c r="DC38" s="696"/>
      <c r="DD38" s="669">
        <v>957799</v>
      </c>
      <c r="DE38" s="664"/>
      <c r="DF38" s="664"/>
      <c r="DG38" s="664"/>
      <c r="DH38" s="664"/>
      <c r="DI38" s="664"/>
      <c r="DJ38" s="664"/>
      <c r="DK38" s="665"/>
      <c r="DL38" s="669">
        <v>737767</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343</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90</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91326</v>
      </c>
      <c r="CS39" s="662"/>
      <c r="CT39" s="662"/>
      <c r="CU39" s="662"/>
      <c r="CV39" s="662"/>
      <c r="CW39" s="662"/>
      <c r="CX39" s="662"/>
      <c r="CY39" s="663"/>
      <c r="CZ39" s="666">
        <v>1.1000000000000001</v>
      </c>
      <c r="DA39" s="695"/>
      <c r="DB39" s="695"/>
      <c r="DC39" s="696"/>
      <c r="DD39" s="669">
        <v>45135</v>
      </c>
      <c r="DE39" s="662"/>
      <c r="DF39" s="662"/>
      <c r="DG39" s="662"/>
      <c r="DH39" s="662"/>
      <c r="DI39" s="662"/>
      <c r="DJ39" s="662"/>
      <c r="DK39" s="663"/>
      <c r="DL39" s="669" t="s">
        <v>128</v>
      </c>
      <c r="DM39" s="662"/>
      <c r="DN39" s="662"/>
      <c r="DO39" s="662"/>
      <c r="DP39" s="662"/>
      <c r="DQ39" s="662"/>
      <c r="DR39" s="662"/>
      <c r="DS39" s="662"/>
      <c r="DT39" s="662"/>
      <c r="DU39" s="662"/>
      <c r="DV39" s="663"/>
      <c r="DW39" s="666" t="s">
        <v>343</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287984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128</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21360</v>
      </c>
      <c r="CS40" s="664"/>
      <c r="CT40" s="664"/>
      <c r="CU40" s="664"/>
      <c r="CV40" s="664"/>
      <c r="CW40" s="664"/>
      <c r="CX40" s="664"/>
      <c r="CY40" s="665"/>
      <c r="CZ40" s="666">
        <v>0.3</v>
      </c>
      <c r="DA40" s="695"/>
      <c r="DB40" s="695"/>
      <c r="DC40" s="696"/>
      <c r="DD40" s="669">
        <v>400</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540989</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256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343</v>
      </c>
      <c r="CS41" s="662"/>
      <c r="CT41" s="662"/>
      <c r="CU41" s="662"/>
      <c r="CV41" s="662"/>
      <c r="CW41" s="662"/>
      <c r="CX41" s="662"/>
      <c r="CY41" s="663"/>
      <c r="CZ41" s="666" t="s">
        <v>343</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1036826</v>
      </c>
      <c r="CS42" s="664"/>
      <c r="CT42" s="664"/>
      <c r="CU42" s="664"/>
      <c r="CV42" s="664"/>
      <c r="CW42" s="664"/>
      <c r="CX42" s="664"/>
      <c r="CY42" s="665"/>
      <c r="CZ42" s="666">
        <v>13</v>
      </c>
      <c r="DA42" s="667"/>
      <c r="DB42" s="667"/>
      <c r="DC42" s="668"/>
      <c r="DD42" s="669">
        <v>158948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26094</v>
      </c>
      <c r="CS43" s="662"/>
      <c r="CT43" s="662"/>
      <c r="CU43" s="662"/>
      <c r="CV43" s="662"/>
      <c r="CW43" s="662"/>
      <c r="CX43" s="662"/>
      <c r="CY43" s="663"/>
      <c r="CZ43" s="666">
        <v>0.3</v>
      </c>
      <c r="DA43" s="695"/>
      <c r="DB43" s="695"/>
      <c r="DC43" s="696"/>
      <c r="DD43" s="669">
        <v>26094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1036826</v>
      </c>
      <c r="CS44" s="664"/>
      <c r="CT44" s="664"/>
      <c r="CU44" s="664"/>
      <c r="CV44" s="664"/>
      <c r="CW44" s="664"/>
      <c r="CX44" s="664"/>
      <c r="CY44" s="665"/>
      <c r="CZ44" s="666">
        <v>13</v>
      </c>
      <c r="DA44" s="667"/>
      <c r="DB44" s="667"/>
      <c r="DC44" s="668"/>
      <c r="DD44" s="669">
        <v>158948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593122</v>
      </c>
      <c r="CS45" s="662"/>
      <c r="CT45" s="662"/>
      <c r="CU45" s="662"/>
      <c r="CV45" s="662"/>
      <c r="CW45" s="662"/>
      <c r="CX45" s="662"/>
      <c r="CY45" s="663"/>
      <c r="CZ45" s="666">
        <v>7.4</v>
      </c>
      <c r="DA45" s="695"/>
      <c r="DB45" s="695"/>
      <c r="DC45" s="696"/>
      <c r="DD45" s="669">
        <v>50346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381908</v>
      </c>
      <c r="CS46" s="664"/>
      <c r="CT46" s="664"/>
      <c r="CU46" s="664"/>
      <c r="CV46" s="664"/>
      <c r="CW46" s="664"/>
      <c r="CX46" s="664"/>
      <c r="CY46" s="665"/>
      <c r="CZ46" s="666">
        <v>4.8</v>
      </c>
      <c r="DA46" s="667"/>
      <c r="DB46" s="667"/>
      <c r="DC46" s="668"/>
      <c r="DD46" s="669">
        <v>94206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t="s">
        <v>343</v>
      </c>
      <c r="CS47" s="662"/>
      <c r="CT47" s="662"/>
      <c r="CU47" s="662"/>
      <c r="CV47" s="662"/>
      <c r="CW47" s="662"/>
      <c r="CX47" s="662"/>
      <c r="CY47" s="663"/>
      <c r="CZ47" s="666" t="s">
        <v>128</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128</v>
      </c>
      <c r="CS48" s="664"/>
      <c r="CT48" s="664"/>
      <c r="CU48" s="664"/>
      <c r="CV48" s="664"/>
      <c r="CW48" s="664"/>
      <c r="CX48" s="664"/>
      <c r="CY48" s="665"/>
      <c r="CZ48" s="666" t="s">
        <v>343</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8003086</v>
      </c>
      <c r="CS49" s="677"/>
      <c r="CT49" s="677"/>
      <c r="CU49" s="677"/>
      <c r="CV49" s="677"/>
      <c r="CW49" s="677"/>
      <c r="CX49" s="677"/>
      <c r="CY49" s="678"/>
      <c r="CZ49" s="679">
        <v>100</v>
      </c>
      <c r="DA49" s="680"/>
      <c r="DB49" s="680"/>
      <c r="DC49" s="681"/>
      <c r="DD49" s="682">
        <v>5386015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Dtz56yjtxD4kLp6x0xbkR7s4n9enoqr9sCHlxFS4VPIw47oWQa9Cp3nRZAlTz1QZv7Tu5riYmdEL0i2GCZ+eAQ==" saltValue="NxLusGnFKzvAeX9olfR3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8488</v>
      </c>
      <c r="R7" s="1194"/>
      <c r="S7" s="1194"/>
      <c r="T7" s="1194"/>
      <c r="U7" s="1194"/>
      <c r="V7" s="1194">
        <v>7986</v>
      </c>
      <c r="W7" s="1194"/>
      <c r="X7" s="1194"/>
      <c r="Y7" s="1194"/>
      <c r="Z7" s="1194"/>
      <c r="AA7" s="1194">
        <v>503</v>
      </c>
      <c r="AB7" s="1194"/>
      <c r="AC7" s="1194"/>
      <c r="AD7" s="1194"/>
      <c r="AE7" s="1195"/>
      <c r="AF7" s="1196">
        <v>448</v>
      </c>
      <c r="AG7" s="1197"/>
      <c r="AH7" s="1197"/>
      <c r="AI7" s="1197"/>
      <c r="AJ7" s="1198"/>
      <c r="AK7" s="1180">
        <v>4</v>
      </c>
      <c r="AL7" s="1181"/>
      <c r="AM7" s="1181"/>
      <c r="AN7" s="1181"/>
      <c r="AO7" s="1181"/>
      <c r="AP7" s="1181">
        <v>9487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582</v>
      </c>
      <c r="BT7" s="1185"/>
      <c r="BU7" s="1185"/>
      <c r="BV7" s="1185"/>
      <c r="BW7" s="1185"/>
      <c r="BX7" s="1185"/>
      <c r="BY7" s="1185"/>
      <c r="BZ7" s="1185"/>
      <c r="CA7" s="1185"/>
      <c r="CB7" s="1185"/>
      <c r="CC7" s="1185"/>
      <c r="CD7" s="1185"/>
      <c r="CE7" s="1185"/>
      <c r="CF7" s="1185"/>
      <c r="CG7" s="1186"/>
      <c r="CH7" s="1177">
        <v>25</v>
      </c>
      <c r="CI7" s="1178"/>
      <c r="CJ7" s="1178"/>
      <c r="CK7" s="1178"/>
      <c r="CL7" s="1179"/>
      <c r="CM7" s="1177">
        <v>272</v>
      </c>
      <c r="CN7" s="1178"/>
      <c r="CO7" s="1178"/>
      <c r="CP7" s="1178"/>
      <c r="CQ7" s="1179"/>
      <c r="CR7" s="1177">
        <v>43</v>
      </c>
      <c r="CS7" s="1178"/>
      <c r="CT7" s="1178"/>
      <c r="CU7" s="1178"/>
      <c r="CV7" s="1179"/>
      <c r="CW7" s="1177">
        <v>46</v>
      </c>
      <c r="CX7" s="1178"/>
      <c r="CY7" s="1178"/>
      <c r="CZ7" s="1178"/>
      <c r="DA7" s="1179"/>
      <c r="DB7" s="1177" t="s">
        <v>579</v>
      </c>
      <c r="DC7" s="1178"/>
      <c r="DD7" s="1178"/>
      <c r="DE7" s="1178"/>
      <c r="DF7" s="1179"/>
      <c r="DG7" s="1177" t="s">
        <v>579</v>
      </c>
      <c r="DH7" s="1178"/>
      <c r="DI7" s="1178"/>
      <c r="DJ7" s="1178"/>
      <c r="DK7" s="1179"/>
      <c r="DL7" s="1177" t="s">
        <v>579</v>
      </c>
      <c r="DM7" s="1178"/>
      <c r="DN7" s="1178"/>
      <c r="DO7" s="1178"/>
      <c r="DP7" s="1179"/>
      <c r="DQ7" s="1177" t="s">
        <v>579</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22</v>
      </c>
      <c r="R8" s="1133"/>
      <c r="S8" s="1133"/>
      <c r="T8" s="1133"/>
      <c r="U8" s="1133"/>
      <c r="V8" s="1133">
        <v>20</v>
      </c>
      <c r="W8" s="1133"/>
      <c r="X8" s="1133"/>
      <c r="Y8" s="1133"/>
      <c r="Z8" s="1133"/>
      <c r="AA8" s="1133">
        <v>2</v>
      </c>
      <c r="AB8" s="1133"/>
      <c r="AC8" s="1133"/>
      <c r="AD8" s="1133"/>
      <c r="AE8" s="1134"/>
      <c r="AF8" s="1108">
        <v>2</v>
      </c>
      <c r="AG8" s="1109"/>
      <c r="AH8" s="1109"/>
      <c r="AI8" s="1109"/>
      <c r="AJ8" s="1110"/>
      <c r="AK8" s="1175" t="s">
        <v>579</v>
      </c>
      <c r="AL8" s="1176"/>
      <c r="AM8" s="1176"/>
      <c r="AN8" s="1176"/>
      <c r="AO8" s="1176"/>
      <c r="AP8" s="1176" t="s">
        <v>579</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583</v>
      </c>
      <c r="BT8" s="1104"/>
      <c r="BU8" s="1104"/>
      <c r="BV8" s="1104"/>
      <c r="BW8" s="1104"/>
      <c r="BX8" s="1104"/>
      <c r="BY8" s="1104"/>
      <c r="BZ8" s="1104"/>
      <c r="CA8" s="1104"/>
      <c r="CB8" s="1104"/>
      <c r="CC8" s="1104"/>
      <c r="CD8" s="1104"/>
      <c r="CE8" s="1104"/>
      <c r="CF8" s="1104"/>
      <c r="CG8" s="1105"/>
      <c r="CH8" s="1078">
        <v>0</v>
      </c>
      <c r="CI8" s="1079"/>
      <c r="CJ8" s="1079"/>
      <c r="CK8" s="1079"/>
      <c r="CL8" s="1080"/>
      <c r="CM8" s="1078">
        <v>60</v>
      </c>
      <c r="CN8" s="1079"/>
      <c r="CO8" s="1079"/>
      <c r="CP8" s="1079"/>
      <c r="CQ8" s="1080"/>
      <c r="CR8" s="1078">
        <v>5</v>
      </c>
      <c r="CS8" s="1079"/>
      <c r="CT8" s="1079"/>
      <c r="CU8" s="1079"/>
      <c r="CV8" s="1080"/>
      <c r="CW8" s="1078" t="s">
        <v>579</v>
      </c>
      <c r="CX8" s="1079"/>
      <c r="CY8" s="1079"/>
      <c r="CZ8" s="1079"/>
      <c r="DA8" s="1080"/>
      <c r="DB8" s="1078" t="s">
        <v>579</v>
      </c>
      <c r="DC8" s="1079"/>
      <c r="DD8" s="1079"/>
      <c r="DE8" s="1079"/>
      <c r="DF8" s="1080"/>
      <c r="DG8" s="1078" t="s">
        <v>579</v>
      </c>
      <c r="DH8" s="1079"/>
      <c r="DI8" s="1079"/>
      <c r="DJ8" s="1079"/>
      <c r="DK8" s="1080"/>
      <c r="DL8" s="1078" t="s">
        <v>579</v>
      </c>
      <c r="DM8" s="1079"/>
      <c r="DN8" s="1079"/>
      <c r="DO8" s="1079"/>
      <c r="DP8" s="1080"/>
      <c r="DQ8" s="1078" t="s">
        <v>579</v>
      </c>
      <c r="DR8" s="1079"/>
      <c r="DS8" s="1079"/>
      <c r="DT8" s="1079"/>
      <c r="DU8" s="1080"/>
      <c r="DV8" s="1081"/>
      <c r="DW8" s="1082"/>
      <c r="DX8" s="1082"/>
      <c r="DY8" s="1082"/>
      <c r="DZ8" s="1083"/>
      <c r="EA8" s="254"/>
    </row>
    <row r="9" spans="1:131" s="255" customFormat="1" ht="26.25" customHeight="1" x14ac:dyDescent="0.15">
      <c r="A9" s="261">
        <v>3</v>
      </c>
      <c r="B9" s="1126" t="s">
        <v>388</v>
      </c>
      <c r="C9" s="1127"/>
      <c r="D9" s="1127"/>
      <c r="E9" s="1127"/>
      <c r="F9" s="1127"/>
      <c r="G9" s="1127"/>
      <c r="H9" s="1127"/>
      <c r="I9" s="1127"/>
      <c r="J9" s="1127"/>
      <c r="K9" s="1127"/>
      <c r="L9" s="1127"/>
      <c r="M9" s="1127"/>
      <c r="N9" s="1127"/>
      <c r="O9" s="1127"/>
      <c r="P9" s="1128"/>
      <c r="Q9" s="1132">
        <v>8</v>
      </c>
      <c r="R9" s="1133"/>
      <c r="S9" s="1133"/>
      <c r="T9" s="1133"/>
      <c r="U9" s="1133"/>
      <c r="V9" s="1133">
        <v>7</v>
      </c>
      <c r="W9" s="1133"/>
      <c r="X9" s="1133"/>
      <c r="Y9" s="1133"/>
      <c r="Z9" s="1133"/>
      <c r="AA9" s="1133">
        <v>1</v>
      </c>
      <c r="AB9" s="1133"/>
      <c r="AC9" s="1133"/>
      <c r="AD9" s="1133"/>
      <c r="AE9" s="1134"/>
      <c r="AF9" s="1108">
        <v>1</v>
      </c>
      <c r="AG9" s="1109"/>
      <c r="AH9" s="1109"/>
      <c r="AI9" s="1109"/>
      <c r="AJ9" s="1110"/>
      <c r="AK9" s="1175" t="s">
        <v>579</v>
      </c>
      <c r="AL9" s="1176"/>
      <c r="AM9" s="1176"/>
      <c r="AN9" s="1176"/>
      <c r="AO9" s="1176"/>
      <c r="AP9" s="1176" t="s">
        <v>579</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8513</v>
      </c>
      <c r="R23" s="1158"/>
      <c r="S23" s="1158"/>
      <c r="T23" s="1158"/>
      <c r="U23" s="1158"/>
      <c r="V23" s="1158">
        <v>8007</v>
      </c>
      <c r="W23" s="1158"/>
      <c r="X23" s="1158"/>
      <c r="Y23" s="1158"/>
      <c r="Z23" s="1158"/>
      <c r="AA23" s="1158">
        <v>506</v>
      </c>
      <c r="AB23" s="1158"/>
      <c r="AC23" s="1158"/>
      <c r="AD23" s="1158"/>
      <c r="AE23" s="1159"/>
      <c r="AF23" s="1160">
        <v>451</v>
      </c>
      <c r="AG23" s="1158"/>
      <c r="AH23" s="1158"/>
      <c r="AI23" s="1158"/>
      <c r="AJ23" s="1161"/>
      <c r="AK23" s="1162"/>
      <c r="AL23" s="1163"/>
      <c r="AM23" s="1163"/>
      <c r="AN23" s="1163"/>
      <c r="AO23" s="1163"/>
      <c r="AP23" s="1158">
        <v>9487</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2060</v>
      </c>
      <c r="R28" s="1143"/>
      <c r="S28" s="1143"/>
      <c r="T28" s="1143"/>
      <c r="U28" s="1143"/>
      <c r="V28" s="1143">
        <v>2058</v>
      </c>
      <c r="W28" s="1143"/>
      <c r="X28" s="1143"/>
      <c r="Y28" s="1143"/>
      <c r="Z28" s="1143"/>
      <c r="AA28" s="1143">
        <v>1</v>
      </c>
      <c r="AB28" s="1143"/>
      <c r="AC28" s="1143"/>
      <c r="AD28" s="1143"/>
      <c r="AE28" s="1144"/>
      <c r="AF28" s="1145">
        <v>1</v>
      </c>
      <c r="AG28" s="1143"/>
      <c r="AH28" s="1143"/>
      <c r="AI28" s="1143"/>
      <c r="AJ28" s="1146"/>
      <c r="AK28" s="1147">
        <v>288</v>
      </c>
      <c r="AL28" s="1135"/>
      <c r="AM28" s="1135"/>
      <c r="AN28" s="1135"/>
      <c r="AO28" s="1135"/>
      <c r="AP28" s="1135" t="s">
        <v>579</v>
      </c>
      <c r="AQ28" s="1135"/>
      <c r="AR28" s="1135"/>
      <c r="AS28" s="1135"/>
      <c r="AT28" s="1135"/>
      <c r="AU28" s="1135" t="s">
        <v>579</v>
      </c>
      <c r="AV28" s="1135"/>
      <c r="AW28" s="1135"/>
      <c r="AX28" s="1135"/>
      <c r="AY28" s="1135"/>
      <c r="AZ28" s="1136" t="s">
        <v>579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1823</v>
      </c>
      <c r="R29" s="1133"/>
      <c r="S29" s="1133"/>
      <c r="T29" s="1133"/>
      <c r="U29" s="1133"/>
      <c r="V29" s="1133">
        <v>1789</v>
      </c>
      <c r="W29" s="1133"/>
      <c r="X29" s="1133"/>
      <c r="Y29" s="1133"/>
      <c r="Z29" s="1133"/>
      <c r="AA29" s="1133">
        <v>33</v>
      </c>
      <c r="AB29" s="1133"/>
      <c r="AC29" s="1133"/>
      <c r="AD29" s="1133"/>
      <c r="AE29" s="1134"/>
      <c r="AF29" s="1108">
        <v>33</v>
      </c>
      <c r="AG29" s="1109"/>
      <c r="AH29" s="1109"/>
      <c r="AI29" s="1109"/>
      <c r="AJ29" s="1110"/>
      <c r="AK29" s="1069">
        <v>267</v>
      </c>
      <c r="AL29" s="1060"/>
      <c r="AM29" s="1060"/>
      <c r="AN29" s="1060"/>
      <c r="AO29" s="1060"/>
      <c r="AP29" s="1060" t="s">
        <v>579</v>
      </c>
      <c r="AQ29" s="1060"/>
      <c r="AR29" s="1060"/>
      <c r="AS29" s="1060"/>
      <c r="AT29" s="1060"/>
      <c r="AU29" s="1060" t="s">
        <v>579</v>
      </c>
      <c r="AV29" s="1060"/>
      <c r="AW29" s="1060"/>
      <c r="AX29" s="1060"/>
      <c r="AY29" s="1060"/>
      <c r="AZ29" s="1131" t="s">
        <v>579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185</v>
      </c>
      <c r="R30" s="1133"/>
      <c r="S30" s="1133"/>
      <c r="T30" s="1133"/>
      <c r="U30" s="1133"/>
      <c r="V30" s="1133">
        <v>184</v>
      </c>
      <c r="W30" s="1133"/>
      <c r="X30" s="1133"/>
      <c r="Y30" s="1133"/>
      <c r="Z30" s="1133"/>
      <c r="AA30" s="1133">
        <v>1</v>
      </c>
      <c r="AB30" s="1133"/>
      <c r="AC30" s="1133"/>
      <c r="AD30" s="1133"/>
      <c r="AE30" s="1134"/>
      <c r="AF30" s="1108">
        <v>1</v>
      </c>
      <c r="AG30" s="1109"/>
      <c r="AH30" s="1109"/>
      <c r="AI30" s="1109"/>
      <c r="AJ30" s="1110"/>
      <c r="AK30" s="1069">
        <v>50</v>
      </c>
      <c r="AL30" s="1060"/>
      <c r="AM30" s="1060"/>
      <c r="AN30" s="1060"/>
      <c r="AO30" s="1060"/>
      <c r="AP30" s="1060" t="s">
        <v>579</v>
      </c>
      <c r="AQ30" s="1060"/>
      <c r="AR30" s="1060"/>
      <c r="AS30" s="1060"/>
      <c r="AT30" s="1060"/>
      <c r="AU30" s="1060" t="s">
        <v>581</v>
      </c>
      <c r="AV30" s="1060"/>
      <c r="AW30" s="1060"/>
      <c r="AX30" s="1060"/>
      <c r="AY30" s="1060"/>
      <c r="AZ30" s="1131" t="s">
        <v>579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510</v>
      </c>
      <c r="R31" s="1133"/>
      <c r="S31" s="1133"/>
      <c r="T31" s="1133"/>
      <c r="U31" s="1133"/>
      <c r="V31" s="1133">
        <v>494</v>
      </c>
      <c r="W31" s="1133"/>
      <c r="X31" s="1133"/>
      <c r="Y31" s="1133"/>
      <c r="Z31" s="1133"/>
      <c r="AA31" s="1133">
        <v>16</v>
      </c>
      <c r="AB31" s="1133"/>
      <c r="AC31" s="1133"/>
      <c r="AD31" s="1133"/>
      <c r="AE31" s="1134"/>
      <c r="AF31" s="1108">
        <v>354</v>
      </c>
      <c r="AG31" s="1109"/>
      <c r="AH31" s="1109"/>
      <c r="AI31" s="1109"/>
      <c r="AJ31" s="1110"/>
      <c r="AK31" s="1069" t="s">
        <v>579</v>
      </c>
      <c r="AL31" s="1060"/>
      <c r="AM31" s="1060"/>
      <c r="AN31" s="1060"/>
      <c r="AO31" s="1060"/>
      <c r="AP31" s="1060">
        <v>523</v>
      </c>
      <c r="AQ31" s="1060"/>
      <c r="AR31" s="1060"/>
      <c r="AS31" s="1060"/>
      <c r="AT31" s="1060"/>
      <c r="AU31" s="1060" t="s">
        <v>579</v>
      </c>
      <c r="AV31" s="1060"/>
      <c r="AW31" s="1060"/>
      <c r="AX31" s="1060"/>
      <c r="AY31" s="1060"/>
      <c r="AZ31" s="1131" t="s">
        <v>579</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9</v>
      </c>
      <c r="R32" s="1133"/>
      <c r="S32" s="1133"/>
      <c r="T32" s="1133"/>
      <c r="U32" s="1133"/>
      <c r="V32" s="1133">
        <v>3</v>
      </c>
      <c r="W32" s="1133"/>
      <c r="X32" s="1133"/>
      <c r="Y32" s="1133"/>
      <c r="Z32" s="1133"/>
      <c r="AA32" s="1133">
        <v>6</v>
      </c>
      <c r="AB32" s="1133"/>
      <c r="AC32" s="1133"/>
      <c r="AD32" s="1133"/>
      <c r="AE32" s="1134"/>
      <c r="AF32" s="1108">
        <v>6</v>
      </c>
      <c r="AG32" s="1109"/>
      <c r="AH32" s="1109"/>
      <c r="AI32" s="1109"/>
      <c r="AJ32" s="1110"/>
      <c r="AK32" s="1069">
        <v>0</v>
      </c>
      <c r="AL32" s="1060"/>
      <c r="AM32" s="1060"/>
      <c r="AN32" s="1060"/>
      <c r="AO32" s="1060"/>
      <c r="AP32" s="1060">
        <v>45</v>
      </c>
      <c r="AQ32" s="1060"/>
      <c r="AR32" s="1060"/>
      <c r="AS32" s="1060"/>
      <c r="AT32" s="1060"/>
      <c r="AU32" s="1060">
        <v>22</v>
      </c>
      <c r="AV32" s="1060"/>
      <c r="AW32" s="1060"/>
      <c r="AX32" s="1060"/>
      <c r="AY32" s="1060"/>
      <c r="AZ32" s="1131" t="s">
        <v>579</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655</v>
      </c>
      <c r="R33" s="1133"/>
      <c r="S33" s="1133"/>
      <c r="T33" s="1133"/>
      <c r="U33" s="1133"/>
      <c r="V33" s="1133">
        <v>634</v>
      </c>
      <c r="W33" s="1133"/>
      <c r="X33" s="1133"/>
      <c r="Y33" s="1133"/>
      <c r="Z33" s="1133"/>
      <c r="AA33" s="1133">
        <v>21</v>
      </c>
      <c r="AB33" s="1133"/>
      <c r="AC33" s="1133"/>
      <c r="AD33" s="1133"/>
      <c r="AE33" s="1134"/>
      <c r="AF33" s="1108">
        <v>19</v>
      </c>
      <c r="AG33" s="1109"/>
      <c r="AH33" s="1109"/>
      <c r="AI33" s="1109"/>
      <c r="AJ33" s="1110"/>
      <c r="AK33" s="1069">
        <v>256</v>
      </c>
      <c r="AL33" s="1060"/>
      <c r="AM33" s="1060"/>
      <c r="AN33" s="1060"/>
      <c r="AO33" s="1060"/>
      <c r="AP33" s="1060">
        <v>3094</v>
      </c>
      <c r="AQ33" s="1060"/>
      <c r="AR33" s="1060"/>
      <c r="AS33" s="1060"/>
      <c r="AT33" s="1060"/>
      <c r="AU33" s="1060">
        <v>2614</v>
      </c>
      <c r="AV33" s="1060"/>
      <c r="AW33" s="1060"/>
      <c r="AX33" s="1060"/>
      <c r="AY33" s="1060"/>
      <c r="AZ33" s="1131" t="s">
        <v>579</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414</v>
      </c>
      <c r="AG63" s="1048"/>
      <c r="AH63" s="1048"/>
      <c r="AI63" s="1048"/>
      <c r="AJ63" s="1119"/>
      <c r="AK63" s="1120"/>
      <c r="AL63" s="1052"/>
      <c r="AM63" s="1052"/>
      <c r="AN63" s="1052"/>
      <c r="AO63" s="1052"/>
      <c r="AP63" s="1048">
        <v>3662</v>
      </c>
      <c r="AQ63" s="1048"/>
      <c r="AR63" s="1048"/>
      <c r="AS63" s="1048"/>
      <c r="AT63" s="1048"/>
      <c r="AU63" s="1048">
        <v>2636</v>
      </c>
      <c r="AV63" s="1048"/>
      <c r="AW63" s="1048"/>
      <c r="AX63" s="1048"/>
      <c r="AY63" s="1048"/>
      <c r="AZ63" s="1114"/>
      <c r="BA63" s="1114"/>
      <c r="BB63" s="1114"/>
      <c r="BC63" s="1114"/>
      <c r="BD63" s="1114"/>
      <c r="BE63" s="1049"/>
      <c r="BF63" s="1049"/>
      <c r="BG63" s="1049"/>
      <c r="BH63" s="1049"/>
      <c r="BI63" s="1050"/>
      <c r="BJ63" s="1115" t="s">
        <v>412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415</v>
      </c>
      <c r="R66" s="1091"/>
      <c r="S66" s="1091"/>
      <c r="T66" s="1091"/>
      <c r="U66" s="1092"/>
      <c r="V66" s="1090" t="s">
        <v>416</v>
      </c>
      <c r="W66" s="1091"/>
      <c r="X66" s="1091"/>
      <c r="Y66" s="1091"/>
      <c r="Z66" s="1092"/>
      <c r="AA66" s="1090" t="s">
        <v>396</v>
      </c>
      <c r="AB66" s="1091"/>
      <c r="AC66" s="1091"/>
      <c r="AD66" s="1091"/>
      <c r="AE66" s="1092"/>
      <c r="AF66" s="1096" t="s">
        <v>417</v>
      </c>
      <c r="AG66" s="1097"/>
      <c r="AH66" s="1097"/>
      <c r="AI66" s="1097"/>
      <c r="AJ66" s="1098"/>
      <c r="AK66" s="1090" t="s">
        <v>398</v>
      </c>
      <c r="AL66" s="1085"/>
      <c r="AM66" s="1085"/>
      <c r="AN66" s="1085"/>
      <c r="AO66" s="1086"/>
      <c r="AP66" s="1090" t="s">
        <v>399</v>
      </c>
      <c r="AQ66" s="1091"/>
      <c r="AR66" s="1091"/>
      <c r="AS66" s="1091"/>
      <c r="AT66" s="1092"/>
      <c r="AU66" s="1090" t="s">
        <v>418</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572</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579</v>
      </c>
      <c r="AQ68" s="1071"/>
      <c r="AR68" s="1071"/>
      <c r="AS68" s="1071"/>
      <c r="AT68" s="1071"/>
      <c r="AU68" s="1071" t="s">
        <v>579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573</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579</v>
      </c>
      <c r="AQ69" s="1060"/>
      <c r="AR69" s="1060"/>
      <c r="AS69" s="1060"/>
      <c r="AT69" s="1060"/>
      <c r="AU69" s="1060" t="s">
        <v>579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574</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579</v>
      </c>
      <c r="AL70" s="1060"/>
      <c r="AM70" s="1060"/>
      <c r="AN70" s="1060"/>
      <c r="AO70" s="1060"/>
      <c r="AP70" s="1060" t="s">
        <v>579</v>
      </c>
      <c r="AQ70" s="1060"/>
      <c r="AR70" s="1060"/>
      <c r="AS70" s="1060"/>
      <c r="AT70" s="1060"/>
      <c r="AU70" s="1060" t="s">
        <v>579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575</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580</v>
      </c>
      <c r="AL71" s="1060"/>
      <c r="AM71" s="1060"/>
      <c r="AN71" s="1060"/>
      <c r="AO71" s="1060"/>
      <c r="AP71" s="1060" t="s">
        <v>581</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576</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579</v>
      </c>
      <c r="AQ72" s="1060"/>
      <c r="AR72" s="1060"/>
      <c r="AS72" s="1060"/>
      <c r="AT72" s="1060"/>
      <c r="AU72" s="1060" t="s">
        <v>579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577</v>
      </c>
      <c r="C73" s="1064"/>
      <c r="D73" s="1064"/>
      <c r="E73" s="1064"/>
      <c r="F73" s="1064"/>
      <c r="G73" s="1064"/>
      <c r="H73" s="1064"/>
      <c r="I73" s="1064"/>
      <c r="J73" s="1064"/>
      <c r="K73" s="1064"/>
      <c r="L73" s="1064"/>
      <c r="M73" s="1064"/>
      <c r="N73" s="1064"/>
      <c r="O73" s="1064"/>
      <c r="P73" s="1065"/>
      <c r="Q73" s="1066">
        <v>772</v>
      </c>
      <c r="R73" s="1060"/>
      <c r="S73" s="1060"/>
      <c r="T73" s="1060"/>
      <c r="U73" s="1060"/>
      <c r="V73" s="1060">
        <v>732</v>
      </c>
      <c r="W73" s="1060"/>
      <c r="X73" s="1060"/>
      <c r="Y73" s="1060"/>
      <c r="Z73" s="1060"/>
      <c r="AA73" s="1060">
        <v>40</v>
      </c>
      <c r="AB73" s="1060"/>
      <c r="AC73" s="1060"/>
      <c r="AD73" s="1060"/>
      <c r="AE73" s="1060"/>
      <c r="AF73" s="1060">
        <v>40</v>
      </c>
      <c r="AG73" s="1060"/>
      <c r="AH73" s="1060"/>
      <c r="AI73" s="1060"/>
      <c r="AJ73" s="1060"/>
      <c r="AK73" s="1060" t="s">
        <v>579</v>
      </c>
      <c r="AL73" s="1060"/>
      <c r="AM73" s="1060"/>
      <c r="AN73" s="1060"/>
      <c r="AO73" s="1060"/>
      <c r="AP73" s="1060">
        <v>42</v>
      </c>
      <c r="AQ73" s="1060"/>
      <c r="AR73" s="1060"/>
      <c r="AS73" s="1060"/>
      <c r="AT73" s="1060"/>
      <c r="AU73" s="1060">
        <v>17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578</v>
      </c>
      <c r="C74" s="1064"/>
      <c r="D74" s="1064"/>
      <c r="E74" s="1064"/>
      <c r="F74" s="1064"/>
      <c r="G74" s="1064"/>
      <c r="H74" s="1064"/>
      <c r="I74" s="1064"/>
      <c r="J74" s="1064"/>
      <c r="K74" s="1064"/>
      <c r="L74" s="1064"/>
      <c r="M74" s="1064"/>
      <c r="N74" s="1064"/>
      <c r="O74" s="1064"/>
      <c r="P74" s="1065"/>
      <c r="Q74" s="1066">
        <v>356</v>
      </c>
      <c r="R74" s="1060"/>
      <c r="S74" s="1060"/>
      <c r="T74" s="1060"/>
      <c r="U74" s="1060"/>
      <c r="V74" s="1060">
        <v>354</v>
      </c>
      <c r="W74" s="1060"/>
      <c r="X74" s="1060"/>
      <c r="Y74" s="1060"/>
      <c r="Z74" s="1060"/>
      <c r="AA74" s="1060">
        <v>2</v>
      </c>
      <c r="AB74" s="1060"/>
      <c r="AC74" s="1060"/>
      <c r="AD74" s="1060"/>
      <c r="AE74" s="1060"/>
      <c r="AF74" s="1060">
        <v>2</v>
      </c>
      <c r="AG74" s="1060"/>
      <c r="AH74" s="1060"/>
      <c r="AI74" s="1060"/>
      <c r="AJ74" s="1060"/>
      <c r="AK74" s="1060" t="s">
        <v>579</v>
      </c>
      <c r="AL74" s="1060"/>
      <c r="AM74" s="1060"/>
      <c r="AN74" s="1060"/>
      <c r="AO74" s="1060"/>
      <c r="AP74" s="1060" t="s">
        <v>579</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7515</v>
      </c>
      <c r="AG88" s="1048"/>
      <c r="AH88" s="1048"/>
      <c r="AI88" s="1048"/>
      <c r="AJ88" s="1048"/>
      <c r="AK88" s="1052"/>
      <c r="AL88" s="1052"/>
      <c r="AM88" s="1052"/>
      <c r="AN88" s="1052"/>
      <c r="AO88" s="1052"/>
      <c r="AP88" s="1048">
        <v>42</v>
      </c>
      <c r="AQ88" s="1048"/>
      <c r="AR88" s="1048"/>
      <c r="AS88" s="1048"/>
      <c r="AT88" s="1048"/>
      <c r="AU88" s="1048">
        <v>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48</v>
      </c>
      <c r="CS102" s="1040"/>
      <c r="CT102" s="1040"/>
      <c r="CU102" s="1040"/>
      <c r="CV102" s="1041"/>
      <c r="CW102" s="1039">
        <v>46</v>
      </c>
      <c r="CX102" s="1040"/>
      <c r="CY102" s="1040"/>
      <c r="CZ102" s="1040"/>
      <c r="DA102" s="1041"/>
      <c r="DB102" s="1039" t="s">
        <v>592</v>
      </c>
      <c r="DC102" s="1040"/>
      <c r="DD102" s="1040"/>
      <c r="DE102" s="1040"/>
      <c r="DF102" s="1041"/>
      <c r="DG102" s="1039" t="s">
        <v>592</v>
      </c>
      <c r="DH102" s="1040"/>
      <c r="DI102" s="1040"/>
      <c r="DJ102" s="1040"/>
      <c r="DK102" s="1041"/>
      <c r="DL102" s="1039" t="s">
        <v>592</v>
      </c>
      <c r="DM102" s="1040"/>
      <c r="DN102" s="1040"/>
      <c r="DO102" s="1040"/>
      <c r="DP102" s="1041"/>
      <c r="DQ102" s="1039" t="s">
        <v>592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307</v>
      </c>
      <c r="AG109" s="983"/>
      <c r="AH109" s="983"/>
      <c r="AI109" s="983"/>
      <c r="AJ109" s="984"/>
      <c r="AK109" s="985" t="s">
        <v>306</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307</v>
      </c>
      <c r="BW109" s="983"/>
      <c r="BX109" s="983"/>
      <c r="BY109" s="983"/>
      <c r="BZ109" s="984"/>
      <c r="CA109" s="985" t="s">
        <v>306</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307</v>
      </c>
      <c r="DM109" s="983"/>
      <c r="DN109" s="983"/>
      <c r="DO109" s="983"/>
      <c r="DP109" s="984"/>
      <c r="DQ109" s="985" t="s">
        <v>306</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592799</v>
      </c>
      <c r="AB110" s="976"/>
      <c r="AC110" s="976"/>
      <c r="AD110" s="976"/>
      <c r="AE110" s="977"/>
      <c r="AF110" s="978">
        <v>646702</v>
      </c>
      <c r="AG110" s="976"/>
      <c r="AH110" s="976"/>
      <c r="AI110" s="976"/>
      <c r="AJ110" s="977"/>
      <c r="AK110" s="978">
        <v>721797</v>
      </c>
      <c r="AL110" s="976"/>
      <c r="AM110" s="976"/>
      <c r="AN110" s="976"/>
      <c r="AO110" s="977"/>
      <c r="AP110" s="979">
        <v>19.8</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9278359</v>
      </c>
      <c r="BR110" s="923"/>
      <c r="BS110" s="923"/>
      <c r="BT110" s="923"/>
      <c r="BU110" s="923"/>
      <c r="BV110" s="923">
        <v>9347639</v>
      </c>
      <c r="BW110" s="923"/>
      <c r="BX110" s="923"/>
      <c r="BY110" s="923"/>
      <c r="BZ110" s="923"/>
      <c r="CA110" s="923">
        <v>9486874</v>
      </c>
      <c r="CB110" s="923"/>
      <c r="CC110" s="923"/>
      <c r="CD110" s="923"/>
      <c r="CE110" s="923"/>
      <c r="CF110" s="947">
        <v>260</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412</v>
      </c>
      <c r="DW110" s="924"/>
      <c r="DX110" s="924"/>
      <c r="DY110" s="924"/>
      <c r="DZ110" s="925"/>
    </row>
    <row r="111" spans="1:131" s="246"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20946</v>
      </c>
      <c r="BR111" s="895"/>
      <c r="BS111" s="895"/>
      <c r="BT111" s="895"/>
      <c r="BU111" s="895"/>
      <c r="BV111" s="895">
        <v>20946</v>
      </c>
      <c r="BW111" s="895"/>
      <c r="BX111" s="895"/>
      <c r="BY111" s="895"/>
      <c r="BZ111" s="895"/>
      <c r="CA111" s="895">
        <v>20946</v>
      </c>
      <c r="CB111" s="895"/>
      <c r="CC111" s="895"/>
      <c r="CD111" s="895"/>
      <c r="CE111" s="895"/>
      <c r="CF111" s="956">
        <v>0.6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438</v>
      </c>
      <c r="AL112" s="858"/>
      <c r="AM112" s="858"/>
      <c r="AN112" s="858"/>
      <c r="AO112" s="859"/>
      <c r="AP112" s="905" t="s">
        <v>128</v>
      </c>
      <c r="AQ112" s="906"/>
      <c r="AR112" s="906"/>
      <c r="AS112" s="906"/>
      <c r="AT112" s="907"/>
      <c r="AU112" s="1017"/>
      <c r="AV112" s="1018"/>
      <c r="AW112" s="1018"/>
      <c r="AX112" s="1018"/>
      <c r="AY112" s="1018"/>
      <c r="AZ112" s="893" t="s">
        <v>441</v>
      </c>
      <c r="BA112" s="828"/>
      <c r="BB112" s="828"/>
      <c r="BC112" s="828"/>
      <c r="BD112" s="828"/>
      <c r="BE112" s="828"/>
      <c r="BF112" s="828"/>
      <c r="BG112" s="828"/>
      <c r="BH112" s="828"/>
      <c r="BI112" s="828"/>
      <c r="BJ112" s="828"/>
      <c r="BK112" s="828"/>
      <c r="BL112" s="828"/>
      <c r="BM112" s="828"/>
      <c r="BN112" s="828"/>
      <c r="BO112" s="828"/>
      <c r="BP112" s="829"/>
      <c r="BQ112" s="894">
        <v>2735083</v>
      </c>
      <c r="BR112" s="895"/>
      <c r="BS112" s="895"/>
      <c r="BT112" s="895"/>
      <c r="BU112" s="895"/>
      <c r="BV112" s="895">
        <v>2652466</v>
      </c>
      <c r="BW112" s="895"/>
      <c r="BX112" s="895"/>
      <c r="BY112" s="895"/>
      <c r="BZ112" s="895"/>
      <c r="CA112" s="895">
        <v>2636539</v>
      </c>
      <c r="CB112" s="895"/>
      <c r="CC112" s="895"/>
      <c r="CD112" s="895"/>
      <c r="CE112" s="895"/>
      <c r="CF112" s="956">
        <v>72.2</v>
      </c>
      <c r="CG112" s="957"/>
      <c r="CH112" s="957"/>
      <c r="CI112" s="957"/>
      <c r="CJ112" s="957"/>
      <c r="CK112" s="1012"/>
      <c r="CL112" s="899"/>
      <c r="CM112" s="902" t="s">
        <v>442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438</v>
      </c>
      <c r="DW112" s="872"/>
      <c r="DX112" s="872"/>
      <c r="DY112" s="872"/>
      <c r="DZ112" s="873"/>
    </row>
    <row r="113" spans="1:130" s="246" customFormat="1" ht="26.25" customHeight="1" x14ac:dyDescent="0.15">
      <c r="A113" s="999"/>
      <c r="B113" s="1000"/>
      <c r="C113" s="828" t="s">
        <v>443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236580</v>
      </c>
      <c r="AB113" s="1004"/>
      <c r="AC113" s="1004"/>
      <c r="AD113" s="1004"/>
      <c r="AE113" s="1005"/>
      <c r="AF113" s="1006">
        <v>252634</v>
      </c>
      <c r="AG113" s="1004"/>
      <c r="AH113" s="1004"/>
      <c r="AI113" s="1004"/>
      <c r="AJ113" s="1005"/>
      <c r="AK113" s="1006">
        <v>252415</v>
      </c>
      <c r="AL113" s="1004"/>
      <c r="AM113" s="1004"/>
      <c r="AN113" s="1004"/>
      <c r="AO113" s="1005"/>
      <c r="AP113" s="1007">
        <v>6.9</v>
      </c>
      <c r="AQ113" s="1008"/>
      <c r="AR113" s="1008"/>
      <c r="AS113" s="1008"/>
      <c r="AT113" s="1009"/>
      <c r="AU113" s="1017"/>
      <c r="AV113" s="1018"/>
      <c r="AW113" s="1018"/>
      <c r="AX113" s="1018"/>
      <c r="AY113" s="1018"/>
      <c r="AZ113" s="893" t="s">
        <v>444</v>
      </c>
      <c r="BA113" s="828"/>
      <c r="BB113" s="828"/>
      <c r="BC113" s="828"/>
      <c r="BD113" s="828"/>
      <c r="BE113" s="828"/>
      <c r="BF113" s="828"/>
      <c r="BG113" s="828"/>
      <c r="BH113" s="828"/>
      <c r="BI113" s="828"/>
      <c r="BJ113" s="828"/>
      <c r="BK113" s="828"/>
      <c r="BL113" s="828"/>
      <c r="BM113" s="828"/>
      <c r="BN113" s="828"/>
      <c r="BO113" s="828"/>
      <c r="BP113" s="829"/>
      <c r="BQ113" s="894">
        <v>48699</v>
      </c>
      <c r="BR113" s="895"/>
      <c r="BS113" s="895"/>
      <c r="BT113" s="895"/>
      <c r="BU113" s="895"/>
      <c r="BV113" s="895">
        <v>32399</v>
      </c>
      <c r="BW113" s="895"/>
      <c r="BX113" s="895"/>
      <c r="BY113" s="895"/>
      <c r="BZ113" s="895"/>
      <c r="CA113" s="895">
        <v>16630</v>
      </c>
      <c r="CB113" s="895"/>
      <c r="CC113" s="895"/>
      <c r="CD113" s="895"/>
      <c r="CE113" s="895"/>
      <c r="CF113" s="956">
        <v>0.5</v>
      </c>
      <c r="CG113" s="957"/>
      <c r="CH113" s="957"/>
      <c r="CI113" s="957"/>
      <c r="CJ113" s="957"/>
      <c r="CK113" s="1012"/>
      <c r="CL113" s="899"/>
      <c r="CM113" s="902" t="s">
        <v>445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16734</v>
      </c>
      <c r="AB114" s="858"/>
      <c r="AC114" s="858"/>
      <c r="AD114" s="858"/>
      <c r="AE114" s="859"/>
      <c r="AF114" s="860">
        <v>16177</v>
      </c>
      <c r="AG114" s="858"/>
      <c r="AH114" s="858"/>
      <c r="AI114" s="858"/>
      <c r="AJ114" s="859"/>
      <c r="AK114" s="860">
        <v>15769</v>
      </c>
      <c r="AL114" s="858"/>
      <c r="AM114" s="858"/>
      <c r="AN114" s="858"/>
      <c r="AO114" s="859"/>
      <c r="AP114" s="905">
        <v>0.4</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1845800</v>
      </c>
      <c r="BR114" s="895"/>
      <c r="BS114" s="895"/>
      <c r="BT114" s="895"/>
      <c r="BU114" s="895"/>
      <c r="BV114" s="895">
        <v>1848084</v>
      </c>
      <c r="BW114" s="895"/>
      <c r="BX114" s="895"/>
      <c r="BY114" s="895"/>
      <c r="BZ114" s="895"/>
      <c r="CA114" s="895">
        <v>1810548</v>
      </c>
      <c r="CB114" s="895"/>
      <c r="CC114" s="895"/>
      <c r="CD114" s="895"/>
      <c r="CE114" s="895"/>
      <c r="CF114" s="956">
        <v>49.6</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438</v>
      </c>
      <c r="AB115" s="1004"/>
      <c r="AC115" s="1004"/>
      <c r="AD115" s="1004"/>
      <c r="AE115" s="1005"/>
      <c r="AF115" s="1006" t="s">
        <v>438</v>
      </c>
      <c r="AG115" s="1004"/>
      <c r="AH115" s="1004"/>
      <c r="AI115" s="1004"/>
      <c r="AJ115" s="1005"/>
      <c r="AK115" s="1006" t="s">
        <v>128</v>
      </c>
      <c r="AL115" s="1004"/>
      <c r="AM115" s="1004"/>
      <c r="AN115" s="1004"/>
      <c r="AO115" s="1005"/>
      <c r="AP115" s="1007" t="s">
        <v>128</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v>1633</v>
      </c>
      <c r="BR115" s="895"/>
      <c r="BS115" s="895"/>
      <c r="BT115" s="895"/>
      <c r="BU115" s="895"/>
      <c r="BV115" s="895" t="s">
        <v>128</v>
      </c>
      <c r="BW115" s="895"/>
      <c r="BX115" s="895"/>
      <c r="BY115" s="895"/>
      <c r="BZ115" s="895"/>
      <c r="CA115" s="895" t="s">
        <v>128</v>
      </c>
      <c r="CB115" s="895"/>
      <c r="CC115" s="895"/>
      <c r="CD115" s="895"/>
      <c r="CE115" s="895"/>
      <c r="CF115" s="956" t="s">
        <v>128</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20946</v>
      </c>
      <c r="DH115" s="858"/>
      <c r="DI115" s="858"/>
      <c r="DJ115" s="858"/>
      <c r="DK115" s="859"/>
      <c r="DL115" s="860">
        <v>20946</v>
      </c>
      <c r="DM115" s="858"/>
      <c r="DN115" s="858"/>
      <c r="DO115" s="858"/>
      <c r="DP115" s="859"/>
      <c r="DQ115" s="860">
        <v>20946</v>
      </c>
      <c r="DR115" s="858"/>
      <c r="DS115" s="858"/>
      <c r="DT115" s="858"/>
      <c r="DU115" s="859"/>
      <c r="DV115" s="905">
        <v>0.6</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128</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438</v>
      </c>
      <c r="DH116" s="858"/>
      <c r="DI116" s="858"/>
      <c r="DJ116" s="858"/>
      <c r="DK116" s="859"/>
      <c r="DL116" s="860" t="s">
        <v>438</v>
      </c>
      <c r="DM116" s="858"/>
      <c r="DN116" s="858"/>
      <c r="DO116" s="858"/>
      <c r="DP116" s="859"/>
      <c r="DQ116" s="860" t="s">
        <v>128</v>
      </c>
      <c r="DR116" s="858"/>
      <c r="DS116" s="858"/>
      <c r="DT116" s="858"/>
      <c r="DU116" s="859"/>
      <c r="DV116" s="905" t="s">
        <v>438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846113</v>
      </c>
      <c r="AB117" s="990"/>
      <c r="AC117" s="990"/>
      <c r="AD117" s="990"/>
      <c r="AE117" s="991"/>
      <c r="AF117" s="992">
        <v>915513</v>
      </c>
      <c r="AG117" s="990"/>
      <c r="AH117" s="990"/>
      <c r="AI117" s="990"/>
      <c r="AJ117" s="991"/>
      <c r="AK117" s="992">
        <v>989981</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458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307</v>
      </c>
      <c r="AG118" s="983"/>
      <c r="AH118" s="983"/>
      <c r="AI118" s="983"/>
      <c r="AJ118" s="984"/>
      <c r="AK118" s="985" t="s">
        <v>306</v>
      </c>
      <c r="AL118" s="983"/>
      <c r="AM118" s="983"/>
      <c r="AN118" s="983"/>
      <c r="AO118" s="984"/>
      <c r="AP118" s="986" t="s">
        <v>429</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458</v>
      </c>
      <c r="AB119" s="976"/>
      <c r="AC119" s="976"/>
      <c r="AD119" s="976"/>
      <c r="AE119" s="977"/>
      <c r="AF119" s="978" t="s">
        <v>438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13930520</v>
      </c>
      <c r="BR119" s="926"/>
      <c r="BS119" s="926"/>
      <c r="BT119" s="926"/>
      <c r="BU119" s="926"/>
      <c r="BV119" s="926">
        <v>13901534</v>
      </c>
      <c r="BW119" s="926"/>
      <c r="BX119" s="926"/>
      <c r="BY119" s="926"/>
      <c r="BZ119" s="926"/>
      <c r="CA119" s="926">
        <v>13971537</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1347407</v>
      </c>
      <c r="BR120" s="923"/>
      <c r="BS120" s="923"/>
      <c r="BT120" s="923"/>
      <c r="BU120" s="923"/>
      <c r="BV120" s="923">
        <v>1478247</v>
      </c>
      <c r="BW120" s="923"/>
      <c r="BX120" s="923"/>
      <c r="BY120" s="923"/>
      <c r="BZ120" s="923"/>
      <c r="CA120" s="923">
        <v>1401461</v>
      </c>
      <c r="CB120" s="923"/>
      <c r="CC120" s="923"/>
      <c r="CD120" s="923"/>
      <c r="CE120" s="923"/>
      <c r="CF120" s="947">
        <v>38.4</v>
      </c>
      <c r="CG120" s="948"/>
      <c r="CH120" s="948"/>
      <c r="CI120" s="948"/>
      <c r="CJ120" s="948"/>
      <c r="CK120" s="949" t="s">
        <v>465</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2712683</v>
      </c>
      <c r="DH120" s="923"/>
      <c r="DI120" s="923"/>
      <c r="DJ120" s="923"/>
      <c r="DK120" s="923"/>
      <c r="DL120" s="923">
        <v>2630066</v>
      </c>
      <c r="DM120" s="923"/>
      <c r="DN120" s="923"/>
      <c r="DO120" s="923"/>
      <c r="DP120" s="923"/>
      <c r="DQ120" s="923">
        <v>2614139</v>
      </c>
      <c r="DR120" s="923"/>
      <c r="DS120" s="923"/>
      <c r="DT120" s="923"/>
      <c r="DU120" s="923"/>
      <c r="DV120" s="924">
        <v>71.599999999999994</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438</v>
      </c>
      <c r="AL121" s="858"/>
      <c r="AM121" s="858"/>
      <c r="AN121" s="858"/>
      <c r="AO121" s="859"/>
      <c r="AP121" s="905" t="s">
        <v>128</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2175316</v>
      </c>
      <c r="BR121" s="895"/>
      <c r="BS121" s="895"/>
      <c r="BT121" s="895"/>
      <c r="BU121" s="895"/>
      <c r="BV121" s="895">
        <v>2046315</v>
      </c>
      <c r="BW121" s="895"/>
      <c r="BX121" s="895"/>
      <c r="BY121" s="895"/>
      <c r="BZ121" s="895"/>
      <c r="CA121" s="895">
        <v>2076476</v>
      </c>
      <c r="CB121" s="895"/>
      <c r="CC121" s="895"/>
      <c r="CD121" s="895"/>
      <c r="CE121" s="895"/>
      <c r="CF121" s="956">
        <v>56.9</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22400</v>
      </c>
      <c r="DH121" s="895"/>
      <c r="DI121" s="895"/>
      <c r="DJ121" s="895"/>
      <c r="DK121" s="895"/>
      <c r="DL121" s="895">
        <v>22400</v>
      </c>
      <c r="DM121" s="895"/>
      <c r="DN121" s="895"/>
      <c r="DO121" s="895"/>
      <c r="DP121" s="895"/>
      <c r="DQ121" s="895">
        <v>22400</v>
      </c>
      <c r="DR121" s="895"/>
      <c r="DS121" s="895"/>
      <c r="DT121" s="895"/>
      <c r="DU121" s="895"/>
      <c r="DV121" s="872">
        <v>0.6</v>
      </c>
      <c r="DW121" s="872"/>
      <c r="DX121" s="872"/>
      <c r="DY121" s="872"/>
      <c r="DZ121" s="873"/>
    </row>
    <row r="122" spans="1:130" s="246" customFormat="1" ht="26.25" customHeight="1" x14ac:dyDescent="0.15">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438</v>
      </c>
      <c r="AB122" s="858"/>
      <c r="AC122" s="858"/>
      <c r="AD122" s="858"/>
      <c r="AE122" s="859"/>
      <c r="AF122" s="860" t="s">
        <v>128</v>
      </c>
      <c r="AG122" s="858"/>
      <c r="AH122" s="858"/>
      <c r="AI122" s="858"/>
      <c r="AJ122" s="859"/>
      <c r="AK122" s="860" t="s">
        <v>128</v>
      </c>
      <c r="AL122" s="858"/>
      <c r="AM122" s="858"/>
      <c r="AN122" s="858"/>
      <c r="AO122" s="859"/>
      <c r="AP122" s="905" t="s">
        <v>438</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7100207</v>
      </c>
      <c r="BR122" s="926"/>
      <c r="BS122" s="926"/>
      <c r="BT122" s="926"/>
      <c r="BU122" s="926"/>
      <c r="BV122" s="926">
        <v>7045802</v>
      </c>
      <c r="BW122" s="926"/>
      <c r="BX122" s="926"/>
      <c r="BY122" s="926"/>
      <c r="BZ122" s="926"/>
      <c r="CA122" s="926">
        <v>7003893</v>
      </c>
      <c r="CB122" s="926"/>
      <c r="CC122" s="926"/>
      <c r="CD122" s="926"/>
      <c r="CE122" s="926"/>
      <c r="CF122" s="927">
        <v>191.9</v>
      </c>
      <c r="CG122" s="928"/>
      <c r="CH122" s="928"/>
      <c r="CI122" s="928"/>
      <c r="CJ122" s="928"/>
      <c r="CK122" s="950"/>
      <c r="CL122" s="936"/>
      <c r="CM122" s="936"/>
      <c r="CN122" s="936"/>
      <c r="CO122" s="937"/>
      <c r="CP122" s="916" t="s">
        <v>469</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470</v>
      </c>
      <c r="BP123" s="959"/>
      <c r="BQ123" s="913">
        <v>10622930</v>
      </c>
      <c r="BR123" s="914"/>
      <c r="BS123" s="914"/>
      <c r="BT123" s="914"/>
      <c r="BU123" s="914"/>
      <c r="BV123" s="914">
        <v>10570364</v>
      </c>
      <c r="BW123" s="914"/>
      <c r="BX123" s="914"/>
      <c r="BY123" s="914"/>
      <c r="BZ123" s="914"/>
      <c r="CA123" s="914">
        <v>10481830</v>
      </c>
      <c r="CB123" s="914"/>
      <c r="CC123" s="914"/>
      <c r="CD123" s="914"/>
      <c r="CE123" s="914"/>
      <c r="CF123" s="824"/>
      <c r="CG123" s="825"/>
      <c r="CH123" s="825"/>
      <c r="CI123" s="825"/>
      <c r="CJ123" s="915"/>
      <c r="CK123" s="950"/>
      <c r="CL123" s="936"/>
      <c r="CM123" s="936"/>
      <c r="CN123" s="936"/>
      <c r="CO123" s="937"/>
      <c r="CP123" s="916" t="s">
        <v>404</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458</v>
      </c>
      <c r="DM123" s="858"/>
      <c r="DN123" s="858"/>
      <c r="DO123" s="858"/>
      <c r="DP123" s="859"/>
      <c r="DQ123" s="860" t="s">
        <v>438</v>
      </c>
      <c r="DR123" s="858"/>
      <c r="DS123" s="858"/>
      <c r="DT123" s="858"/>
      <c r="DU123" s="859"/>
      <c r="DV123" s="905" t="s">
        <v>458</v>
      </c>
      <c r="DW123" s="906"/>
      <c r="DX123" s="906"/>
      <c r="DY123" s="906"/>
      <c r="DZ123" s="907"/>
    </row>
    <row r="124" spans="1:130" s="246" customFormat="1" ht="26.25" customHeight="1" thickBot="1" x14ac:dyDescent="0.2">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89.5</v>
      </c>
      <c r="BR124" s="912"/>
      <c r="BS124" s="912"/>
      <c r="BT124" s="912"/>
      <c r="BU124" s="912"/>
      <c r="BV124" s="912">
        <v>91.4</v>
      </c>
      <c r="BW124" s="912"/>
      <c r="BX124" s="912"/>
      <c r="BY124" s="912"/>
      <c r="BZ124" s="912"/>
      <c r="CA124" s="912">
        <v>95.6</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438</v>
      </c>
      <c r="DM124" s="841"/>
      <c r="DN124" s="841"/>
      <c r="DO124" s="841"/>
      <c r="DP124" s="842"/>
      <c r="DQ124" s="843" t="s">
        <v>128</v>
      </c>
      <c r="DR124" s="841"/>
      <c r="DS124" s="841"/>
      <c r="DT124" s="841"/>
      <c r="DU124" s="842"/>
      <c r="DV124" s="929" t="s">
        <v>128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458</v>
      </c>
      <c r="DR125" s="923"/>
      <c r="DS125" s="923"/>
      <c r="DT125" s="923"/>
      <c r="DU125" s="923"/>
      <c r="DV125" s="924" t="s">
        <v>128</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458</v>
      </c>
      <c r="AB126" s="858"/>
      <c r="AC126" s="858"/>
      <c r="AD126" s="858"/>
      <c r="AE126" s="859"/>
      <c r="AF126" s="860" t="s">
        <v>128</v>
      </c>
      <c r="AG126" s="858"/>
      <c r="AH126" s="858"/>
      <c r="AI126" s="858"/>
      <c r="AJ126" s="859"/>
      <c r="AK126" s="860" t="s">
        <v>458</v>
      </c>
      <c r="AL126" s="858"/>
      <c r="AM126" s="858"/>
      <c r="AN126" s="858"/>
      <c r="AO126" s="859"/>
      <c r="AP126" s="905" t="s">
        <v>128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438</v>
      </c>
      <c r="DH126" s="895"/>
      <c r="DI126" s="895"/>
      <c r="DJ126" s="895"/>
      <c r="DK126" s="895"/>
      <c r="DL126" s="895" t="s">
        <v>458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128</v>
      </c>
      <c r="AG127" s="858"/>
      <c r="AH127" s="858"/>
      <c r="AI127" s="858"/>
      <c r="AJ127" s="859"/>
      <c r="AK127" s="860" t="s">
        <v>128</v>
      </c>
      <c r="AL127" s="858"/>
      <c r="AM127" s="858"/>
      <c r="AN127" s="858"/>
      <c r="AO127" s="859"/>
      <c r="AP127" s="905" t="s">
        <v>128</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174791</v>
      </c>
      <c r="AB128" s="879"/>
      <c r="AC128" s="879"/>
      <c r="AD128" s="879"/>
      <c r="AE128" s="880"/>
      <c r="AF128" s="881">
        <v>196724</v>
      </c>
      <c r="AG128" s="879"/>
      <c r="AH128" s="879"/>
      <c r="AI128" s="879"/>
      <c r="AJ128" s="880"/>
      <c r="AK128" s="881">
        <v>198784</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v>1633</v>
      </c>
      <c r="DH128" s="869"/>
      <c r="DI128" s="869"/>
      <c r="DJ128" s="869"/>
      <c r="DK128" s="869"/>
      <c r="DL128" s="869" t="s">
        <v>128</v>
      </c>
      <c r="DM128" s="869"/>
      <c r="DN128" s="869"/>
      <c r="DO128" s="869"/>
      <c r="DP128" s="869"/>
      <c r="DQ128" s="869" t="s">
        <v>438</v>
      </c>
      <c r="DR128" s="869"/>
      <c r="DS128" s="869"/>
      <c r="DT128" s="869"/>
      <c r="DU128" s="869"/>
      <c r="DV128" s="870" t="s">
        <v>128</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486</v>
      </c>
      <c r="X129" s="855"/>
      <c r="Y129" s="855"/>
      <c r="Z129" s="856"/>
      <c r="AA129" s="857">
        <v>4233853</v>
      </c>
      <c r="AB129" s="858"/>
      <c r="AC129" s="858"/>
      <c r="AD129" s="858"/>
      <c r="AE129" s="859"/>
      <c r="AF129" s="860">
        <v>4203306</v>
      </c>
      <c r="AG129" s="858"/>
      <c r="AH129" s="858"/>
      <c r="AI129" s="858"/>
      <c r="AJ129" s="859"/>
      <c r="AK129" s="860">
        <v>4218530</v>
      </c>
      <c r="AL129" s="858"/>
      <c r="AM129" s="858"/>
      <c r="AN129" s="858"/>
      <c r="AO129" s="859"/>
      <c r="AP129" s="861"/>
      <c r="AQ129" s="862"/>
      <c r="AR129" s="862"/>
      <c r="AS129" s="862"/>
      <c r="AT129" s="863"/>
      <c r="AU129" s="284"/>
      <c r="AV129" s="284"/>
      <c r="AW129" s="284"/>
      <c r="AX129" s="827" t="s">
        <v>487</v>
      </c>
      <c r="AY129" s="828"/>
      <c r="AZ129" s="828"/>
      <c r="BA129" s="828"/>
      <c r="BB129" s="828"/>
      <c r="BC129" s="828"/>
      <c r="BD129" s="828"/>
      <c r="BE129" s="829"/>
      <c r="BF129" s="847" t="s">
        <v>128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489</v>
      </c>
      <c r="X130" s="855"/>
      <c r="Y130" s="855"/>
      <c r="Z130" s="856"/>
      <c r="AA130" s="857">
        <v>539471</v>
      </c>
      <c r="AB130" s="858"/>
      <c r="AC130" s="858"/>
      <c r="AD130" s="858"/>
      <c r="AE130" s="859"/>
      <c r="AF130" s="860">
        <v>561015</v>
      </c>
      <c r="AG130" s="858"/>
      <c r="AH130" s="858"/>
      <c r="AI130" s="858"/>
      <c r="AJ130" s="859"/>
      <c r="AK130" s="860">
        <v>569261</v>
      </c>
      <c r="AL130" s="858"/>
      <c r="AM130" s="858"/>
      <c r="AN130" s="858"/>
      <c r="AO130" s="859"/>
      <c r="AP130" s="861"/>
      <c r="AQ130" s="862"/>
      <c r="AR130" s="862"/>
      <c r="AS130" s="862"/>
      <c r="AT130" s="863"/>
      <c r="AU130" s="284"/>
      <c r="AV130" s="284"/>
      <c r="AW130" s="284"/>
      <c r="AX130" s="827" t="s">
        <v>490</v>
      </c>
      <c r="AY130" s="828"/>
      <c r="AZ130" s="828"/>
      <c r="BA130" s="828"/>
      <c r="BB130" s="828"/>
      <c r="BC130" s="828"/>
      <c r="BD130" s="828"/>
      <c r="BE130" s="829"/>
      <c r="BF130" s="830">
        <v>4.5999999999999996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491</v>
      </c>
      <c r="X131" s="838"/>
      <c r="Y131" s="838"/>
      <c r="Z131" s="839"/>
      <c r="AA131" s="840">
        <v>3694382</v>
      </c>
      <c r="AB131" s="841"/>
      <c r="AC131" s="841"/>
      <c r="AD131" s="841"/>
      <c r="AE131" s="842"/>
      <c r="AF131" s="843">
        <v>3642291</v>
      </c>
      <c r="AG131" s="841"/>
      <c r="AH131" s="841"/>
      <c r="AI131" s="841"/>
      <c r="AJ131" s="842"/>
      <c r="AK131" s="843">
        <v>3649269</v>
      </c>
      <c r="AL131" s="841"/>
      <c r="AM131" s="841"/>
      <c r="AN131" s="841"/>
      <c r="AO131" s="842"/>
      <c r="AP131" s="844"/>
      <c r="AQ131" s="845"/>
      <c r="AR131" s="845"/>
      <c r="AS131" s="845"/>
      <c r="AT131" s="846"/>
      <c r="AU131" s="284"/>
      <c r="AV131" s="284"/>
      <c r="AW131" s="284"/>
      <c r="AX131" s="805" t="s">
        <v>492</v>
      </c>
      <c r="AY131" s="806"/>
      <c r="AZ131" s="806"/>
      <c r="BA131" s="806"/>
      <c r="BB131" s="806"/>
      <c r="BC131" s="806"/>
      <c r="BD131" s="806"/>
      <c r="BE131" s="807"/>
      <c r="BF131" s="808">
        <v>95.6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494</v>
      </c>
      <c r="W132" s="818"/>
      <c r="X132" s="818"/>
      <c r="Y132" s="818"/>
      <c r="Z132" s="819"/>
      <c r="AA132" s="820">
        <v>3.5689595719999998</v>
      </c>
      <c r="AB132" s="821"/>
      <c r="AC132" s="821"/>
      <c r="AD132" s="821"/>
      <c r="AE132" s="822"/>
      <c r="AF132" s="823">
        <v>4.3317241810000002</v>
      </c>
      <c r="AG132" s="821"/>
      <c r="AH132" s="821"/>
      <c r="AI132" s="821"/>
      <c r="AJ132" s="822"/>
      <c r="AK132" s="823">
        <v>6.0816563539999997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495</v>
      </c>
      <c r="W133" s="797"/>
      <c r="X133" s="797"/>
      <c r="Y133" s="797"/>
      <c r="Z133" s="798"/>
      <c r="AA133" s="799">
        <v>3.5</v>
      </c>
      <c r="AB133" s="800"/>
      <c r="AC133" s="800"/>
      <c r="AD133" s="800"/>
      <c r="AE133" s="801"/>
      <c r="AF133" s="799">
        <v>3.8</v>
      </c>
      <c r="AG133" s="800"/>
      <c r="AH133" s="800"/>
      <c r="AI133" s="800"/>
      <c r="AJ133" s="801"/>
      <c r="AK133" s="799">
        <v>4.5999999999999996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MYR4eFfU+FOnN/kinl/kGBKvOgGNowRBhEHJo76GW/J9DA7R0uvryFyFCumpEb5IFShqiLr+2CTCKhYtEFhtw==" saltValue="AypcyDTKOd9oM/sDlxPU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RY7HAHb1hGAp6Ilg/Q/XSi+UU73Dvz/Zn1seJPGS9ohOm+nnw/hf5P/JKtqF1W++hZnKQ6aw46u52gtSMiohw==" saltValue="1qgLgKN68qEbCse/Pdw6Gw=="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hyFLQpmx4A/LrATcE5MB09ARhtVESkunFE3S+oluqSJStHrAXnfnLBC4jlS0CAK8qwDPE9OruRBtEQRDX6NQ==" saltValue="G/frMQQrPe3mW4eu02PNt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504</v>
      </c>
      <c r="AL9" s="1227"/>
      <c r="AM9" s="1227"/>
      <c r="AN9" s="1228"/>
      <c r="AO9" s="312">
        <v>1581175</v>
      </c>
      <c r="AP9" s="312">
        <v>93483</v>
      </c>
      <c r="AQ9" s="313">
        <v>80518</v>
      </c>
      <c r="AR9" s="314">
        <v>16.100000000000001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505</v>
      </c>
      <c r="AL10" s="1227"/>
      <c r="AM10" s="1227"/>
      <c r="AN10" s="1228"/>
      <c r="AO10" s="315">
        <v>101183</v>
      </c>
      <c r="AP10" s="315">
        <v>5982</v>
      </c>
      <c r="AQ10" s="316">
        <v>8488</v>
      </c>
      <c r="AR10" s="317">
        <v>-29.5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506</v>
      </c>
      <c r="AL11" s="1227"/>
      <c r="AM11" s="1227"/>
      <c r="AN11" s="1228"/>
      <c r="AO11" s="315">
        <v>57602</v>
      </c>
      <c r="AP11" s="315">
        <v>3406</v>
      </c>
      <c r="AQ11" s="316">
        <v>12447</v>
      </c>
      <c r="AR11" s="317">
        <v>-72.599999999999994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507</v>
      </c>
      <c r="AL12" s="1227"/>
      <c r="AM12" s="1227"/>
      <c r="AN12" s="1228"/>
      <c r="AO12" s="315" t="s">
        <v>508</v>
      </c>
      <c r="AP12" s="315" t="s">
        <v>508</v>
      </c>
      <c r="AQ12" s="316">
        <v>615</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509</v>
      </c>
      <c r="AL13" s="1227"/>
      <c r="AM13" s="1227"/>
      <c r="AN13" s="1228"/>
      <c r="AO13" s="315" t="s">
        <v>508</v>
      </c>
      <c r="AP13" s="315" t="s">
        <v>508</v>
      </c>
      <c r="AQ13" s="316">
        <v>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510</v>
      </c>
      <c r="AL14" s="1227"/>
      <c r="AM14" s="1227"/>
      <c r="AN14" s="1228"/>
      <c r="AO14" s="315">
        <v>68614</v>
      </c>
      <c r="AP14" s="315">
        <v>4057</v>
      </c>
      <c r="AQ14" s="316">
        <v>4032</v>
      </c>
      <c r="AR14" s="317">
        <v>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511</v>
      </c>
      <c r="AL15" s="1227"/>
      <c r="AM15" s="1227"/>
      <c r="AN15" s="1228"/>
      <c r="AO15" s="315">
        <v>26094</v>
      </c>
      <c r="AP15" s="315">
        <v>1543</v>
      </c>
      <c r="AQ15" s="316">
        <v>1876</v>
      </c>
      <c r="AR15" s="317">
        <v>-17.8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512</v>
      </c>
      <c r="AL16" s="1230"/>
      <c r="AM16" s="1230"/>
      <c r="AN16" s="1231"/>
      <c r="AO16" s="315">
        <v>-106610</v>
      </c>
      <c r="AP16" s="315">
        <v>-6303</v>
      </c>
      <c r="AQ16" s="316">
        <v>-7595</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1728058</v>
      </c>
      <c r="AP17" s="315">
        <v>102167</v>
      </c>
      <c r="AQ17" s="316">
        <v>100385</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517</v>
      </c>
      <c r="AL21" s="1224"/>
      <c r="AM21" s="1224"/>
      <c r="AN21" s="1225"/>
      <c r="AO21" s="327">
        <v>11.71</v>
      </c>
      <c r="AP21" s="328">
        <v>9.2200000000000006</v>
      </c>
      <c r="AQ21" s="329">
        <v>2.4900000000000002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518</v>
      </c>
      <c r="AL22" s="1224"/>
      <c r="AM22" s="1224"/>
      <c r="AN22" s="1225"/>
      <c r="AO22" s="332">
        <v>96.4</v>
      </c>
      <c r="AP22" s="333">
        <v>97.2</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522</v>
      </c>
      <c r="AL32" s="1215"/>
      <c r="AM32" s="1215"/>
      <c r="AN32" s="1216"/>
      <c r="AO32" s="342">
        <v>721797</v>
      </c>
      <c r="AP32" s="342">
        <v>42675</v>
      </c>
      <c r="AQ32" s="343">
        <v>48843</v>
      </c>
      <c r="AR32" s="344">
        <v>-12.6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523</v>
      </c>
      <c r="AL33" s="1215"/>
      <c r="AM33" s="1215"/>
      <c r="AN33" s="1216"/>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524</v>
      </c>
      <c r="AL34" s="1215"/>
      <c r="AM34" s="1215"/>
      <c r="AN34" s="1216"/>
      <c r="AO34" s="342" t="s">
        <v>508</v>
      </c>
      <c r="AP34" s="342" t="s">
        <v>508</v>
      </c>
      <c r="AQ34" s="343">
        <v>10</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525</v>
      </c>
      <c r="AL35" s="1215"/>
      <c r="AM35" s="1215"/>
      <c r="AN35" s="1216"/>
      <c r="AO35" s="342">
        <v>252415</v>
      </c>
      <c r="AP35" s="342">
        <v>14923</v>
      </c>
      <c r="AQ35" s="343">
        <v>14940</v>
      </c>
      <c r="AR35" s="344">
        <v>-0.1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526</v>
      </c>
      <c r="AL36" s="1215"/>
      <c r="AM36" s="1215"/>
      <c r="AN36" s="1216"/>
      <c r="AO36" s="342">
        <v>15769</v>
      </c>
      <c r="AP36" s="342">
        <v>932</v>
      </c>
      <c r="AQ36" s="343">
        <v>3323</v>
      </c>
      <c r="AR36" s="344">
        <v>-72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527</v>
      </c>
      <c r="AL37" s="1215"/>
      <c r="AM37" s="1215"/>
      <c r="AN37" s="1216"/>
      <c r="AO37" s="342" t="s">
        <v>508</v>
      </c>
      <c r="AP37" s="342" t="s">
        <v>508</v>
      </c>
      <c r="AQ37" s="343">
        <v>752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528</v>
      </c>
      <c r="AL38" s="1218"/>
      <c r="AM38" s="1218"/>
      <c r="AN38" s="1219"/>
      <c r="AO38" s="345" t="s">
        <v>508</v>
      </c>
      <c r="AP38" s="345" t="s">
        <v>508</v>
      </c>
      <c r="AQ38" s="346">
        <v>6</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529</v>
      </c>
      <c r="AL39" s="1218"/>
      <c r="AM39" s="1218"/>
      <c r="AN39" s="1219"/>
      <c r="AO39" s="342">
        <v>-198784</v>
      </c>
      <c r="AP39" s="342">
        <v>-11753</v>
      </c>
      <c r="AQ39" s="343">
        <v>-3695</v>
      </c>
      <c r="AR39" s="344">
        <v>218.1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530</v>
      </c>
      <c r="AL40" s="1215"/>
      <c r="AM40" s="1215"/>
      <c r="AN40" s="1216"/>
      <c r="AO40" s="342">
        <v>-569261</v>
      </c>
      <c r="AP40" s="342">
        <v>-33656</v>
      </c>
      <c r="AQ40" s="343">
        <v>-44561</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221936</v>
      </c>
      <c r="AP41" s="342">
        <v>13121</v>
      </c>
      <c r="AQ41" s="343">
        <v>19619</v>
      </c>
      <c r="AR41" s="344">
        <v>-33.1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499</v>
      </c>
      <c r="AN49" s="1209" t="s">
        <v>534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3546510</v>
      </c>
      <c r="AN51" s="364">
        <v>198462</v>
      </c>
      <c r="AO51" s="365">
        <v>125.2</v>
      </c>
      <c r="AP51" s="366">
        <v>85205</v>
      </c>
      <c r="AQ51" s="367">
        <v>14.5</v>
      </c>
      <c r="AR51" s="368">
        <v>110.7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1649184</v>
      </c>
      <c r="AN52" s="372">
        <v>92288</v>
      </c>
      <c r="AO52" s="373">
        <v>144.80000000000001</v>
      </c>
      <c r="AP52" s="374">
        <v>38847</v>
      </c>
      <c r="AQ52" s="375">
        <v>13.7</v>
      </c>
      <c r="AR52" s="376">
        <v>131.1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3760373</v>
      </c>
      <c r="AN53" s="364">
        <v>214242</v>
      </c>
      <c r="AO53" s="365">
        <v>8</v>
      </c>
      <c r="AP53" s="366">
        <v>69469</v>
      </c>
      <c r="AQ53" s="367">
        <v>-18.5</v>
      </c>
      <c r="AR53" s="368">
        <v>26.5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1416420</v>
      </c>
      <c r="AN54" s="372">
        <v>80698</v>
      </c>
      <c r="AO54" s="373">
        <v>-12.6</v>
      </c>
      <c r="AP54" s="374">
        <v>38215</v>
      </c>
      <c r="AQ54" s="375">
        <v>-1.6</v>
      </c>
      <c r="AR54" s="376">
        <v>-11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2206269</v>
      </c>
      <c r="AN55" s="364">
        <v>126768</v>
      </c>
      <c r="AO55" s="365">
        <v>-40.799999999999997</v>
      </c>
      <c r="AP55" s="366">
        <v>67293</v>
      </c>
      <c r="AQ55" s="367">
        <v>-3.1</v>
      </c>
      <c r="AR55" s="368">
        <v>-37.700000000000003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438219</v>
      </c>
      <c r="AN56" s="372">
        <v>25179</v>
      </c>
      <c r="AO56" s="373">
        <v>-68.8</v>
      </c>
      <c r="AP56" s="374">
        <v>35076</v>
      </c>
      <c r="AQ56" s="375">
        <v>-8.1999999999999993</v>
      </c>
      <c r="AR56" s="376">
        <v>-60.6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1837329</v>
      </c>
      <c r="AN57" s="364">
        <v>106803</v>
      </c>
      <c r="AO57" s="365">
        <v>-15.7</v>
      </c>
      <c r="AP57" s="366">
        <v>67343</v>
      </c>
      <c r="AQ57" s="367">
        <v>0.1</v>
      </c>
      <c r="AR57" s="368">
        <v>-15.8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323647</v>
      </c>
      <c r="AN58" s="372">
        <v>18813</v>
      </c>
      <c r="AO58" s="373">
        <v>-25.3</v>
      </c>
      <c r="AP58" s="374">
        <v>32865</v>
      </c>
      <c r="AQ58" s="375">
        <v>-6.3</v>
      </c>
      <c r="AR58" s="376">
        <v>-19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1036826</v>
      </c>
      <c r="AN59" s="364">
        <v>61300</v>
      </c>
      <c r="AO59" s="365">
        <v>-42.6</v>
      </c>
      <c r="AP59" s="366">
        <v>73475</v>
      </c>
      <c r="AQ59" s="367">
        <v>9.1</v>
      </c>
      <c r="AR59" s="368">
        <v>-51.7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381908</v>
      </c>
      <c r="AN60" s="372">
        <v>22579</v>
      </c>
      <c r="AO60" s="373">
        <v>20</v>
      </c>
      <c r="AP60" s="374">
        <v>43072</v>
      </c>
      <c r="AQ60" s="375">
        <v>31.1</v>
      </c>
      <c r="AR60" s="376">
        <v>-11.1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2477461</v>
      </c>
      <c r="AN61" s="379">
        <v>141515</v>
      </c>
      <c r="AO61" s="380">
        <v>6.8</v>
      </c>
      <c r="AP61" s="381">
        <v>72557</v>
      </c>
      <c r="AQ61" s="382">
        <v>0.4</v>
      </c>
      <c r="AR61" s="368">
        <v>6.4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841876</v>
      </c>
      <c r="AN62" s="372">
        <v>47911</v>
      </c>
      <c r="AO62" s="373">
        <v>11.6</v>
      </c>
      <c r="AP62" s="374">
        <v>37615</v>
      </c>
      <c r="AQ62" s="375">
        <v>5.7</v>
      </c>
      <c r="AR62" s="376">
        <v>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QFuJT6f7KRmmVvn8uFmihjIvXu0vEl8+CYUXUVV/xakhGKYNi+6lLv3tlbrUdBsBdRdfFAMmAH3wnpxpyGH1w==" saltValue="2XsC0jMV0OWmgOtOOAsgz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uZoOOdO/y21rium3gkKdnESIVkgIxvYUoMHtL9Hiu5sBQXSg3XXVG/bRBvutxUjhiiqHWWQni0D6mGiDtNTnA==" saltValue="j6Jv8c23lCTWw+uqASe0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yUJULQAWRdEMVphR9mSetYT8fpA3w2JZ6/KO/PhZCfYAq8hdUztkZj0gJX1BLUYoUlLomeCnIOpSCEH0tQ6Q==" saltValue="15HxhM29OE50ZRS+gmNO5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9.3699999999999992</v>
      </c>
      <c r="G47" s="12">
        <v>9.18</v>
      </c>
      <c r="H47" s="12">
        <v>9.32</v>
      </c>
      <c r="I47" s="12">
        <v>10.57</v>
      </c>
      <c r="J47" s="13">
        <v>11.13</v>
      </c>
    </row>
    <row r="48" spans="2:10" ht="57.75" customHeight="1" x14ac:dyDescent="0.15">
      <c r="B48" s="14"/>
      <c r="C48" s="1234" t="s">
        <v>4</v>
      </c>
      <c r="D48" s="1234"/>
      <c r="E48" s="1235"/>
      <c r="F48" s="15">
        <v>11.97</v>
      </c>
      <c r="G48" s="16">
        <v>10.14</v>
      </c>
      <c r="H48" s="16">
        <v>12.6</v>
      </c>
      <c r="I48" s="16">
        <v>13.73</v>
      </c>
      <c r="J48" s="17">
        <v>10.7</v>
      </c>
    </row>
    <row r="49" spans="2:10" ht="57.75" customHeight="1" thickBot="1" x14ac:dyDescent="0.2">
      <c r="B49" s="18"/>
      <c r="C49" s="1236" t="s">
        <v>5</v>
      </c>
      <c r="D49" s="1236"/>
      <c r="E49" s="1237"/>
      <c r="F49" s="19">
        <v>6.5</v>
      </c>
      <c r="G49" s="20" t="s">
        <v>555</v>
      </c>
      <c r="H49" s="20">
        <v>2.3199999999999998</v>
      </c>
      <c r="I49" s="20">
        <v>2.23</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nBcp+uIebVfTFLbNA44WTjiZmRVCTiptttR/7XVRnp7sMNQrH/iVqAcshkB6Wi7Nvt4gDJ9nj8EMcR+liDA8A==" saltValue="vsTHVgDz/gZXh8bXZ6XDN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2020-09-18T00:07:09Z</cp:lastPrinted>
  <dcterms:created xsi:type="dcterms:W3CDTF">2020-02-10T02:49:57Z</dcterms:created>
  <dcterms:modified xsi:type="dcterms:W3CDTF">2020-09-25T07:24:41Z</dcterms:modified>
  <cp:category/>
</cp:coreProperties>
</file>