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係バックアップ\2020年度\05_決算統計\00_H30決算ベース財政状況資料集（追加分）\05_★HP用最終版\"/>
    </mc:Choice>
  </mc:AlternateContent>
  <bookViews>
    <workbookView xWindow="0" yWindow="0" windowWidth="20490" windowHeight="79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c r="BW35" i="10" s="1"/>
  <c r="BW36" i="10" s="1"/>
  <c r="BW37" i="10" s="1"/>
  <c r="BW38" i="10" s="1"/>
  <c r="BW39" i="10" s="1"/>
  <c r="BW40" i="10" s="1"/>
  <c r="BW41" i="10" s="1"/>
  <c r="BW42" i="10" s="1"/>
  <c r="BE34" i="10"/>
</calcChain>
</file>

<file path=xl/sharedStrings.xml><?xml version="1.0" encoding="utf-8"?>
<sst xmlns="http://schemas.openxmlformats.org/spreadsheetml/2006/main" count="1124" uniqueCount="594">
  <si>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</si>
  <si>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</si>
  <si>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</si>
  <si>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</si>
  <si>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</si>
  <si>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</si>
  <si>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</si>
  <si>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</si>
  <si>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</si>
  <si>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</si>
  <si>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</si>
  <si>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</si>
  <si>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</si>
  <si>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</si>
  <si>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</si>
  <si>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</si>
  <si>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</si>
  <si>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</si>
  <si>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</si>
  <si>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</si>
  <si>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</si>
  <si>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</si>
  <si>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</si>
  <si>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</si>
  <si>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</si>
  <si>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</si>
  <si>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</si>
  <si>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</si>
  <si>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</si>
  <si>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</si>
  <si>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</si>
  <si>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</si>
  <si>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</si>
  <si>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</si>
  <si>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</si>
  <si>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</si>
  <si>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</si>
  <si>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</si>
  <si>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</si>
  <si>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</si>
  <si>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</si>
  <si>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</si>
  <si>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</si>
  <si>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</si>
  <si>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</si>
  <si>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</si>
  <si>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</si>
  <si>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</si>
  <si>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</si>
  <si>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</si>
  <si>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</si>
  <si>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</si>
  <si>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</si>
  <si>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</si>
  <si>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</si>
  <si>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</si>
  <si>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</si>
  <si>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</si>
  <si>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</si>
  <si>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</si>
  <si>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</si>
  <si>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</si>
  <si>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</si>
  <si>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</si>
  <si>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</si>
  <si>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</si>
  <si>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</si>
  <si>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</si>
  <si>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</si>
  <si>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</si>
  <si>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</si>
  <si>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</si>
  <si>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</si>
  <si>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</si>
  <si>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</si>
  <si>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</si>
  <si>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</si>
  <si>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</si>
  <si>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</si>
  <si>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</si>
  <si>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</si>
  <si>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</si>
  <si>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</si>
  <si>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</si>
  <si>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</si>
  <si>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</si>
  <si>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</si>
  <si>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</si>
  <si>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</si>
  <si>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</si>
  <si>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</si>
  <si>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</si>
  <si>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</si>
  <si>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</si>
  <si>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</si>
  <si>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</si>
  <si>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</si>
  <si>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</si>
  <si>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河内町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</si>
  <si>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</si>
  <si>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</si>
  <si>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</si>
  <si>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</si>
  <si>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</si>
  <si>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</si>
  <si>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</si>
  <si>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</si>
  <si>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</si>
  <si>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</si>
  <si>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</si>
  <si>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</si>
  <si>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</si>
  <si>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</si>
  <si>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</si>
  <si>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</si>
  <si>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</si>
  <si>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</si>
  <si>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</si>
  <si>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</si>
  <si>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</si>
  <si>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</si>
  <si>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</si>
  <si>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</si>
  <si>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</si>
  <si>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</si>
  <si>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</si>
  <si>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</si>
  <si>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</si>
  <si>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</si>
  <si>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</si>
  <si>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</si>
  <si>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</si>
  <si>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</si>
  <si>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</si>
  <si>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</si>
  <si>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</si>
  <si>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</si>
  <si>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</si>
  <si>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</si>
  <si>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</si>
  <si>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</si>
  <si>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</si>
  <si>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</si>
  <si>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</si>
  <si>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</si>
  <si>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</si>
  <si>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</si>
  <si>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</si>
  <si>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</si>
  <si>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</si>
  <si>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</si>
  <si>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</si>
  <si>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</si>
  <si>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</si>
  <si>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</si>
  <si>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</si>
  <si>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</si>
  <si>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</si>
  <si>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</si>
  <si>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</si>
  <si>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</si>
  <si>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</si>
  <si>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</si>
  <si>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</si>
  <si>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</si>
  <si>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</si>
  <si>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</si>
  <si>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</si>
  <si>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</si>
  <si>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</si>
  <si>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</si>
  <si>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</si>
  <si>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</si>
  <si>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</si>
  <si>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</si>
  <si>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</si>
  <si>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</si>
  <si>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</si>
  <si>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</si>
  <si>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</si>
  <si>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</si>
  <si>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</si>
  <si>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</si>
  <si>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</si>
  <si>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</si>
  <si>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</si>
  <si>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</si>
  <si>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</si>
  <si>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</si>
  <si>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</si>
  <si>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</si>
  <si>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</si>
  <si>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</si>
  <si>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</si>
  <si>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</si>
  <si>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</si>
  <si>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</si>
  <si>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</si>
  <si>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</si>
  <si>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</si>
  <si>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</si>
  <si>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</si>
  <si>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</si>
  <si>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</si>
  <si>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</si>
  <si>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</si>
  <si>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</si>
  <si>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</si>
  <si>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</si>
  <si>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</si>
  <si>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</si>
  <si>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</si>
  <si>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</si>
  <si>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</si>
  <si>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</si>
  <si>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茨城県河内町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</si>
  <si>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</si>
  <si>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</si>
  <si>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</si>
  <si>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</si>
  <si>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</si>
  <si>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</si>
  <si>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</si>
  <si>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</si>
  <si>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</si>
  <si>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</si>
  <si>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</si>
  <si>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</si>
  <si>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</si>
  <si>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</si>
  <si>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</si>
  <si>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</si>
  <si>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</si>
  <si>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</si>
  <si>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</si>
  <si>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</si>
  <si>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</si>
  <si>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</si>
  <si>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</si>
  <si>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</si>
  <si>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</si>
  <si>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</si>
  <si>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</si>
  <si>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</si>
  <si>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</si>
  <si>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</si>
  <si>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</si>
  <si>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</si>
  <si>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</si>
  <si>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</si>
  <si>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</si>
  <si>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</si>
  <si>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</si>
  <si>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</si>
  <si>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</si>
  <si>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</si>
  <si>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</si>
  <si>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</si>
  <si>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</si>
  <si>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</si>
  <si>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</si>
  <si>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</si>
  <si>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</si>
  <si>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</si>
  <si>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</si>
  <si>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</si>
  <si>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</si>
  <si>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</si>
  <si>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</si>
  <si>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</si>
  <si>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</si>
  <si>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</si>
  <si>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</si>
  <si>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</si>
  <si>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</si>
  <si>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</si>
  <si>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</si>
  <si>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</si>
  <si>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</si>
  <si>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</si>
  <si>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</si>
  <si>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</si>
  <si>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</si>
  <si>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</si>
  <si>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</si>
  <si>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</si>
  <si>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</si>
  <si>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</si>
  <si>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</si>
  <si>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</si>
  <si>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</si>
  <si>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</si>
  <si>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</si>
  <si>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</si>
  <si>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</si>
  <si>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</si>
  <si>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</si>
  <si>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</si>
  <si>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</si>
  <si>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</si>
  <si>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</si>
  <si>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</si>
  <si>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</si>
  <si>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</si>
  <si>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</si>
  <si>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</si>
  <si>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</si>
  <si>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</si>
  <si>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</si>
  <si>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</si>
  <si>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</si>
  <si>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</si>
  <si>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</si>
  <si>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</si>
  <si>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</si>
  <si>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</si>
  <si>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</si>
  <si>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</si>
  <si>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</si>
  <si>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</si>
  <si>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</si>
  <si>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</si>
  <si>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</si>
  <si>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</si>
  <si>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</si>
  <si>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</si>
  <si>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</si>
  <si>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</si>
  <si>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</si>
  <si>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</si>
  <si>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</si>
  <si>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</si>
  <si>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</si>
  <si>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</si>
  <si>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</si>
  <si>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</si>
  <si>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</si>
  <si>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</si>
  <si>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</si>
  <si>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</si>
  <si>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</si>
  <si>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</si>
  <si>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</si>
  <si>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</si>
  <si>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</si>
  <si>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</si>
  <si>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</si>
  <si>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</si>
  <si>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</si>
  <si>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</si>
  <si>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</si>
  <si>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</si>
  <si>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</si>
  <si>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</si>
  <si>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</si>
  <si>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</si>
  <si>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</si>
  <si>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</si>
  <si>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</si>
  <si>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</si>
  <si>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</si>
  <si>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</si>
  <si>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</si>
  <si>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</si>
  <si>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</si>
  <si>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茨城県河内町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</si>
  <si>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</si>
  <si>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</si>
  <si>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</si>
  <si>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</si>
  <si>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</si>
  <si>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</si>
  <si>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</si>
  <si>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</si>
  <si>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</si>
  <si>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</si>
  <si>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</si>
  <si>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</si>
  <si>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</si>
  <si>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</si>
  <si>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</si>
  <si>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</si>
  <si>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</si>
  <si>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</si>
  <si>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</si>
  <si>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</si>
  <si>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</si>
  <si>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</si>
  <si>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</si>
  <si>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</si>
  <si>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</si>
  <si>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</si>
  <si>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</si>
  <si>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</si>
  <si>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</si>
  <si>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</si>
  <si>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</si>
  <si>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</si>
  <si>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</si>
  <si>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</si>
  <si>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</si>
  <si>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</si>
  <si>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</si>
  <si>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</si>
  <si>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</si>
  <si>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</si>
  <si>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</si>
  <si>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</si>
  <si>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</si>
  <si>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</si>
  <si>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</si>
  <si>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</si>
  <si>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</si>
  <si>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</si>
  <si>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</si>
  <si>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</si>
  <si>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</si>
  <si>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</si>
  <si>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</si>
  <si>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</si>
  <si>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</si>
  <si>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</si>
  <si>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</si>
  <si>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</si>
  <si>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</si>
  <si>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</si>
  <si>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</si>
  <si>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</si>
  <si>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</si>
  <si>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</si>
  <si>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</si>
  <si>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</si>
  <si>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</si>
  <si>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</si>
  <si>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</si>
  <si>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</si>
  <si>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</si>
  <si>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</si>
  <si>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</si>
  <si>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</si>
  <si>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</si>
  <si>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</si>
  <si>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</si>
  <si>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</si>
  <si>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</si>
  <si>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</si>
  <si>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</si>
  <si>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</si>
  <si>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</si>
  <si>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</si>
  <si>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</si>
  <si>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</si>
  <si>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</si>
  <si>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</si>
  <si>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</si>
  <si>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</si>
  <si>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</si>
  <si>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</si>
  <si>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</si>
  <si>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</si>
  <si>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</si>
  <si>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</si>
  <si>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</si>
  <si>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</si>
  <si>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</si>
  <si>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</si>
  <si>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</si>
  <si>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</si>
  <si>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</si>
  <si>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</si>
  <si>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</si>
  <si>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</si>
  <si>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</si>
  <si>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</si>
  <si>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</si>
  <si>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</si>
  <si>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</si>
  <si>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</si>
  <si>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</si>
  <si>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</si>
  <si>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</si>
  <si>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</si>
  <si>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</si>
  <si>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</si>
  <si>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</si>
  <si>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</si>
  <si>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</si>
  <si>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</si>
  <si>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</si>
  <si>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</si>
  <si>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</si>
  <si>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</si>
  <si>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</si>
  <si>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</si>
  <si>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</si>
  <si>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</si>
  <si>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</si>
  <si>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</si>
  <si>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</si>
  <si>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</si>
  <si>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</si>
  <si>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</si>
  <si>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</si>
  <si>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</si>
  <si>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</si>
  <si>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</si>
  <si>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</si>
  <si>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</si>
  <si>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</si>
  <si>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</si>
  <si>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</si>
  <si>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</si>
  <si>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</si>
  <si>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</si>
  <si>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</si>
  <si>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</si>
  <si>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</si>
  <si>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</si>
  <si>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</si>
  <si>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</si>
  <si>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</si>
  <si>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</si>
  <si>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</si>
  <si>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</si>
  <si>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</si>
  <si>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</si>
  <si>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</si>
  <si>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</si>
  <si>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</si>
  <si>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</si>
  <si>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</si>
  <si>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</si>
  <si>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</si>
  <si>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</si>
  <si>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</si>
  <si>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</si>
  <si>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</si>
  <si>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</si>
  <si>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</si>
  <si>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</si>
  <si>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</si>
  <si>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</si>
  <si>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</si>
  <si>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</si>
  <si>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</si>
  <si>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</si>
  <si>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</si>
  <si>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0.33</t>
  </si>
  <si>
    <t>▲ 4.60</t>
  </si>
  <si>
    <t>一般会計</t>
  </si>
  <si>
    <t>水道事業会計</t>
  </si>
  <si>
    <t>国民健康保険特別会計</t>
  </si>
  <si>
    <t>介護保険特別会計</t>
  </si>
  <si>
    <t>下水道事業特別会計</t>
  </si>
  <si>
    <t>後期高齢者医療特別会計</t>
  </si>
  <si>
    <t>介護サービス事業特別会計</t>
  </si>
  <si>
    <t>その他会計（赤字）</t>
  </si>
  <si>
    <t>その他会計（黒字）</t>
  </si>
  <si>
    <t>H25末</t>
    <phoneticPr fontId="5"/>
  </si>
  <si>
    <t>H26末</t>
    <phoneticPr fontId="5"/>
  </si>
  <si>
    <t>H27末</t>
    <phoneticPr fontId="5"/>
  </si>
  <si>
    <t>H28末</t>
    <phoneticPr fontId="5"/>
  </si>
  <si>
    <t>H29末</t>
    <phoneticPr fontId="5"/>
  </si>
  <si>
    <t>公共施設整備基金</t>
    <rPh sb="0" eb="2">
      <t>コウキョウ</t>
    </rPh>
    <rPh sb="2" eb="4">
      <t>シセツ</t>
    </rPh>
    <rPh sb="4" eb="6">
      <t>セイビ</t>
    </rPh>
    <rPh sb="6" eb="8">
      <t>キキン</t>
    </rPh>
    <phoneticPr fontId="2"/>
  </si>
  <si>
    <t>ふるさと寄附基金</t>
    <rPh sb="4" eb="6">
      <t>キフ</t>
    </rPh>
    <rPh sb="6" eb="8">
      <t>キキン</t>
    </rPh>
    <phoneticPr fontId="2"/>
  </si>
  <si>
    <t>地域福祉基金（果実運用型）</t>
    <rPh sb="0" eb="2">
      <t>チイキ</t>
    </rPh>
    <rPh sb="2" eb="4">
      <t>フクシ</t>
    </rPh>
    <rPh sb="4" eb="6">
      <t>キキン</t>
    </rPh>
    <rPh sb="7" eb="9">
      <t>カジツ</t>
    </rPh>
    <rPh sb="9" eb="12">
      <t>ウンヨウガタ</t>
    </rPh>
    <phoneticPr fontId="2"/>
  </si>
  <si>
    <t>ふるさと創生基金</t>
    <rPh sb="4" eb="6">
      <t>ソウセイ</t>
    </rPh>
    <rPh sb="6" eb="8">
      <t>キキン</t>
    </rPh>
    <phoneticPr fontId="2"/>
  </si>
  <si>
    <t>環境衛生施設整備基金</t>
    <rPh sb="0" eb="2">
      <t>カンキョウ</t>
    </rPh>
    <rPh sb="2" eb="4">
      <t>エイセイ</t>
    </rPh>
    <rPh sb="4" eb="6">
      <t>シセツ</t>
    </rPh>
    <rPh sb="6" eb="8">
      <t>セイビ</t>
    </rPh>
    <rPh sb="8" eb="10">
      <t>キキン</t>
    </rPh>
    <phoneticPr fontId="2"/>
  </si>
  <si>
    <t>茨城県市町村総合事務組合　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</si>
  <si>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　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</si>
  <si>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</si>
  <si>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　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</si>
  <si>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　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</si>
  <si>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龍ケ崎地方塵芥処理組合　一般会計</t>
    <rPh sb="0" eb="3">
      <t>リュウガサキ</t>
    </rPh>
    <rPh sb="3" eb="5">
      <t>チホウ</t>
    </rPh>
    <rPh sb="5" eb="7">
      <t>ジンカイ</t>
    </rPh>
    <rPh sb="7" eb="9">
      <t>ショリ</t>
    </rPh>
    <rPh sb="9" eb="11">
      <t>クミアイ</t>
    </rPh>
    <rPh sb="12" eb="14">
      <t>イッパン</t>
    </rPh>
    <rPh sb="14" eb="16">
      <t>カイケイ</t>
    </rPh>
    <phoneticPr fontId="2"/>
  </si>
  <si>
    <t>龍ケ崎地方衛生組合　一般会計</t>
    <rPh sb="0" eb="3">
      <t>リュウガサキ</t>
    </rPh>
    <rPh sb="3" eb="5">
      <t>チホウ</t>
    </rPh>
    <rPh sb="5" eb="7">
      <t>エイセイ</t>
    </rPh>
    <rPh sb="7" eb="9">
      <t>クミアイ</t>
    </rPh>
    <rPh sb="10" eb="12">
      <t>イッパン</t>
    </rPh>
    <rPh sb="12" eb="14">
      <t>カイケイ</t>
    </rPh>
    <phoneticPr fontId="2"/>
  </si>
  <si>
    <t>稲敷地方広域市町村圏事務組合　一般会計</t>
    <rPh sb="0" eb="2">
      <t>イナシキ</t>
    </rPh>
    <rPh sb="2" eb="4">
      <t>チホウ</t>
    </rPh>
    <rPh sb="4" eb="6">
      <t>コウイキ</t>
    </rPh>
    <rPh sb="6" eb="8">
      <t>シチョウ</t>
    </rPh>
    <rPh sb="8" eb="9">
      <t>ソン</t>
    </rPh>
    <rPh sb="9" eb="10">
      <t>ケン</t>
    </rPh>
    <rPh sb="10" eb="12">
      <t>ジム</t>
    </rPh>
    <rPh sb="12" eb="14">
      <t>クミアイ</t>
    </rPh>
    <rPh sb="15" eb="17">
      <t>イッパン</t>
    </rPh>
    <rPh sb="17" eb="19">
      <t>カイケイ</t>
    </rPh>
    <phoneticPr fontId="2"/>
  </si>
  <si>
    <t>稲敷地方広域市町村圏事務組合　水防事業特別会計</t>
    <rPh sb="0" eb="2">
      <t>イナシキ</t>
    </rPh>
    <rPh sb="2" eb="4">
      <t>チホウ</t>
    </rPh>
    <rPh sb="4" eb="6">
      <t>コウイキ</t>
    </rPh>
    <rPh sb="6" eb="8">
      <t>シチョウ</t>
    </rPh>
    <rPh sb="8" eb="9">
      <t>ソン</t>
    </rPh>
    <rPh sb="9" eb="10">
      <t>ケン</t>
    </rPh>
    <rPh sb="10" eb="12">
      <t>ジム</t>
    </rPh>
    <rPh sb="12" eb="14">
      <t>クミアイ</t>
    </rPh>
    <rPh sb="15" eb="17">
      <t>スイボウ</t>
    </rPh>
    <rPh sb="17" eb="19">
      <t>ジギョウ</t>
    </rPh>
    <rPh sb="19" eb="21">
      <t>トクベツ</t>
    </rPh>
    <rPh sb="21" eb="23">
      <t>カイケイ</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</si>
  <si>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</si>
  <si>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</si>
  <si>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</si>
  <si>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</si>
  <si>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</si>
  <si>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</si>
  <si>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</si>
  <si>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</si>
  <si>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</si>
  <si>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</si>
  <si>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</si>
  <si>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</si>
  <si>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</si>
  <si>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</si>
  <si>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</si>
  <si>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t>
    </r>
    <r>
      <rPr>
        <sz val="10"/>
        <rFont val="ＭＳ Ｐゴシック"/>
        <family val="3"/>
        <charset val="128"/>
      </rPr>
      <t>将来負担比率については15.1%となっており、前年度（44.8）と比較すると29.7ポイント減少するも、類似団体平均（0.0）を大きく上回っている。これは平成27年度から平成28年度にかけて実施した小中一貫校建設や同校給食室整備により一般会計の地方債残高が増加したことが主な要因である。なお、前年度からの減少理由は、ふるさと寄附基金等の充当可能基金の増加によるものである。また、有形固定資産減価償却率については63.2%となっており、前年度（61.4）より1.8ポイント増加し、類似団体平均（61.2）を上回っている。平均と比較するとインフラ資産が高い水準であり、比較的資産の老朽化が進んでいるといえる。今後も起債の抑制に努めるとともに、公共施設等総合管理計画に基づき、施設の老朽化対策に積極的に取り組んでいく。</t>
    </r>
    <rPh sb="253" eb="254">
      <t>ウエ</t>
    </rPh>
    <rPh sb="263" eb="265">
      <t>ヒカク</t>
    </rPh>
    <rPh sb="272" eb="274">
      <t>シサン</t>
    </rPh>
    <rPh sb="275" eb="276">
      <t>タカ</t>
    </rPh>
    <rPh sb="277" eb="279">
      <t>スイジュン</t>
    </rPh>
    <rPh sb="283" eb="286">
      <t>ヒカクテキ</t>
    </rPh>
    <rPh sb="286" eb="288">
      <t>シサン</t>
    </rPh>
    <rPh sb="289" eb="292">
      <t>ロウキュウカ</t>
    </rPh>
    <rPh sb="293" eb="294">
      <t>スス</t>
    </rPh>
    <phoneticPr fontId="2"/>
  </si>
  <si>
    <t>　将来負担費率については15.1%となっており、類似団体平均（0.0）を15.1％上回っている。実質公債費比率については5.3%となっており、従来から行っている起債抑制策による元利償還金の減少により、類似団体平均（7.2）を下回っている。将来負担比率が減少している要因は、ふるさと寄附基金等の充当可能基金の増加によるものであるが、平成27年度から平成28年度にかけて実施した小中一貫校建設により総額936,400千円の借入れを行った地方債の元金償還が令和元年度から始まり、今後実質公債費比率が上昇していくことが予想され、これまで以上に公債費の適正化に取り込んでいく必要がある。</t>
    <rPh sb="75" eb="76">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</si>
</sst>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7" fillId="0" borderId="41" xfId="16" applyFont="1" applyBorder="1" applyAlignment="1" applyProtection="1">
      <alignment horizontal="left" vertical="top" wrapText="1"/>
      <protection locked="0"/>
    </xf>
    <xf numFmtId="0" fontId="15"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158564</c:v>
                </c:pt>
                <c:pt idx="1">
                  <c:v>128611</c:v>
                </c:pt>
                <c:pt idx="2">
                  <c:v>138651</c:v>
                </c:pt>
                <c:pt idx="3">
                  <c:v>122882</c:v>
                </c:pt>
                <c:pt idx="4">
                  <c:v>114790</c:v>
                </c:pt>
              </c:numCache>
            </c:numRef>
          </c:val>
          <c:smooth val="0"/>
          <c:extLst xmlns:c16r2="http://schemas.microsoft.com/office/drawing/2015/06/chart">
            <c:ext xmlns:c16="http://schemas.microsoft.com/office/drawing/2014/chart" uri="{C3380CC4-5D6E-409C-BE32-E72D297353CC}">
              <c16:uniqueId val="{00000000-6527-456E-A1C6-59EB22B368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17959</c:v>
                </c:pt>
                <c:pt idx="1">
                  <c:v>116288</c:v>
                </c:pt>
                <c:pt idx="2">
                  <c:v>194568</c:v>
                </c:pt>
                <c:pt idx="3">
                  <c:v>61614</c:v>
                </c:pt>
                <c:pt idx="4">
                  <c:v>45828</c:v>
                </c:pt>
              </c:numCache>
            </c:numRef>
          </c:val>
          <c:smooth val="0"/>
          <c:extLst xmlns:c16r2="http://schemas.microsoft.com/office/drawing/2015/06/chart">
            <c:ext xmlns:c16="http://schemas.microsoft.com/office/drawing/2014/chart" uri="{C3380CC4-5D6E-409C-BE32-E72D297353CC}">
              <c16:uniqueId val="{00000001-6527-456E-A1C6-59EB22B36810}"/>
            </c:ext>
          </c:extLst>
        </c:ser>
        <c:dLbls>
          <c:showLegendKey val="0"/>
          <c:showVal val="0"/>
          <c:showCatName val="0"/>
          <c:showSerName val="0"/>
          <c:showPercent val="0"/>
          <c:showBubbleSize val="0"/>
        </c:dLbls>
        <c:marker val="1"/>
        <c:smooth val="0"/>
        <c:axId val="338112848"/>
        <c:axId val="338808280"/>
      </c:lineChart>
      <c:catAx>
        <c:axId val="338112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8808280"/>
        <c:crosses val="autoZero"/>
        <c:auto val="1"/>
        <c:lblAlgn val="ctr"/>
        <c:lblOffset val="100"/>
        <c:tickLblSkip val="1"/>
        <c:tickMarkSkip val="1"/>
        <c:noMultiLvlLbl val="0"/>
      </c:catAx>
      <c:valAx>
        <c:axId val="3388082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8112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10.84</c:v>
                </c:pt>
                <c:pt idx="1">
                  <c:v>11.82</c:v>
                </c:pt>
                <c:pt idx="2">
                  <c:v>13.71</c:v>
                </c:pt>
                <c:pt idx="3">
                  <c:v>14.38</c:v>
                </c:pt>
                <c:pt idx="4">
                  <c:v>9.91</c:v>
                </c:pt>
              </c:numCache>
            </c:numRef>
          </c:val>
          <c:extLst xmlns:c16r2="http://schemas.microsoft.com/office/drawing/2015/06/chart">
            <c:ext xmlns:c16="http://schemas.microsoft.com/office/drawing/2014/chart" uri="{C3380CC4-5D6E-409C-BE32-E72D297353CC}">
              <c16:uniqueId val="{00000000-A5C6-46B2-BCCB-57732BBEF0F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c:v>
                </c:pt>
                <c:pt idx="1">
                  <c:v>8.69</c:v>
                </c:pt>
                <c:pt idx="2">
                  <c:v>8.43</c:v>
                </c:pt>
                <c:pt idx="3">
                  <c:v>8.39</c:v>
                </c:pt>
                <c:pt idx="4">
                  <c:v>8.4700000000000006</c:v>
                </c:pt>
              </c:numCache>
            </c:numRef>
          </c:val>
          <c:extLst xmlns:c16r2="http://schemas.microsoft.com/office/drawing/2015/06/chart">
            <c:ext xmlns:c16="http://schemas.microsoft.com/office/drawing/2014/chart" uri="{C3380CC4-5D6E-409C-BE32-E72D297353CC}">
              <c16:uniqueId val="{00000001-A5C6-46B2-BCCB-57732BBEF0FB}"/>
            </c:ext>
          </c:extLst>
        </c:ser>
        <c:dLbls>
          <c:showLegendKey val="0"/>
          <c:showVal val="0"/>
          <c:showCatName val="0"/>
          <c:showSerName val="0"/>
          <c:showPercent val="0"/>
          <c:showBubbleSize val="0"/>
        </c:dLbls>
        <c:gapWidth val="250"/>
        <c:overlap val="100"/>
        <c:axId val="345501264"/>
        <c:axId val="342635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-0.33</c:v>
                </c:pt>
                <c:pt idx="1">
                  <c:v>1.37</c:v>
                </c:pt>
                <c:pt idx="2">
                  <c:v>1.28</c:v>
                </c:pt>
                <c:pt idx="3">
                  <c:v>0.74</c:v>
                </c:pt>
                <c:pt idx="4">
                  <c:v>-4.5999999999999996</c:v>
                </c:pt>
              </c:numCache>
            </c:numRef>
          </c:val>
          <c:smooth val="0"/>
          <c:extLst xmlns:c16r2="http://schemas.microsoft.com/office/drawing/2015/06/chart">
            <c:ext xmlns:c16="http://schemas.microsoft.com/office/drawing/2014/chart" uri="{C3380CC4-5D6E-409C-BE32-E72D297353CC}">
              <c16:uniqueId val="{00000002-A5C6-46B2-BCCB-57732BBEF0FB}"/>
            </c:ext>
          </c:extLst>
        </c:ser>
        <c:dLbls>
          <c:showLegendKey val="0"/>
          <c:showVal val="0"/>
          <c:showCatName val="0"/>
          <c:showSerName val="0"/>
          <c:showPercent val="0"/>
          <c:showBubbleSize val="0"/>
        </c:dLbls>
        <c:marker val="1"/>
        <c:smooth val="0"/>
        <c:axId val="345501264"/>
        <c:axId val="342635640"/>
      </c:lineChart>
      <c:catAx>
        <c:axId val="34550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2635640"/>
        <c:crosses val="autoZero"/>
        <c:auto val="1"/>
        <c:lblAlgn val="ctr"/>
        <c:lblOffset val="100"/>
        <c:tickLblSkip val="1"/>
        <c:tickMarkSkip val="1"/>
        <c:noMultiLvlLbl val="0"/>
      </c:catAx>
      <c:valAx>
        <c:axId val="342635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50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7D7-42C6-900B-1E5D13DC75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7D7-42C6-900B-1E5D13DC75A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7D7-42C6-900B-1E5D13DC75AF}"/>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0.02</c:v>
                </c:pt>
                <c:pt idx="4">
                  <c:v>#N/A</c:v>
                </c:pt>
                <c:pt idx="5">
                  <c:v>0.01</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3-A7D7-42C6-900B-1E5D13DC75A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0.05</c:v>
                </c:pt>
                <c:pt idx="4">
                  <c:v>#N/A</c:v>
                </c:pt>
                <c:pt idx="5">
                  <c:v>0.08</c:v>
                </c:pt>
                <c:pt idx="6">
                  <c:v>#N/A</c:v>
                </c:pt>
                <c:pt idx="7">
                  <c:v>0.12</c:v>
                </c:pt>
                <c:pt idx="8">
                  <c:v>#N/A</c:v>
                </c:pt>
                <c:pt idx="9">
                  <c:v>0.16</c:v>
                </c:pt>
              </c:numCache>
            </c:numRef>
          </c:val>
          <c:extLst xmlns:c16r2="http://schemas.microsoft.com/office/drawing/2015/06/chart">
            <c:ext xmlns:c16="http://schemas.microsoft.com/office/drawing/2014/chart" uri="{C3380CC4-5D6E-409C-BE32-E72D297353CC}">
              <c16:uniqueId val="{00000004-A7D7-42C6-900B-1E5D13DC75AF}"/>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0.99</c:v>
                </c:pt>
                <c:pt idx="2">
                  <c:v>#N/A</c:v>
                </c:pt>
                <c:pt idx="3">
                  <c:v>0.6</c:v>
                </c:pt>
                <c:pt idx="4">
                  <c:v>#N/A</c:v>
                </c:pt>
                <c:pt idx="5">
                  <c:v>0.59</c:v>
                </c:pt>
                <c:pt idx="6">
                  <c:v>#N/A</c:v>
                </c:pt>
                <c:pt idx="7">
                  <c:v>0.43</c:v>
                </c:pt>
                <c:pt idx="8">
                  <c:v>#N/A</c:v>
                </c:pt>
                <c:pt idx="9">
                  <c:v>0.78</c:v>
                </c:pt>
              </c:numCache>
            </c:numRef>
          </c:val>
          <c:extLst xmlns:c16r2="http://schemas.microsoft.com/office/drawing/2015/06/chart">
            <c:ext xmlns:c16="http://schemas.microsoft.com/office/drawing/2014/chart" uri="{C3380CC4-5D6E-409C-BE32-E72D297353CC}">
              <c16:uniqueId val="{00000005-A7D7-42C6-900B-1E5D13DC75A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1.77</c:v>
                </c:pt>
                <c:pt idx="2">
                  <c:v>#N/A</c:v>
                </c:pt>
                <c:pt idx="3">
                  <c:v>2.86</c:v>
                </c:pt>
                <c:pt idx="4">
                  <c:v>#N/A</c:v>
                </c:pt>
                <c:pt idx="5">
                  <c:v>4.32</c:v>
                </c:pt>
                <c:pt idx="6">
                  <c:v>#N/A</c:v>
                </c:pt>
                <c:pt idx="7">
                  <c:v>3.69</c:v>
                </c:pt>
                <c:pt idx="8">
                  <c:v>#N/A</c:v>
                </c:pt>
                <c:pt idx="9">
                  <c:v>2.4300000000000002</c:v>
                </c:pt>
              </c:numCache>
            </c:numRef>
          </c:val>
          <c:extLst xmlns:c16r2="http://schemas.microsoft.com/office/drawing/2015/06/chart">
            <c:ext xmlns:c16="http://schemas.microsoft.com/office/drawing/2014/chart" uri="{C3380CC4-5D6E-409C-BE32-E72D297353CC}">
              <c16:uniqueId val="{00000006-A7D7-42C6-900B-1E5D13DC75A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4.1100000000000003</c:v>
                </c:pt>
                <c:pt idx="2">
                  <c:v>#N/A</c:v>
                </c:pt>
                <c:pt idx="3">
                  <c:v>2.29</c:v>
                </c:pt>
                <c:pt idx="4">
                  <c:v>#N/A</c:v>
                </c:pt>
                <c:pt idx="5">
                  <c:v>4.45</c:v>
                </c:pt>
                <c:pt idx="6">
                  <c:v>#N/A</c:v>
                </c:pt>
                <c:pt idx="7">
                  <c:v>4.1900000000000004</c:v>
                </c:pt>
                <c:pt idx="8">
                  <c:v>#N/A</c:v>
                </c:pt>
                <c:pt idx="9">
                  <c:v>4.57</c:v>
                </c:pt>
              </c:numCache>
            </c:numRef>
          </c:val>
          <c:extLst xmlns:c16r2="http://schemas.microsoft.com/office/drawing/2015/06/chart">
            <c:ext xmlns:c16="http://schemas.microsoft.com/office/drawing/2014/chart" uri="{C3380CC4-5D6E-409C-BE32-E72D297353CC}">
              <c16:uniqueId val="{00000007-A7D7-42C6-900B-1E5D13DC75A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5.89</c:v>
                </c:pt>
                <c:pt idx="2">
                  <c:v>#N/A</c:v>
                </c:pt>
                <c:pt idx="3">
                  <c:v>6.5</c:v>
                </c:pt>
                <c:pt idx="4">
                  <c:v>#N/A</c:v>
                </c:pt>
                <c:pt idx="5">
                  <c:v>5.7</c:v>
                </c:pt>
                <c:pt idx="6">
                  <c:v>#N/A</c:v>
                </c:pt>
                <c:pt idx="7">
                  <c:v>5.73</c:v>
                </c:pt>
                <c:pt idx="8">
                  <c:v>#N/A</c:v>
                </c:pt>
                <c:pt idx="9">
                  <c:v>6.26</c:v>
                </c:pt>
              </c:numCache>
            </c:numRef>
          </c:val>
          <c:extLst xmlns:c16r2="http://schemas.microsoft.com/office/drawing/2015/06/chart">
            <c:ext xmlns:c16="http://schemas.microsoft.com/office/drawing/2014/chart" uri="{C3380CC4-5D6E-409C-BE32-E72D297353CC}">
              <c16:uniqueId val="{00000008-A7D7-42C6-900B-1E5D13DC75A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10.84</c:v>
                </c:pt>
                <c:pt idx="2">
                  <c:v>#N/A</c:v>
                </c:pt>
                <c:pt idx="3">
                  <c:v>11.82</c:v>
                </c:pt>
                <c:pt idx="4">
                  <c:v>#N/A</c:v>
                </c:pt>
                <c:pt idx="5">
                  <c:v>13.7</c:v>
                </c:pt>
                <c:pt idx="6">
                  <c:v>#N/A</c:v>
                </c:pt>
                <c:pt idx="7">
                  <c:v>14.37</c:v>
                </c:pt>
                <c:pt idx="8">
                  <c:v>#N/A</c:v>
                </c:pt>
                <c:pt idx="9">
                  <c:v>9.91</c:v>
                </c:pt>
              </c:numCache>
            </c:numRef>
          </c:val>
          <c:extLst xmlns:c16r2="http://schemas.microsoft.com/office/drawing/2015/06/chart">
            <c:ext xmlns:c16="http://schemas.microsoft.com/office/drawing/2014/chart" uri="{C3380CC4-5D6E-409C-BE32-E72D297353CC}">
              <c16:uniqueId val="{00000009-A7D7-42C6-900B-1E5D13DC75AF}"/>
            </c:ext>
          </c:extLst>
        </c:ser>
        <c:dLbls>
          <c:showLegendKey val="0"/>
          <c:showVal val="0"/>
          <c:showCatName val="0"/>
          <c:showSerName val="0"/>
          <c:showPercent val="0"/>
          <c:showBubbleSize val="0"/>
        </c:dLbls>
        <c:gapWidth val="150"/>
        <c:overlap val="100"/>
        <c:axId val="485010912"/>
        <c:axId val="485011296"/>
      </c:barChart>
      <c:catAx>
        <c:axId val="48501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5011296"/>
        <c:crosses val="autoZero"/>
        <c:auto val="1"/>
        <c:lblAlgn val="ctr"/>
        <c:lblOffset val="100"/>
        <c:tickLblSkip val="1"/>
        <c:tickMarkSkip val="1"/>
        <c:noMultiLvlLbl val="0"/>
      </c:catAx>
      <c:valAx>
        <c:axId val="485011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010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360</c:v>
                </c:pt>
                <c:pt idx="5">
                  <c:v>346</c:v>
                </c:pt>
                <c:pt idx="8">
                  <c:v>358</c:v>
                </c:pt>
                <c:pt idx="11">
                  <c:v>359</c:v>
                </c:pt>
                <c:pt idx="14">
                  <c:v>350</c:v>
                </c:pt>
              </c:numCache>
            </c:numRef>
          </c:val>
          <c:extLst xmlns:c16r2="http://schemas.microsoft.com/office/drawing/2015/06/chart">
            <c:ext xmlns:c16="http://schemas.microsoft.com/office/drawing/2014/chart" uri="{C3380CC4-5D6E-409C-BE32-E72D297353CC}">
              <c16:uniqueId val="{00000000-DFCF-4C2A-B2E2-871A25B7E3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FCF-4C2A-B2E2-871A25B7E3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33</c:v>
                </c:pt>
                <c:pt idx="3">
                  <c:v>26</c:v>
                </c:pt>
                <c:pt idx="6">
                  <c:v>18</c:v>
                </c:pt>
                <c:pt idx="9">
                  <c:v>10</c:v>
                </c:pt>
                <c:pt idx="12">
                  <c:v>4</c:v>
                </c:pt>
              </c:numCache>
            </c:numRef>
          </c:val>
          <c:extLst xmlns:c16r2="http://schemas.microsoft.com/office/drawing/2015/06/chart">
            <c:ext xmlns:c16="http://schemas.microsoft.com/office/drawing/2014/chart" uri="{C3380CC4-5D6E-409C-BE32-E72D297353CC}">
              <c16:uniqueId val="{00000002-DFCF-4C2A-B2E2-871A25B7E3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42</c:v>
                </c:pt>
                <c:pt idx="3">
                  <c:v>17</c:v>
                </c:pt>
                <c:pt idx="6">
                  <c:v>19</c:v>
                </c:pt>
                <c:pt idx="9">
                  <c:v>21</c:v>
                </c:pt>
                <c:pt idx="12">
                  <c:v>24</c:v>
                </c:pt>
              </c:numCache>
            </c:numRef>
          </c:val>
          <c:extLst xmlns:c16r2="http://schemas.microsoft.com/office/drawing/2015/06/chart">
            <c:ext xmlns:c16="http://schemas.microsoft.com/office/drawing/2014/chart" uri="{C3380CC4-5D6E-409C-BE32-E72D297353CC}">
              <c16:uniqueId val="{00000003-DFCF-4C2A-B2E2-871A25B7E3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204</c:v>
                </c:pt>
                <c:pt idx="3">
                  <c:v>205</c:v>
                </c:pt>
                <c:pt idx="6">
                  <c:v>210</c:v>
                </c:pt>
                <c:pt idx="9">
                  <c:v>207</c:v>
                </c:pt>
                <c:pt idx="12">
                  <c:v>203</c:v>
                </c:pt>
              </c:numCache>
            </c:numRef>
          </c:val>
          <c:extLst xmlns:c16r2="http://schemas.microsoft.com/office/drawing/2015/06/chart">
            <c:ext xmlns:c16="http://schemas.microsoft.com/office/drawing/2014/chart" uri="{C3380CC4-5D6E-409C-BE32-E72D297353CC}">
              <c16:uniqueId val="{00000004-DFCF-4C2A-B2E2-871A25B7E3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FCF-4C2A-B2E2-871A25B7E3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FCF-4C2A-B2E2-871A25B7E3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219</c:v>
                </c:pt>
                <c:pt idx="3">
                  <c:v>234</c:v>
                </c:pt>
                <c:pt idx="6">
                  <c:v>249</c:v>
                </c:pt>
                <c:pt idx="9">
                  <c:v>258</c:v>
                </c:pt>
                <c:pt idx="12">
                  <c:v>261</c:v>
                </c:pt>
              </c:numCache>
            </c:numRef>
          </c:val>
          <c:extLst xmlns:c16r2="http://schemas.microsoft.com/office/drawing/2015/06/chart">
            <c:ext xmlns:c16="http://schemas.microsoft.com/office/drawing/2014/chart" uri="{C3380CC4-5D6E-409C-BE32-E72D297353CC}">
              <c16:uniqueId val="{00000007-DFCF-4C2A-B2E2-871A25B7E32E}"/>
            </c:ext>
          </c:extLst>
        </c:ser>
        <c:dLbls>
          <c:showLegendKey val="0"/>
          <c:showVal val="0"/>
          <c:showCatName val="0"/>
          <c:showSerName val="0"/>
          <c:showPercent val="0"/>
          <c:showBubbleSize val="0"/>
        </c:dLbls>
        <c:gapWidth val="100"/>
        <c:overlap val="100"/>
        <c:axId val="482618616"/>
        <c:axId val="482727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138</c:v>
                </c:pt>
                <c:pt idx="2">
                  <c:v>#N/A</c:v>
                </c:pt>
                <c:pt idx="3">
                  <c:v>#N/A</c:v>
                </c:pt>
                <c:pt idx="4">
                  <c:v>136</c:v>
                </c:pt>
                <c:pt idx="5">
                  <c:v>#N/A</c:v>
                </c:pt>
                <c:pt idx="6">
                  <c:v>#N/A</c:v>
                </c:pt>
                <c:pt idx="7">
                  <c:v>138</c:v>
                </c:pt>
                <c:pt idx="8">
                  <c:v>#N/A</c:v>
                </c:pt>
                <c:pt idx="9">
                  <c:v>#N/A</c:v>
                </c:pt>
                <c:pt idx="10">
                  <c:v>137</c:v>
                </c:pt>
                <c:pt idx="11">
                  <c:v>#N/A</c:v>
                </c:pt>
                <c:pt idx="12">
                  <c:v>#N/A</c:v>
                </c:pt>
                <c:pt idx="13">
                  <c:v>142</c:v>
                </c:pt>
                <c:pt idx="14">
                  <c:v>#N/A</c:v>
                </c:pt>
              </c:numCache>
            </c:numRef>
          </c:val>
          <c:smooth val="0"/>
          <c:extLst xmlns:c16r2="http://schemas.microsoft.com/office/drawing/2015/06/chart">
            <c:ext xmlns:c16="http://schemas.microsoft.com/office/drawing/2014/chart" uri="{C3380CC4-5D6E-409C-BE32-E72D297353CC}">
              <c16:uniqueId val="{00000008-DFCF-4C2A-B2E2-871A25B7E32E}"/>
            </c:ext>
          </c:extLst>
        </c:ser>
        <c:dLbls>
          <c:showLegendKey val="0"/>
          <c:showVal val="0"/>
          <c:showCatName val="0"/>
          <c:showSerName val="0"/>
          <c:showPercent val="0"/>
          <c:showBubbleSize val="0"/>
        </c:dLbls>
        <c:marker val="1"/>
        <c:smooth val="0"/>
        <c:axId val="482618616"/>
        <c:axId val="482727968"/>
      </c:lineChart>
      <c:catAx>
        <c:axId val="482618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2727968"/>
        <c:crosses val="autoZero"/>
        <c:auto val="1"/>
        <c:lblAlgn val="ctr"/>
        <c:lblOffset val="100"/>
        <c:tickLblSkip val="1"/>
        <c:tickMarkSkip val="1"/>
        <c:noMultiLvlLbl val="0"/>
      </c:catAx>
      <c:valAx>
        <c:axId val="482727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618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3845</c:v>
                </c:pt>
                <c:pt idx="5">
                  <c:v>3896</c:v>
                </c:pt>
                <c:pt idx="8">
                  <c:v>4030</c:v>
                </c:pt>
                <c:pt idx="11">
                  <c:v>3875</c:v>
                </c:pt>
                <c:pt idx="14">
                  <c:v>3856</c:v>
                </c:pt>
              </c:numCache>
            </c:numRef>
          </c:val>
          <c:extLst xmlns:c16r2="http://schemas.microsoft.com/office/drawing/2015/06/chart">
            <c:ext xmlns:c16="http://schemas.microsoft.com/office/drawing/2014/chart" uri="{C3380CC4-5D6E-409C-BE32-E72D297353CC}">
              <c16:uniqueId val="{00000000-6634-4BC4-B63A-644573E463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154</c:v>
                </c:pt>
                <c:pt idx="5">
                  <c:v>177</c:v>
                </c:pt>
                <c:pt idx="8">
                  <c:v>142</c:v>
                </c:pt>
                <c:pt idx="11">
                  <c:v>110</c:v>
                </c:pt>
                <c:pt idx="14">
                  <c:v>70</c:v>
                </c:pt>
              </c:numCache>
            </c:numRef>
          </c:val>
          <c:extLst xmlns:c16r2="http://schemas.microsoft.com/office/drawing/2015/06/chart">
            <c:ext xmlns:c16="http://schemas.microsoft.com/office/drawing/2014/chart" uri="{C3380CC4-5D6E-409C-BE32-E72D297353CC}">
              <c16:uniqueId val="{00000001-6634-4BC4-B63A-644573E463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1590</c:v>
                </c:pt>
                <c:pt idx="5">
                  <c:v>1577</c:v>
                </c:pt>
                <c:pt idx="8">
                  <c:v>1515</c:v>
                </c:pt>
                <c:pt idx="11">
                  <c:v>1913</c:v>
                </c:pt>
                <c:pt idx="14">
                  <c:v>2402</c:v>
                </c:pt>
              </c:numCache>
            </c:numRef>
          </c:val>
          <c:extLst xmlns:c16r2="http://schemas.microsoft.com/office/drawing/2015/06/chart">
            <c:ext xmlns:c16="http://schemas.microsoft.com/office/drawing/2014/chart" uri="{C3380CC4-5D6E-409C-BE32-E72D297353CC}">
              <c16:uniqueId val="{00000002-6634-4BC4-B63A-644573E463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634-4BC4-B63A-644573E463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634-4BC4-B63A-644573E463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634-4BC4-B63A-644573E463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1003</c:v>
                </c:pt>
                <c:pt idx="3">
                  <c:v>888</c:v>
                </c:pt>
                <c:pt idx="6">
                  <c:v>1039</c:v>
                </c:pt>
                <c:pt idx="9">
                  <c:v>990</c:v>
                </c:pt>
                <c:pt idx="12">
                  <c:v>896</c:v>
                </c:pt>
              </c:numCache>
            </c:numRef>
          </c:val>
          <c:extLst xmlns:c16r2="http://schemas.microsoft.com/office/drawing/2015/06/chart">
            <c:ext xmlns:c16="http://schemas.microsoft.com/office/drawing/2014/chart" uri="{C3380CC4-5D6E-409C-BE32-E72D297353CC}">
              <c16:uniqueId val="{00000006-6634-4BC4-B63A-644573E463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152</c:v>
                </c:pt>
                <c:pt idx="3">
                  <c:v>173</c:v>
                </c:pt>
                <c:pt idx="6">
                  <c:v>170</c:v>
                </c:pt>
                <c:pt idx="9">
                  <c:v>152</c:v>
                </c:pt>
                <c:pt idx="12">
                  <c:v>132</c:v>
                </c:pt>
              </c:numCache>
            </c:numRef>
          </c:val>
          <c:extLst xmlns:c16r2="http://schemas.microsoft.com/office/drawing/2015/06/chart">
            <c:ext xmlns:c16="http://schemas.microsoft.com/office/drawing/2014/chart" uri="{C3380CC4-5D6E-409C-BE32-E72D297353CC}">
              <c16:uniqueId val="{00000007-6634-4BC4-B63A-644573E463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2191</c:v>
                </c:pt>
                <c:pt idx="3">
                  <c:v>2074</c:v>
                </c:pt>
                <c:pt idx="6">
                  <c:v>2088</c:v>
                </c:pt>
                <c:pt idx="9">
                  <c:v>1929</c:v>
                </c:pt>
                <c:pt idx="12">
                  <c:v>1774</c:v>
                </c:pt>
              </c:numCache>
            </c:numRef>
          </c:val>
          <c:extLst xmlns:c16r2="http://schemas.microsoft.com/office/drawing/2015/06/chart">
            <c:ext xmlns:c16="http://schemas.microsoft.com/office/drawing/2014/chart" uri="{C3380CC4-5D6E-409C-BE32-E72D297353CC}">
              <c16:uniqueId val="{00000008-6634-4BC4-B63A-644573E463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64</c:v>
                </c:pt>
                <c:pt idx="3">
                  <c:v>39</c:v>
                </c:pt>
                <c:pt idx="6">
                  <c:v>22</c:v>
                </c:pt>
                <c:pt idx="9">
                  <c:v>12</c:v>
                </c:pt>
                <c:pt idx="12">
                  <c:v>8</c:v>
                </c:pt>
              </c:numCache>
            </c:numRef>
          </c:val>
          <c:extLst xmlns:c16r2="http://schemas.microsoft.com/office/drawing/2015/06/chart">
            <c:ext xmlns:c16="http://schemas.microsoft.com/office/drawing/2014/chart" uri="{C3380CC4-5D6E-409C-BE32-E72D297353CC}">
              <c16:uniqueId val="{00000009-6634-4BC4-B63A-644573E463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3049</c:v>
                </c:pt>
                <c:pt idx="3">
                  <c:v>3443</c:v>
                </c:pt>
                <c:pt idx="6">
                  <c:v>3936</c:v>
                </c:pt>
                <c:pt idx="9">
                  <c:v>3999</c:v>
                </c:pt>
                <c:pt idx="12">
                  <c:v>3914</c:v>
                </c:pt>
              </c:numCache>
            </c:numRef>
          </c:val>
          <c:extLst xmlns:c16r2="http://schemas.microsoft.com/office/drawing/2015/06/chart">
            <c:ext xmlns:c16="http://schemas.microsoft.com/office/drawing/2014/chart" uri="{C3380CC4-5D6E-409C-BE32-E72D297353CC}">
              <c16:uniqueId val="{0000000A-6634-4BC4-B63A-644573E4632E}"/>
            </c:ext>
          </c:extLst>
        </c:ser>
        <c:dLbls>
          <c:showLegendKey val="0"/>
          <c:showVal val="0"/>
          <c:showCatName val="0"/>
          <c:showSerName val="0"/>
          <c:showPercent val="0"/>
          <c:showBubbleSize val="0"/>
        </c:dLbls>
        <c:gapWidth val="100"/>
        <c:overlap val="100"/>
        <c:axId val="338890072"/>
        <c:axId val="338886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869</c:v>
                </c:pt>
                <c:pt idx="2">
                  <c:v>#N/A</c:v>
                </c:pt>
                <c:pt idx="3">
                  <c:v>#N/A</c:v>
                </c:pt>
                <c:pt idx="4">
                  <c:v>967</c:v>
                </c:pt>
                <c:pt idx="5">
                  <c:v>#N/A</c:v>
                </c:pt>
                <c:pt idx="6">
                  <c:v>#N/A</c:v>
                </c:pt>
                <c:pt idx="7">
                  <c:v>1568</c:v>
                </c:pt>
                <c:pt idx="8">
                  <c:v>#N/A</c:v>
                </c:pt>
                <c:pt idx="9">
                  <c:v>#N/A</c:v>
                </c:pt>
                <c:pt idx="10">
                  <c:v>1184</c:v>
                </c:pt>
                <c:pt idx="11">
                  <c:v>#N/A</c:v>
                </c:pt>
                <c:pt idx="12">
                  <c:v>#N/A</c:v>
                </c:pt>
                <c:pt idx="13">
                  <c:v>396</c:v>
                </c:pt>
                <c:pt idx="14">
                  <c:v>#N/A</c:v>
                </c:pt>
              </c:numCache>
            </c:numRef>
          </c:val>
          <c:smooth val="0"/>
          <c:extLst xmlns:c16r2="http://schemas.microsoft.com/office/drawing/2015/06/chart">
            <c:ext xmlns:c16="http://schemas.microsoft.com/office/drawing/2014/chart" uri="{C3380CC4-5D6E-409C-BE32-E72D297353CC}">
              <c16:uniqueId val="{0000000B-6634-4BC4-B63A-644573E4632E}"/>
            </c:ext>
          </c:extLst>
        </c:ser>
        <c:dLbls>
          <c:showLegendKey val="0"/>
          <c:showVal val="0"/>
          <c:showCatName val="0"/>
          <c:showSerName val="0"/>
          <c:showPercent val="0"/>
          <c:showBubbleSize val="0"/>
        </c:dLbls>
        <c:marker val="1"/>
        <c:smooth val="0"/>
        <c:axId val="338890072"/>
        <c:axId val="338886136"/>
      </c:lineChart>
      <c:catAx>
        <c:axId val="338890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8886136"/>
        <c:crosses val="autoZero"/>
        <c:auto val="1"/>
        <c:lblAlgn val="ctr"/>
        <c:lblOffset val="100"/>
        <c:tickLblSkip val="1"/>
        <c:tickMarkSkip val="1"/>
        <c:noMultiLvlLbl val="0"/>
      </c:catAx>
      <c:valAx>
        <c:axId val="338886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890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251</c:v>
                </c:pt>
                <c:pt idx="1">
                  <c:v>251</c:v>
                </c:pt>
                <c:pt idx="2">
                  <c:v>251</c:v>
                </c:pt>
              </c:numCache>
            </c:numRef>
          </c:val>
          <c:extLst xmlns:c16r2="http://schemas.microsoft.com/office/drawing/2015/06/chart">
            <c:ext xmlns:c16="http://schemas.microsoft.com/office/drawing/2014/chart" uri="{C3380CC4-5D6E-409C-BE32-E72D297353CC}">
              <c16:uniqueId val="{00000000-0D50-494F-B3CB-E94F1860AF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124</c:v>
                </c:pt>
                <c:pt idx="1">
                  <c:v>174</c:v>
                </c:pt>
                <c:pt idx="2">
                  <c:v>174</c:v>
                </c:pt>
              </c:numCache>
            </c:numRef>
          </c:val>
          <c:extLst xmlns:c16r2="http://schemas.microsoft.com/office/drawing/2015/06/chart">
            <c:ext xmlns:c16="http://schemas.microsoft.com/office/drawing/2014/chart" uri="{C3380CC4-5D6E-409C-BE32-E72D297353CC}">
              <c16:uniqueId val="{00000001-0D50-494F-B3CB-E94F1860AF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1070</c:v>
                </c:pt>
                <c:pt idx="1">
                  <c:v>1368</c:v>
                </c:pt>
                <c:pt idx="2">
                  <c:v>1768</c:v>
                </c:pt>
              </c:numCache>
            </c:numRef>
          </c:val>
          <c:extLst xmlns:c16r2="http://schemas.microsoft.com/office/drawing/2015/06/chart">
            <c:ext xmlns:c16="http://schemas.microsoft.com/office/drawing/2014/chart" uri="{C3380CC4-5D6E-409C-BE32-E72D297353CC}">
              <c16:uniqueId val="{00000002-0D50-494F-B3CB-E94F1860AFCD}"/>
            </c:ext>
          </c:extLst>
        </c:ser>
        <c:dLbls>
          <c:showLegendKey val="0"/>
          <c:showVal val="0"/>
          <c:showCatName val="0"/>
          <c:showSerName val="0"/>
          <c:showPercent val="0"/>
          <c:showBubbleSize val="0"/>
        </c:dLbls>
        <c:gapWidth val="120"/>
        <c:overlap val="100"/>
        <c:axId val="373092848"/>
        <c:axId val="486288184"/>
      </c:barChart>
      <c:catAx>
        <c:axId val="37309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6288184"/>
        <c:crosses val="autoZero"/>
        <c:auto val="1"/>
        <c:lblAlgn val="ctr"/>
        <c:lblOffset val="100"/>
        <c:tickLblSkip val="1"/>
        <c:tickMarkSkip val="1"/>
        <c:noMultiLvlLbl val="0"/>
      </c:catAx>
      <c:valAx>
        <c:axId val="4862881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309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404-4403-94FE-6547E7F8B59A}"/>
                </c:ext>
                <c:ext xmlns:c15="http://schemas.microsoft.com/office/drawing/2012/chart" uri="{CE6537A1-D6FC-4f65-9D91-7224C49458BB}">
                  <c15:dlblFieldTable>
                    <c15:dlblFTEntry>
                      <c15:txfldGUID>{B9F1CB85-076E-4259-9FAC-E68D07881757}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404-4403-94FE-6547E7F8B59A}"/>
                </c:ext>
                <c:ext xmlns:c15="http://schemas.microsoft.com/office/drawing/2012/chart" uri="{CE6537A1-D6FC-4f65-9D91-7224C49458BB}">
                  <c15:dlblFieldTable>
                    <c15:dlblFTEntry>
                      <c15:txfldGUID>{E38DC934-7E82-4823-B404-82BB26A60322}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404-4403-94FE-6547E7F8B59A}"/>
                </c:ext>
                <c:ext xmlns:c15="http://schemas.microsoft.com/office/drawing/2012/chart" uri="{CE6537A1-D6FC-4f65-9D91-7224C49458BB}">
                  <c15:dlblFieldTable>
                    <c15:dlblFTEntry>
                      <c15:txfldGUID>{F86F0916-2DCB-43BA-A806-E2183212AA35}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404-4403-94FE-6547E7F8B59A}"/>
                </c:ext>
                <c:ext xmlns:c15="http://schemas.microsoft.com/office/drawing/2012/chart" uri="{CE6537A1-D6FC-4f65-9D91-7224C49458BB}">
                  <c15:dlblFieldTable>
                    <c15:dlblFTEntry>
                      <c15:txfldGUID>{24F976E7-F072-4DCC-BA4E-8FB9F9B963A6}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404-4403-94FE-6547E7F8B59A}"/>
                </c:ext>
                <c:ext xmlns:c15="http://schemas.microsoft.com/office/drawing/2012/chart" uri="{CE6537A1-D6FC-4f65-9D91-7224C49458BB}">
                  <c15:dlblFieldTable>
                    <c15:dlblFTEntry>
                      <c15:txfldGUID>{9EF520E0-3273-4072-835C-C9B6144ED4D7}</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404-4403-94FE-6547E7F8B59A}"/>
                </c:ext>
                <c:ext xmlns:c15="http://schemas.microsoft.com/office/drawing/2012/chart" uri="{CE6537A1-D6FC-4f65-9D91-7224C49458BB}">
                  <c15:layout/>
                  <c15:dlblFieldTable>
                    <c15:dlblFTEntry>
                      <c15:txfldGUID>{88518C9C-0DC2-45D0-9C25-4ECCDC3769B1}</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404-4403-94FE-6547E7F8B59A}"/>
                </c:ext>
                <c:ext xmlns:c15="http://schemas.microsoft.com/office/drawing/2012/chart" uri="{CE6537A1-D6FC-4f65-9D91-7224C49458BB}">
                  <c15:layout/>
                  <c15:dlblFieldTable>
                    <c15:dlblFTEntry>
                      <c15:txfldGUID>{0AE5061A-FEA9-457C-9E20-25D43B1B3FC2}</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404-4403-94FE-6547E7F8B59A}"/>
                </c:ext>
                <c:ext xmlns:c15="http://schemas.microsoft.com/office/drawing/2012/chart" uri="{CE6537A1-D6FC-4f65-9D91-7224C49458BB}">
                  <c15:layout/>
                  <c15:dlblFieldTable>
                    <c15:dlblFTEntry>
                      <c15:txfldGUID>{AE2B436B-8734-45A1-B416-007B094B126E}</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404-4403-94FE-6547E7F8B59A}"/>
                </c:ext>
                <c:ext xmlns:c15="http://schemas.microsoft.com/office/drawing/2012/chart" uri="{CE6537A1-D6FC-4f65-9D91-7224C49458BB}">
                  <c15:layout/>
                  <c15:dlblFieldTable>
                    <c15:dlblFTEntry>
                      <c15:txfldGUID>{F12B9D8C-7106-42BB-8429-6914A1459A59}</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c:v>
                </c:pt>
                <c:pt idx="16">
                  <c:v>57.5</c:v>
                </c:pt>
                <c:pt idx="24">
                  <c:v>61.4</c:v>
                </c:pt>
                <c:pt idx="32">
                  <c:v>63.2</c:v>
                </c:pt>
              </c:numCache>
            </c:numRef>
          </c:xVal>
          <c:yVal>
            <c:numRef>
              <c:f>公会計指標分析・財政指標組合せ分析表!$BP$51:$DC$51</c:f>
              <c:numCache>
                <c:formatCode>#,##0.0;"▲ "#,##0.0</c:formatCode>
                <c:ptCount val="40"/>
                <c:pt idx="8">
                  <c:v>36</c:v>
                </c:pt>
                <c:pt idx="16">
                  <c:v>59.7</c:v>
                </c:pt>
                <c:pt idx="24">
                  <c:v>44.8</c:v>
                </c:pt>
                <c:pt idx="32">
                  <c:v>15.1</c:v>
                </c:pt>
              </c:numCache>
            </c:numRef>
          </c:yVal>
          <c:smooth val="0"/>
          <c:extLst xmlns:c16r2="http://schemas.microsoft.com/office/drawing/2015/06/chart">
            <c:ext xmlns:c16="http://schemas.microsoft.com/office/drawing/2014/chart" uri="{C3380CC4-5D6E-409C-BE32-E72D297353CC}">
              <c16:uniqueId val="{00000009-0404-4403-94FE-6547E7F8B5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404-4403-94FE-6547E7F8B59A}"/>
                </c:ext>
                <c:ext xmlns:c15="http://schemas.microsoft.com/office/drawing/2012/chart" uri="{CE6537A1-D6FC-4f65-9D91-7224C49458BB}">
                  <c15:dlblFieldTable>
                    <c15:dlblFTEntry>
                      <c15:txfldGUID>{78370DA7-FF41-4A6F-9076-C86619D8B06C}</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404-4403-94FE-6547E7F8B59A}"/>
                </c:ext>
                <c:ext xmlns:c15="http://schemas.microsoft.com/office/drawing/2012/chart" uri="{CE6537A1-D6FC-4f65-9D91-7224C49458BB}">
                  <c15:dlblFieldTable>
                    <c15:dlblFTEntry>
                      <c15:txfldGUID>{9ED6370B-3068-4159-9572-304261C3862E}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404-4403-94FE-6547E7F8B59A}"/>
                </c:ext>
                <c:ext xmlns:c15="http://schemas.microsoft.com/office/drawing/2012/chart" uri="{CE6537A1-D6FC-4f65-9D91-7224C49458BB}">
                  <c15:dlblFieldTable>
                    <c15:dlblFTEntry>
                      <c15:txfldGUID>{A0FCFCE5-2F20-4CA9-A43E-05F8C7D8F739}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404-4403-94FE-6547E7F8B59A}"/>
                </c:ext>
                <c:ext xmlns:c15="http://schemas.microsoft.com/office/drawing/2012/chart" uri="{CE6537A1-D6FC-4f65-9D91-7224C49458BB}">
                  <c15:dlblFieldTable>
                    <c15:dlblFTEntry>
                      <c15:txfldGUID>{0DE5BCFB-24E2-4A47-892E-6F26FA9D15FB}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404-4403-94FE-6547E7F8B59A}"/>
                </c:ext>
                <c:ext xmlns:c15="http://schemas.microsoft.com/office/drawing/2012/chart" uri="{CE6537A1-D6FC-4f65-9D91-7224C49458BB}">
                  <c15:dlblFieldTable>
                    <c15:dlblFTEntry>
                      <c15:txfldGUID>{0EE1AB96-1768-401B-B5B5-17F60895FDFF}</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404-4403-94FE-6547E7F8B59A}"/>
                </c:ext>
                <c:ext xmlns:c15="http://schemas.microsoft.com/office/drawing/2012/chart" uri="{CE6537A1-D6FC-4f65-9D91-7224C49458BB}">
                  <c15:layout/>
                  <c15:dlblFieldTable>
                    <c15:dlblFTEntry>
                      <c15:txfldGUID>{2A7A7A40-5A85-4EAE-887A-0EA4D9E36F92}</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404-4403-94FE-6547E7F8B59A}"/>
                </c:ext>
                <c:ext xmlns:c15="http://schemas.microsoft.com/office/drawing/2012/chart" uri="{CE6537A1-D6FC-4f65-9D91-7224C49458BB}">
                  <c15:layout/>
                  <c15:dlblFieldTable>
                    <c15:dlblFTEntry>
                      <c15:txfldGUID>{84D8F125-E52D-4BCC-A4F0-50790F885353}</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404-4403-94FE-6547E7F8B59A}"/>
                </c:ext>
                <c:ext xmlns:c15="http://schemas.microsoft.com/office/drawing/2012/chart" uri="{CE6537A1-D6FC-4f65-9D91-7224C49458BB}">
                  <c15:layout/>
                  <c15:dlblFieldTable>
                    <c15:dlblFTEntry>
                      <c15:txfldGUID>{AEEEA7F4-8CDC-40D4-B580-07F20C5C0579}</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404-4403-94FE-6547E7F8B59A}"/>
                </c:ext>
                <c:ext xmlns:c15="http://schemas.microsoft.com/office/drawing/2012/chart" uri="{CE6537A1-D6FC-4f65-9D91-7224C49458BB}">
                  <c15:layout/>
                  <c15:dlblFieldTable>
                    <c15:dlblFTEntry>
                      <c15:txfldGUID>{030E26DD-A238-400E-8E5B-8522C89EA732}</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58.6</c:v>
                </c:pt>
                <c:pt idx="24">
                  <c:v>59.1</c:v>
                </c:pt>
                <c:pt idx="32">
                  <c:v>61.2</c:v>
                </c:pt>
              </c:numCache>
            </c:numRef>
          </c:xVal>
          <c:yVal>
            <c:numRef>
              <c:f>公会計指標分析・財政指標組合せ分析表!$BP$55:$DC$55</c:f>
              <c:numCache>
                <c:formatCode>#,##0.0;"▲ "#,##0.0</c:formatCode>
                <c:ptCount val="40"/>
                <c:pt idx="8">
                  <c:v>0.8</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404-4403-94FE-6547E7F8B59A}"/>
            </c:ext>
          </c:extLst>
        </c:ser>
        <c:dLbls>
          <c:showLegendKey val="0"/>
          <c:showVal val="1"/>
          <c:showCatName val="0"/>
          <c:showSerName val="0"/>
          <c:showPercent val="0"/>
          <c:showBubbleSize val="0"/>
        </c:dLbls>
        <c:axId val="486178272"/>
        <c:axId val="486178656"/>
      </c:scatterChart>
      <c:valAx>
        <c:axId val="486178272"/>
        <c:scaling>
          <c:orientation val="minMax"/>
          <c:max val="63.800000000000004"/>
          <c:min val="5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6178656"/>
        <c:crosses val="autoZero"/>
        <c:crossBetween val="midCat"/>
      </c:valAx>
      <c:valAx>
        <c:axId val="486178656"/>
        <c:scaling>
          <c:orientation val="minMax"/>
          <c:max val="7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6178272"/>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EF5-4B59-A3F1-4418CAA46BB1}"/>
                </c:ext>
                <c:ext xmlns:c15="http://schemas.microsoft.com/office/drawing/2012/chart" uri="{CE6537A1-D6FC-4f65-9D91-7224C49458BB}">
                  <c15:layout/>
                  <c15:dlblFieldTable>
                    <c15:dlblFTEntry>
                      <c15:txfldGUID>{7F140A1A-77DE-460D-B61B-8EF8186CAB79}</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EF5-4B59-A3F1-4418CAA46BB1}"/>
                </c:ext>
                <c:ext xmlns:c15="http://schemas.microsoft.com/office/drawing/2012/chart" uri="{CE6537A1-D6FC-4f65-9D91-7224C49458BB}">
                  <c15:dlblFieldTable>
                    <c15:dlblFTEntry>
                      <c15:txfldGUID>{262F9930-7E75-43AE-B8F7-5B3BC300CDD6}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EF5-4B59-A3F1-4418CAA46BB1}"/>
                </c:ext>
                <c:ext xmlns:c15="http://schemas.microsoft.com/office/drawing/2012/chart" uri="{CE6537A1-D6FC-4f65-9D91-7224C49458BB}">
                  <c15:dlblFieldTable>
                    <c15:dlblFTEntry>
                      <c15:txfldGUID>{28BDBD6D-1D9A-490C-A2F2-BC5A31484EAE}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EF5-4B59-A3F1-4418CAA46BB1}"/>
                </c:ext>
                <c:ext xmlns:c15="http://schemas.microsoft.com/office/drawing/2012/chart" uri="{CE6537A1-D6FC-4f65-9D91-7224C49458BB}">
                  <c15:dlblFieldTable>
                    <c15:dlblFTEntry>
                      <c15:txfldGUID>{53F283CB-1049-40B0-8F77-92B916AE1D93}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EF5-4B59-A3F1-4418CAA46BB1}"/>
                </c:ext>
                <c:ext xmlns:c15="http://schemas.microsoft.com/office/drawing/2012/chart" uri="{CE6537A1-D6FC-4f65-9D91-7224C49458BB}">
                  <c15:dlblFieldTable>
                    <c15:dlblFTEntry>
                      <c15:txfldGUID>{2BFE4237-D578-4F09-986B-7B1E9E579490}</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EF5-4B59-A3F1-4418CAA46BB1}"/>
                </c:ext>
                <c:ext xmlns:c15="http://schemas.microsoft.com/office/drawing/2012/chart" uri="{CE6537A1-D6FC-4f65-9D91-7224C49458BB}">
                  <c15:layout/>
                  <c15:dlblFieldTable>
                    <c15:dlblFTEntry>
                      <c15:txfldGUID>{BD12BD35-3E76-4F75-AE1D-59E2584A42DF}</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EF5-4B59-A3F1-4418CAA46BB1}"/>
                </c:ext>
                <c:ext xmlns:c15="http://schemas.microsoft.com/office/drawing/2012/chart" uri="{CE6537A1-D6FC-4f65-9D91-7224C49458BB}">
                  <c15:layout/>
                  <c15:dlblFieldTable>
                    <c15:dlblFTEntry>
                      <c15:txfldGUID>{A3AE71AC-F09D-4E80-8DDF-AA205048BA2C}</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EF5-4B59-A3F1-4418CAA46BB1}"/>
                </c:ext>
                <c:ext xmlns:c15="http://schemas.microsoft.com/office/drawing/2012/chart" uri="{CE6537A1-D6FC-4f65-9D91-7224C49458BB}">
                  <c15:layout/>
                  <c15:dlblFieldTable>
                    <c15:dlblFTEntry>
                      <c15:txfldGUID>{08AFC632-2FB0-4938-A847-FDF89B05F049}</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EF5-4B59-A3F1-4418CAA46BB1}"/>
                </c:ext>
                <c:ext xmlns:c15="http://schemas.microsoft.com/office/drawing/2012/chart" uri="{CE6537A1-D6FC-4f65-9D91-7224C49458BB}">
                  <c15:layout/>
                  <c15:dlblFieldTable>
                    <c15:dlblFTEntry>
                      <c15:txfldGUID>{F4E5378D-5ADA-48C8-A138-45BF15C324EC}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6.3</c:v>
                </c:pt>
                <c:pt idx="16">
                  <c:v>5.2</c:v>
                </c:pt>
                <c:pt idx="24">
                  <c:v>5.0999999999999996</c:v>
                </c:pt>
                <c:pt idx="32">
                  <c:v>5.3</c:v>
                </c:pt>
              </c:numCache>
            </c:numRef>
          </c:xVal>
          <c:yVal>
            <c:numRef>
              <c:f>公会計指標分析・財政指標組合せ分析表!$BP$73:$DC$73</c:f>
              <c:numCache>
                <c:formatCode>#,##0.0;"▲ "#,##0.0</c:formatCode>
                <c:ptCount val="40"/>
                <c:pt idx="0">
                  <c:v>33.9</c:v>
                </c:pt>
                <c:pt idx="8">
                  <c:v>36</c:v>
                </c:pt>
                <c:pt idx="16">
                  <c:v>59.7</c:v>
                </c:pt>
                <c:pt idx="24">
                  <c:v>44.8</c:v>
                </c:pt>
                <c:pt idx="32">
                  <c:v>15.1</c:v>
                </c:pt>
              </c:numCache>
            </c:numRef>
          </c:yVal>
          <c:smooth val="0"/>
          <c:extLst xmlns:c16r2="http://schemas.microsoft.com/office/drawing/2015/06/chart">
            <c:ext xmlns:c16="http://schemas.microsoft.com/office/drawing/2014/chart" uri="{C3380CC4-5D6E-409C-BE32-E72D297353CC}">
              <c16:uniqueId val="{00000009-1EF5-4B59-A3F1-4418CAA46BB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EF5-4B59-A3F1-4418CAA46BB1}"/>
                </c:ext>
                <c:ext xmlns:c15="http://schemas.microsoft.com/office/drawing/2012/chart" uri="{CE6537A1-D6FC-4f65-9D91-7224C49458BB}">
                  <c15:layout/>
                  <c15:dlblFieldTable>
                    <c15:dlblFTEntry>
                      <c15:txfldGUID>{C059B2CA-D124-4EB5-B2E3-17C7BB031B06}</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EF5-4B59-A3F1-4418CAA46BB1}"/>
                </c:ext>
                <c:ext xmlns:c15="http://schemas.microsoft.com/office/drawing/2012/chart" uri="{CE6537A1-D6FC-4f65-9D91-7224C49458BB}">
                  <c15:dlblFieldTable>
                    <c15:dlblFTEntry>
                      <c15:txfldGUID>{779FE362-6538-4831-B135-B6AEE922C890}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EF5-4B59-A3F1-4418CAA46BB1}"/>
                </c:ext>
                <c:ext xmlns:c15="http://schemas.microsoft.com/office/drawing/2012/chart" uri="{CE6537A1-D6FC-4f65-9D91-7224C49458BB}">
                  <c15:dlblFieldTable>
                    <c15:dlblFTEntry>
                      <c15:txfldGUID>{53B05AD0-2735-4B50-8055-B7B6023F26C3}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EF5-4B59-A3F1-4418CAA46BB1}"/>
                </c:ext>
                <c:ext xmlns:c15="http://schemas.microsoft.com/office/drawing/2012/chart" uri="{CE6537A1-D6FC-4f65-9D91-7224C49458BB}">
                  <c15:dlblFieldTable>
                    <c15:dlblFTEntry>
                      <c15:txfldGUID>{F1A2CC96-BC9B-48F6-8276-58D731F47BC2}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EF5-4B59-A3F1-4418CAA46BB1}"/>
                </c:ext>
                <c:ext xmlns:c15="http://schemas.microsoft.com/office/drawing/2012/chart" uri="{CE6537A1-D6FC-4f65-9D91-7224C49458BB}">
                  <c15:dlblFieldTable>
                    <c15:dlblFTEntry>
                      <c15:txfldGUID>{772880C3-3678-4C6E-87D2-4A841F4EF7EB}</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EF5-4B59-A3F1-4418CAA46BB1}"/>
                </c:ext>
                <c:ext xmlns:c15="http://schemas.microsoft.com/office/drawing/2012/chart" uri="{CE6537A1-D6FC-4f65-9D91-7224C49458BB}">
                  <c15:layout/>
                  <c15:dlblFieldTable>
                    <c15:dlblFTEntry>
                      <c15:txfldGUID>{E1A2E6AB-B059-4B46-94D8-D6AF334C4425}</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2.9101506860015256E-2"/>
                  <c:y val="-9.789287947793942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EF5-4B59-A3F1-4418CAA46BB1}"/>
                </c:ext>
                <c:ext xmlns:c15="http://schemas.microsoft.com/office/drawing/2012/chart" uri="{CE6537A1-D6FC-4f65-9D91-7224C49458BB}">
                  <c15:layout/>
                  <c15:dlblFieldTable>
                    <c15:dlblFTEntry>
                      <c15:txfldGUID>{C865FC17-D718-4619-8897-7DCA471A9265}</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4294476378206012E-2"/>
                  <c:y val="-6.359908542119463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EF5-4B59-A3F1-4418CAA46BB1}"/>
                </c:ext>
                <c:ext xmlns:c15="http://schemas.microsoft.com/office/drawing/2012/chart" uri="{CE6537A1-D6FC-4f65-9D91-7224C49458BB}">
                  <c15:layout/>
                  <c15:dlblFieldTable>
                    <c15:dlblFTEntry>
                      <c15:txfldGUID>{C3F9F676-45DD-43F6-9086-C75C42FC5DA2}</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2.575763387667852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EF5-4B59-A3F1-4418CAA46BB1}"/>
                </c:ext>
                <c:ext xmlns:c15="http://schemas.microsoft.com/office/drawing/2012/chart" uri="{CE6537A1-D6FC-4f65-9D91-7224C49458BB}">
                  <c15:layout/>
                  <c15:dlblFieldTable>
                    <c15:dlblFTEntry>
                      <c15:txfldGUID>{58304241-A871-435F-8CEB-91320CFD6516}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8.1</c:v>
                </c:pt>
                <c:pt idx="16">
                  <c:v>7.3</c:v>
                </c:pt>
                <c:pt idx="24">
                  <c:v>7.2</c:v>
                </c:pt>
                <c:pt idx="32">
                  <c:v>7.2</c:v>
                </c:pt>
              </c:numCache>
            </c:numRef>
          </c:xVal>
          <c:yVal>
            <c:numRef>
              <c:f>公会計指標分析・財政指標組合せ分析表!$BP$77:$DC$77</c:f>
              <c:numCache>
                <c:formatCode>#,##0.0;"▲ "#,##0.0</c:formatCode>
                <c:ptCount val="40"/>
                <c:pt idx="0">
                  <c:v>0</c:v>
                </c:pt>
                <c:pt idx="8">
                  <c:v>0.8</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1EF5-4B59-A3F1-4418CAA46BB1}"/>
            </c:ext>
          </c:extLst>
        </c:ser>
        <c:dLbls>
          <c:showLegendKey val="0"/>
          <c:showVal val="1"/>
          <c:showCatName val="0"/>
          <c:showSerName val="0"/>
          <c:showPercent val="0"/>
          <c:showBubbleSize val="0"/>
        </c:dLbls>
        <c:axId val="338887128"/>
        <c:axId val="486181304"/>
      </c:scatterChart>
      <c:valAx>
        <c:axId val="338887128"/>
        <c:scaling>
          <c:orientation val="minMax"/>
          <c:max val="8.7999999999999989"/>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6181304"/>
        <c:crosses val="autoZero"/>
        <c:crossBetween val="midCat"/>
      </c:valAx>
      <c:valAx>
        <c:axId val="486181304"/>
        <c:scaling>
          <c:orientation val="minMax"/>
          <c:max val="7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8887128"/>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実質公債費比率については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悪化</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している。元利償還金については、Ｈ</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の元金償還開始により増加している。組合等が起こした地方債の元利償還金に対する負担金等については、龍ケ崎地方塵芥処理組合のごみ処理施設にかかる地方債償還開始により増加した。債務負担行為に基づく支出額については、土地改良事業の償還終了などにより減少した。今後も将来的な負担に留意し、地方債の新規発行を伴う事業の抑制により低水準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利用していない。</a:t>
          </a:r>
          <a:endParaRPr kumimoji="1" lang="en-US" altLang="ja-JP" sz="1400">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将来負担比率については、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44.8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ポイント改善している。主な要因としては、ふるさと寄附基金の増などにより充当可能基金が増加したことが挙げられる。今後も起債抑制策や基金の適正運用を基本として低水準化に努める。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茨城県河内町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今年度は、ふるさと寄附の増加によりふるさと寄附基金への積み立てが主なものとなってる。他の基金については、目立った増減は見られない。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中期的に将来の償還や老朽化対策など減債基金や特定目的基金へ積み立てを行っていく予定である。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公共施設整備事業に充当</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ふるさと寄附基金：少子化高齢化対策、青少年の健全育成、教育環境整備、特産品育成、地域産業振興、自然環境保全</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ふるさと寄附基金：ふるさと寄附の大幅な増により寄附額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百万円を積み立てたことによる増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、目的に応じた取り崩し７千２百万円による減</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ふるさと寄附基金については、寄付額が減少傾向にあるため基金残高も減少予定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近年横ばい傾向にある。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財政調整基金の残高は、標準財政規模の１０％程度を目途に積み立てることとしている。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かわち学園建設により平成３２年度から平成３５年度にかけ起債償還のピークとなることから、中期的に１憶５千万円程度の積み立てを考えている。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8,955
8,821
44.30
5,007,422
4,643,601
293,565
2,961,713
3,914,038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63.2%</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となっており、前年度（</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61.4</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）と比較すると</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は、かわち学園グランド整備や通学路整備（第２工区）などを実施したが、結果として新規投資より資産の減価償却が上回ったことが</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主な要因である。一方、類似団体平均（</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61.2</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）と比較すると</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ﾎﾟｲﾝﾄ</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回っている。築</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年を経過した建物が全体の</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％を占め資産の老朽化が進んでいる</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ため、類似団体平均を上回っている</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。今後は、公共施設等総合管理計画に基づいた施設等の老朽化対策に取り組みながら、個別施設計画策定も検討し、適切な資産管理を行っていく必要がある。</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64" name="直線コネクタ 63"/>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65" name="有形固定資産減価償却率最小値テキスト"/>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66" name="直線コネクタ 65"/>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67" name="有形固定資産減価償却率最大値テキスト"/>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68" name="直線コネクタ 67"/>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23512</xdr:rowOff>
    </xdr:from>
    <xdr:ext cx="405111" cy="259045"/>
    <xdr:sp macro="" textlink="">
      <xdr:nvSpPr>
        <xdr:cNvPr id="69" name="有形固定資産減価償却率平均値テキスト"/>
        <xdr:cNvSpPr txBox="1"/>
      </xdr:nvSpPr>
      <xdr:spPr>
        <a:xfrm>
          <a:off x="4813300" y="593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0" name="フローチャート: 判断 69"/>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1" name="フローチャート: 判断 70"/>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2" name="フローチャート: 判断 71"/>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73" name="フローチャート: 判断 72"/>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9102</xdr:rowOff>
    </xdr:from>
    <xdr:to>
      <xdr:col>23</xdr:col>
      <xdr:colOff>136525</xdr:colOff>
      <xdr:row>30</xdr:row>
      <xdr:rowOff>110702</xdr:rowOff>
    </xdr:to>
    <xdr:sp macro="" textlink="">
      <xdr:nvSpPr>
        <xdr:cNvPr id="79" name="楕円 78"/>
        <xdr:cNvSpPr/>
      </xdr:nvSpPr>
      <xdr:spPr>
        <a:xfrm>
          <a:off x="47117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31979</xdr:rowOff>
    </xdr:from>
    <xdr:ext cx="405111" cy="259045"/>
    <xdr:sp macro="" textlink="">
      <xdr:nvSpPr>
        <xdr:cNvPr id="80" name="有形固定資産減価償却率該当値テキスト"/>
        <xdr:cNvSpPr txBox="1"/>
      </xdr:nvSpPr>
      <xdr:spPr>
        <a:xfrm>
          <a:off x="4813300" y="57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41487</xdr:rowOff>
    </xdr:from>
    <xdr:to>
      <xdr:col>19</xdr:col>
      <xdr:colOff>187325</xdr:colOff>
      <xdr:row>30</xdr:row>
      <xdr:rowOff>143087</xdr:rowOff>
    </xdr:to>
    <xdr:sp macro="" textlink="">
      <xdr:nvSpPr>
        <xdr:cNvPr id="81" name="楕円 80"/>
        <xdr:cNvSpPr/>
      </xdr:nvSpPr>
      <xdr:spPr>
        <a:xfrm>
          <a:off x="4000500" y="59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59902</xdr:rowOff>
    </xdr:from>
    <xdr:to>
      <xdr:col>23</xdr:col>
      <xdr:colOff>85725</xdr:colOff>
      <xdr:row>30</xdr:row>
      <xdr:rowOff>92287</xdr:rowOff>
    </xdr:to>
    <xdr:cxnSp macro="">
      <xdr:nvCxnSpPr>
        <xdr:cNvPr id="82" name="直線コネクタ 81"/>
        <xdr:cNvCxnSpPr/>
      </xdr:nvCxnSpPr>
      <xdr:spPr>
        <a:xfrm flipV="1">
          <a:off x="4051300" y="5974927"/>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111654</xdr:rowOff>
    </xdr:from>
    <xdr:to>
      <xdr:col>15</xdr:col>
      <xdr:colOff>187325</xdr:colOff>
      <xdr:row>31</xdr:row>
      <xdr:rowOff>41804</xdr:rowOff>
    </xdr:to>
    <xdr:sp macro="" textlink="">
      <xdr:nvSpPr>
        <xdr:cNvPr id="83" name="楕円 82"/>
        <xdr:cNvSpPr/>
      </xdr:nvSpPr>
      <xdr:spPr>
        <a:xfrm>
          <a:off x="3238500" y="602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92287</xdr:rowOff>
    </xdr:from>
    <xdr:to>
      <xdr:col>19</xdr:col>
      <xdr:colOff>136525</xdr:colOff>
      <xdr:row>30</xdr:row>
      <xdr:rowOff>162454</xdr:rowOff>
    </xdr:to>
    <xdr:cxnSp macro="">
      <xdr:nvCxnSpPr>
        <xdr:cNvPr id="84" name="直線コネクタ 83"/>
        <xdr:cNvCxnSpPr/>
      </xdr:nvCxnSpPr>
      <xdr:spPr>
        <a:xfrm flipV="1">
          <a:off x="3289300" y="6007312"/>
          <a:ext cx="762000" cy="7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84667</xdr:rowOff>
    </xdr:from>
    <xdr:to>
      <xdr:col>11</xdr:col>
      <xdr:colOff>187325</xdr:colOff>
      <xdr:row>31</xdr:row>
      <xdr:rowOff>14817</xdr:rowOff>
    </xdr:to>
    <xdr:sp macro="" textlink="">
      <xdr:nvSpPr>
        <xdr:cNvPr id="85" name="楕円 84"/>
        <xdr:cNvSpPr/>
      </xdr:nvSpPr>
      <xdr:spPr>
        <a:xfrm>
          <a:off x="24765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135467</xdr:rowOff>
    </xdr:from>
    <xdr:to>
      <xdr:col>15</xdr:col>
      <xdr:colOff>136525</xdr:colOff>
      <xdr:row>30</xdr:row>
      <xdr:rowOff>162454</xdr:rowOff>
    </xdr:to>
    <xdr:cxnSp macro="">
      <xdr:nvCxnSpPr>
        <xdr:cNvPr id="86" name="直線コネクタ 85"/>
        <xdr:cNvCxnSpPr/>
      </xdr:nvCxnSpPr>
      <xdr:spPr>
        <a:xfrm>
          <a:off x="2527300" y="6050492"/>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4144</xdr:rowOff>
    </xdr:from>
    <xdr:ext cx="405111" cy="259045"/>
    <xdr:sp macro="" textlink="">
      <xdr:nvSpPr>
        <xdr:cNvPr id="87" name="n_1aveValue有形固定資産減価償却率"/>
        <xdr:cNvSpPr txBox="1"/>
      </xdr:nvSpPr>
      <xdr:spPr>
        <a:xfrm>
          <a:off x="38360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88" name="n_2aveValue有形固定資産減価償却率"/>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56320</xdr:rowOff>
    </xdr:from>
    <xdr:ext cx="405111" cy="259045"/>
    <xdr:sp macro="" textlink="">
      <xdr:nvSpPr>
        <xdr:cNvPr id="89" name="n_3aveValue有形固定資産減価償却率"/>
        <xdr:cNvSpPr txBox="1"/>
      </xdr:nvSpPr>
      <xdr:spPr>
        <a:xfrm>
          <a:off x="2324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159614</xdr:rowOff>
    </xdr:from>
    <xdr:ext cx="405111" cy="259045"/>
    <xdr:sp macro="" textlink="">
      <xdr:nvSpPr>
        <xdr:cNvPr id="90" name="n_1mainValue有形固定資産減価償却率"/>
        <xdr:cNvSpPr txBox="1"/>
      </xdr:nvSpPr>
      <xdr:spPr>
        <a:xfrm>
          <a:off x="38360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32931</xdr:rowOff>
    </xdr:from>
    <xdr:ext cx="405111" cy="259045"/>
    <xdr:sp macro="" textlink="">
      <xdr:nvSpPr>
        <xdr:cNvPr id="91" name="n_2mainValue有形固定資産減価償却率"/>
        <xdr:cNvSpPr txBox="1"/>
      </xdr:nvSpPr>
      <xdr:spPr>
        <a:xfrm>
          <a:off x="3086744" y="6119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31344</xdr:rowOff>
    </xdr:from>
    <xdr:ext cx="405111" cy="259045"/>
    <xdr:sp macro="" textlink="">
      <xdr:nvSpPr>
        <xdr:cNvPr id="92" name="n_3mainValue有形固定資産減価償却率"/>
        <xdr:cNvSpPr txBox="1"/>
      </xdr:nvSpPr>
      <xdr:spPr>
        <a:xfrm>
          <a:off x="2324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債務償還比率は、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475.2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％となっており、類似団体平均（</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462.6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）と比較すると</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12.6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上回っている。主な要因としては、小中一貫校建設事業等の大規模な投資活動が大きいためと思われる。今後は、公共資産投資と公債残高のﾊﾞﾗﾝｽを考慮し、将来世代への負担の先送りが顕著とならないよう安定的な財政運営に努め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21" name="直線コネクタ 120"/>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4"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25" name="直線コネクタ 124"/>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126" name="債務償還比率平均値テキスト"/>
        <xdr:cNvSpPr txBox="1"/>
      </xdr:nvSpPr>
      <xdr:spPr>
        <a:xfrm>
          <a:off x="14846300" y="6124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27" name="フローチャート: 判断 126"/>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28" name="フローチャート: 判断 127"/>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44915</xdr:rowOff>
    </xdr:from>
    <xdr:to>
      <xdr:col>76</xdr:col>
      <xdr:colOff>73025</xdr:colOff>
      <xdr:row>31</xdr:row>
      <xdr:rowOff>146515</xdr:rowOff>
    </xdr:to>
    <xdr:sp macro="" textlink="">
      <xdr:nvSpPr>
        <xdr:cNvPr id="134" name="楕円 133"/>
        <xdr:cNvSpPr/>
      </xdr:nvSpPr>
      <xdr:spPr>
        <a:xfrm>
          <a:off x="14744700" y="613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67792</xdr:rowOff>
    </xdr:from>
    <xdr:ext cx="469744" cy="259045"/>
    <xdr:sp macro="" textlink="">
      <xdr:nvSpPr>
        <xdr:cNvPr id="135" name="債務償還比率該当値テキスト"/>
        <xdr:cNvSpPr txBox="1"/>
      </xdr:nvSpPr>
      <xdr:spPr>
        <a:xfrm>
          <a:off x="14846300" y="598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162990</xdr:rowOff>
    </xdr:from>
    <xdr:to>
      <xdr:col>72</xdr:col>
      <xdr:colOff>123825</xdr:colOff>
      <xdr:row>31</xdr:row>
      <xdr:rowOff>93140</xdr:rowOff>
    </xdr:to>
    <xdr:sp macro="" textlink="">
      <xdr:nvSpPr>
        <xdr:cNvPr id="136" name="楕円 135"/>
        <xdr:cNvSpPr/>
      </xdr:nvSpPr>
      <xdr:spPr>
        <a:xfrm>
          <a:off x="14033500" y="607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42340</xdr:rowOff>
    </xdr:from>
    <xdr:to>
      <xdr:col>76</xdr:col>
      <xdr:colOff>22225</xdr:colOff>
      <xdr:row>31</xdr:row>
      <xdr:rowOff>95715</xdr:rowOff>
    </xdr:to>
    <xdr:cxnSp macro="">
      <xdr:nvCxnSpPr>
        <xdr:cNvPr id="137" name="直線コネクタ 136"/>
        <xdr:cNvCxnSpPr/>
      </xdr:nvCxnSpPr>
      <xdr:spPr>
        <a:xfrm>
          <a:off x="14084300" y="6128815"/>
          <a:ext cx="711200" cy="5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138" name="n_1aveValue債務償還比率"/>
        <xdr:cNvSpPr txBox="1"/>
      </xdr:nvSpPr>
      <xdr:spPr>
        <a:xfrm>
          <a:off x="13836727" y="62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109667</xdr:rowOff>
    </xdr:from>
    <xdr:ext cx="469744" cy="259045"/>
    <xdr:sp macro="" textlink="">
      <xdr:nvSpPr>
        <xdr:cNvPr id="139" name="n_1mainValue債務償還比率"/>
        <xdr:cNvSpPr txBox="1"/>
      </xdr:nvSpPr>
      <xdr:spPr>
        <a:xfrm>
          <a:off x="13836727" y="58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8,955
8,821
44.30
5,007,422
4,643,601
293,565
2,961,713
3,914,038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1" name="【道路】&#10;有形固定資産減価償却率平均値テキスト"/>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130175</xdr:rowOff>
    </xdr:from>
    <xdr:to>
      <xdr:col>24</xdr:col>
      <xdr:colOff>114300</xdr:colOff>
      <xdr:row>37</xdr:row>
      <xdr:rowOff>60325</xdr:rowOff>
    </xdr:to>
    <xdr:sp macro="" textlink="">
      <xdr:nvSpPr>
        <xdr:cNvPr id="71" name="楕円 70"/>
        <xdr:cNvSpPr/>
      </xdr:nvSpPr>
      <xdr:spPr>
        <a:xfrm>
          <a:off x="45847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153052</xdr:rowOff>
    </xdr:from>
    <xdr:ext cx="405111" cy="259045"/>
    <xdr:sp macro="" textlink="">
      <xdr:nvSpPr>
        <xdr:cNvPr id="72" name="【道路】&#10;有形固定資産減価償却率該当値テキスト"/>
        <xdr:cNvSpPr txBox="1"/>
      </xdr:nvSpPr>
      <xdr:spPr>
        <a:xfrm>
          <a:off x="4673600"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160655</xdr:rowOff>
    </xdr:from>
    <xdr:to>
      <xdr:col>20</xdr:col>
      <xdr:colOff>38100</xdr:colOff>
      <xdr:row>37</xdr:row>
      <xdr:rowOff>90805</xdr:rowOff>
    </xdr:to>
    <xdr:sp macro="" textlink="">
      <xdr:nvSpPr>
        <xdr:cNvPr id="73" name="楕円 72"/>
        <xdr:cNvSpPr/>
      </xdr:nvSpPr>
      <xdr:spPr>
        <a:xfrm>
          <a:off x="3746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9525</xdr:rowOff>
    </xdr:from>
    <xdr:to>
      <xdr:col>24</xdr:col>
      <xdr:colOff>63500</xdr:colOff>
      <xdr:row>37</xdr:row>
      <xdr:rowOff>40005</xdr:rowOff>
    </xdr:to>
    <xdr:cxnSp macro="">
      <xdr:nvCxnSpPr>
        <xdr:cNvPr id="74" name="直線コネクタ 73"/>
        <xdr:cNvCxnSpPr/>
      </xdr:nvCxnSpPr>
      <xdr:spPr>
        <a:xfrm flipV="1">
          <a:off x="3797300" y="635317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12065</xdr:rowOff>
    </xdr:from>
    <xdr:to>
      <xdr:col>15</xdr:col>
      <xdr:colOff>101600</xdr:colOff>
      <xdr:row>37</xdr:row>
      <xdr:rowOff>113665</xdr:rowOff>
    </xdr:to>
    <xdr:sp macro="" textlink="">
      <xdr:nvSpPr>
        <xdr:cNvPr id="75" name="楕円 74"/>
        <xdr:cNvSpPr/>
      </xdr:nvSpPr>
      <xdr:spPr>
        <a:xfrm>
          <a:off x="2857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40005</xdr:rowOff>
    </xdr:from>
    <xdr:to>
      <xdr:col>19</xdr:col>
      <xdr:colOff>177800</xdr:colOff>
      <xdr:row>37</xdr:row>
      <xdr:rowOff>62865</xdr:rowOff>
    </xdr:to>
    <xdr:cxnSp macro="">
      <xdr:nvCxnSpPr>
        <xdr:cNvPr id="76" name="直線コネクタ 75"/>
        <xdr:cNvCxnSpPr/>
      </xdr:nvCxnSpPr>
      <xdr:spPr>
        <a:xfrm flipV="1">
          <a:off x="2908300" y="63836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44450</xdr:rowOff>
    </xdr:from>
    <xdr:to>
      <xdr:col>10</xdr:col>
      <xdr:colOff>165100</xdr:colOff>
      <xdr:row>37</xdr:row>
      <xdr:rowOff>146050</xdr:rowOff>
    </xdr:to>
    <xdr:sp macro="" textlink="">
      <xdr:nvSpPr>
        <xdr:cNvPr id="77" name="楕円 76"/>
        <xdr:cNvSpPr/>
      </xdr:nvSpPr>
      <xdr:spPr>
        <a:xfrm>
          <a:off x="1968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62865</xdr:rowOff>
    </xdr:from>
    <xdr:to>
      <xdr:col>15</xdr:col>
      <xdr:colOff>50800</xdr:colOff>
      <xdr:row>37</xdr:row>
      <xdr:rowOff>95250</xdr:rowOff>
    </xdr:to>
    <xdr:cxnSp macro="">
      <xdr:nvCxnSpPr>
        <xdr:cNvPr id="78" name="直線コネクタ 77"/>
        <xdr:cNvCxnSpPr/>
      </xdr:nvCxnSpPr>
      <xdr:spPr>
        <a:xfrm flipV="1">
          <a:off x="2019300" y="64065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133367</xdr:rowOff>
    </xdr:from>
    <xdr:ext cx="405111" cy="259045"/>
    <xdr:sp macro="" textlink="">
      <xdr:nvSpPr>
        <xdr:cNvPr id="79" name="n_1aveValue【道路】&#10;有形固定資産減価償却率"/>
        <xdr:cNvSpPr txBox="1"/>
      </xdr:nvSpPr>
      <xdr:spPr>
        <a:xfrm>
          <a:off x="3582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146702</xdr:rowOff>
    </xdr:from>
    <xdr:ext cx="405111" cy="259045"/>
    <xdr:sp macro="" textlink="">
      <xdr:nvSpPr>
        <xdr:cNvPr id="80" name="n_2aveValue【道路】&#10;有形固定資産減価償却率"/>
        <xdr:cNvSpPr txBox="1"/>
      </xdr:nvSpPr>
      <xdr:spPr>
        <a:xfrm>
          <a:off x="2705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81" name="n_3aveValue【道路】&#10;有形固定資産減価償却率"/>
        <xdr:cNvSpPr txBox="1"/>
      </xdr:nvSpPr>
      <xdr:spPr>
        <a:xfrm>
          <a:off x="1816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107332</xdr:rowOff>
    </xdr:from>
    <xdr:ext cx="405111" cy="259045"/>
    <xdr:sp macro="" textlink="">
      <xdr:nvSpPr>
        <xdr:cNvPr id="82" name="n_1mainValue【道路】&#10;有形固定資産減価償却率"/>
        <xdr:cNvSpPr txBox="1"/>
      </xdr:nvSpPr>
      <xdr:spPr>
        <a:xfrm>
          <a:off x="35820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130192</xdr:rowOff>
    </xdr:from>
    <xdr:ext cx="405111" cy="259045"/>
    <xdr:sp macro="" textlink="">
      <xdr:nvSpPr>
        <xdr:cNvPr id="83" name="n_2mainValue【道路】&#10;有形固定資産減価償却率"/>
        <xdr:cNvSpPr txBox="1"/>
      </xdr:nvSpPr>
      <xdr:spPr>
        <a:xfrm>
          <a:off x="2705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162577</xdr:rowOff>
    </xdr:from>
    <xdr:ext cx="405111" cy="259045"/>
    <xdr:sp macro="" textlink="">
      <xdr:nvSpPr>
        <xdr:cNvPr id="84" name="n_3mainValue【道路】&#10;有形固定資産減価償却率"/>
        <xdr:cNvSpPr txBox="1"/>
      </xdr:nvSpPr>
      <xdr:spPr>
        <a:xfrm>
          <a:off x="1816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8" name="直線コネクタ 107"/>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9"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10" name="直線コネクタ 109"/>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11"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12" name="直線コネクタ 111"/>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3" name="【道路】&#10;一人当たり延長平均値テキスト"/>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4" name="フローチャート: 判断 113"/>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5" name="フローチャート: 判断 114"/>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6" name="フローチャート: 判断 115"/>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7" name="フローチャート: 判断 116"/>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153243</xdr:rowOff>
    </xdr:from>
    <xdr:to>
      <xdr:col>55</xdr:col>
      <xdr:colOff>50800</xdr:colOff>
      <xdr:row>42</xdr:row>
      <xdr:rowOff>83393</xdr:rowOff>
    </xdr:to>
    <xdr:sp macro="" textlink="">
      <xdr:nvSpPr>
        <xdr:cNvPr id="123" name="楕円 122"/>
        <xdr:cNvSpPr/>
      </xdr:nvSpPr>
      <xdr:spPr>
        <a:xfrm>
          <a:off x="10426700" y="718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102808</xdr:rowOff>
    </xdr:from>
    <xdr:ext cx="534377" cy="259045"/>
    <xdr:sp macro="" textlink="">
      <xdr:nvSpPr>
        <xdr:cNvPr id="124" name="【道路】&#10;一人当たり延長該当値テキスト"/>
        <xdr:cNvSpPr txBox="1"/>
      </xdr:nvSpPr>
      <xdr:spPr>
        <a:xfrm>
          <a:off x="10515600" y="713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153410</xdr:rowOff>
    </xdr:from>
    <xdr:to>
      <xdr:col>50</xdr:col>
      <xdr:colOff>165100</xdr:colOff>
      <xdr:row>42</xdr:row>
      <xdr:rowOff>83560</xdr:rowOff>
    </xdr:to>
    <xdr:sp macro="" textlink="">
      <xdr:nvSpPr>
        <xdr:cNvPr id="125" name="楕円 124"/>
        <xdr:cNvSpPr/>
      </xdr:nvSpPr>
      <xdr:spPr>
        <a:xfrm>
          <a:off x="9588500" y="7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32593</xdr:rowOff>
    </xdr:from>
    <xdr:to>
      <xdr:col>55</xdr:col>
      <xdr:colOff>0</xdr:colOff>
      <xdr:row>42</xdr:row>
      <xdr:rowOff>32760</xdr:rowOff>
    </xdr:to>
    <xdr:cxnSp macro="">
      <xdr:nvCxnSpPr>
        <xdr:cNvPr id="126" name="直線コネクタ 125"/>
        <xdr:cNvCxnSpPr/>
      </xdr:nvCxnSpPr>
      <xdr:spPr>
        <a:xfrm flipV="1">
          <a:off x="9639300" y="7233493"/>
          <a:ext cx="8382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153494</xdr:rowOff>
    </xdr:from>
    <xdr:to>
      <xdr:col>46</xdr:col>
      <xdr:colOff>38100</xdr:colOff>
      <xdr:row>42</xdr:row>
      <xdr:rowOff>83644</xdr:rowOff>
    </xdr:to>
    <xdr:sp macro="" textlink="">
      <xdr:nvSpPr>
        <xdr:cNvPr id="127" name="楕円 126"/>
        <xdr:cNvSpPr/>
      </xdr:nvSpPr>
      <xdr:spPr>
        <a:xfrm>
          <a:off x="8699500" y="718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32760</xdr:rowOff>
    </xdr:from>
    <xdr:to>
      <xdr:col>50</xdr:col>
      <xdr:colOff>114300</xdr:colOff>
      <xdr:row>42</xdr:row>
      <xdr:rowOff>32844</xdr:rowOff>
    </xdr:to>
    <xdr:cxnSp macro="">
      <xdr:nvCxnSpPr>
        <xdr:cNvPr id="128" name="直線コネクタ 127"/>
        <xdr:cNvCxnSpPr/>
      </xdr:nvCxnSpPr>
      <xdr:spPr>
        <a:xfrm flipV="1">
          <a:off x="8750300" y="7233660"/>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153620</xdr:rowOff>
    </xdr:from>
    <xdr:to>
      <xdr:col>41</xdr:col>
      <xdr:colOff>101600</xdr:colOff>
      <xdr:row>42</xdr:row>
      <xdr:rowOff>83770</xdr:rowOff>
    </xdr:to>
    <xdr:sp macro="" textlink="">
      <xdr:nvSpPr>
        <xdr:cNvPr id="129" name="楕円 128"/>
        <xdr:cNvSpPr/>
      </xdr:nvSpPr>
      <xdr:spPr>
        <a:xfrm>
          <a:off x="7810500" y="71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32844</xdr:rowOff>
    </xdr:from>
    <xdr:to>
      <xdr:col>45</xdr:col>
      <xdr:colOff>177800</xdr:colOff>
      <xdr:row>42</xdr:row>
      <xdr:rowOff>32970</xdr:rowOff>
    </xdr:to>
    <xdr:cxnSp macro="">
      <xdr:nvCxnSpPr>
        <xdr:cNvPr id="130" name="直線コネクタ 129"/>
        <xdr:cNvCxnSpPr/>
      </xdr:nvCxnSpPr>
      <xdr:spPr>
        <a:xfrm flipV="1">
          <a:off x="7861300" y="7233744"/>
          <a:ext cx="8890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31"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32" name="n_2aveValue【道路】&#10;一人当たり延長"/>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33" name="n_3aveValue【道路】&#10;一人当たり延長"/>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74687</xdr:rowOff>
    </xdr:from>
    <xdr:ext cx="534377" cy="259045"/>
    <xdr:sp macro="" textlink="">
      <xdr:nvSpPr>
        <xdr:cNvPr id="134" name="n_1mainValue【道路】&#10;一人当たり延長"/>
        <xdr:cNvSpPr txBox="1"/>
      </xdr:nvSpPr>
      <xdr:spPr>
        <a:xfrm>
          <a:off x="9359411" y="727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74771</xdr:rowOff>
    </xdr:from>
    <xdr:ext cx="534377" cy="259045"/>
    <xdr:sp macro="" textlink="">
      <xdr:nvSpPr>
        <xdr:cNvPr id="135" name="n_2mainValue【道路】&#10;一人当たり延長"/>
        <xdr:cNvSpPr txBox="1"/>
      </xdr:nvSpPr>
      <xdr:spPr>
        <a:xfrm>
          <a:off x="8483111" y="72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74897</xdr:rowOff>
    </xdr:from>
    <xdr:ext cx="534377" cy="259045"/>
    <xdr:sp macro="" textlink="">
      <xdr:nvSpPr>
        <xdr:cNvPr id="136" name="n_3mainValue【道路】&#10;一人当たり延長"/>
        <xdr:cNvSpPr txBox="1"/>
      </xdr:nvSpPr>
      <xdr:spPr>
        <a:xfrm>
          <a:off x="7594111" y="72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62" name="直線コネクタ 161"/>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3"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65"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6" name="直線コネクタ 165"/>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71318</xdr:rowOff>
    </xdr:from>
    <xdr:ext cx="405111" cy="259045"/>
    <xdr:sp macro="" textlink="">
      <xdr:nvSpPr>
        <xdr:cNvPr id="167" name="【橋りょう・トンネル】&#10;有形固定資産減価償却率平均値テキスト"/>
        <xdr:cNvSpPr txBox="1"/>
      </xdr:nvSpPr>
      <xdr:spPr>
        <a:xfrm>
          <a:off x="4673600" y="10015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8" name="フローチャート: 判断 167"/>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9" name="フローチャート: 判断 168"/>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71" name="フローチャート: 判断 170"/>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40640</xdr:rowOff>
    </xdr:from>
    <xdr:to>
      <xdr:col>24</xdr:col>
      <xdr:colOff>114300</xdr:colOff>
      <xdr:row>58</xdr:row>
      <xdr:rowOff>142240</xdr:rowOff>
    </xdr:to>
    <xdr:sp macro="" textlink="">
      <xdr:nvSpPr>
        <xdr:cNvPr id="177" name="楕円 176"/>
        <xdr:cNvSpPr/>
      </xdr:nvSpPr>
      <xdr:spPr>
        <a:xfrm>
          <a:off x="4584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63517</xdr:rowOff>
    </xdr:from>
    <xdr:ext cx="405111" cy="259045"/>
    <xdr:sp macro="" textlink="">
      <xdr:nvSpPr>
        <xdr:cNvPr id="178" name="【橋りょう・トンネル】&#10;有形固定資産減価償却率該当値テキスト"/>
        <xdr:cNvSpPr txBox="1"/>
      </xdr:nvSpPr>
      <xdr:spPr>
        <a:xfrm>
          <a:off x="4673600"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68399</xdr:rowOff>
    </xdr:from>
    <xdr:to>
      <xdr:col>20</xdr:col>
      <xdr:colOff>38100</xdr:colOff>
      <xdr:row>58</xdr:row>
      <xdr:rowOff>169999</xdr:rowOff>
    </xdr:to>
    <xdr:sp macro="" textlink="">
      <xdr:nvSpPr>
        <xdr:cNvPr id="179" name="楕円 178"/>
        <xdr:cNvSpPr/>
      </xdr:nvSpPr>
      <xdr:spPr>
        <a:xfrm>
          <a:off x="37465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91440</xdr:rowOff>
    </xdr:from>
    <xdr:to>
      <xdr:col>24</xdr:col>
      <xdr:colOff>63500</xdr:colOff>
      <xdr:row>58</xdr:row>
      <xdr:rowOff>119199</xdr:rowOff>
    </xdr:to>
    <xdr:cxnSp macro="">
      <xdr:nvCxnSpPr>
        <xdr:cNvPr id="180" name="直線コネクタ 179"/>
        <xdr:cNvCxnSpPr/>
      </xdr:nvCxnSpPr>
      <xdr:spPr>
        <a:xfrm flipV="1">
          <a:off x="3797300" y="1003554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97790</xdr:rowOff>
    </xdr:from>
    <xdr:to>
      <xdr:col>15</xdr:col>
      <xdr:colOff>101600</xdr:colOff>
      <xdr:row>59</xdr:row>
      <xdr:rowOff>27940</xdr:rowOff>
    </xdr:to>
    <xdr:sp macro="" textlink="">
      <xdr:nvSpPr>
        <xdr:cNvPr id="181" name="楕円 180"/>
        <xdr:cNvSpPr/>
      </xdr:nvSpPr>
      <xdr:spPr>
        <a:xfrm>
          <a:off x="2857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119199</xdr:rowOff>
    </xdr:from>
    <xdr:to>
      <xdr:col>19</xdr:col>
      <xdr:colOff>177800</xdr:colOff>
      <xdr:row>58</xdr:row>
      <xdr:rowOff>148590</xdr:rowOff>
    </xdr:to>
    <xdr:cxnSp macro="">
      <xdr:nvCxnSpPr>
        <xdr:cNvPr id="182" name="直線コネクタ 181"/>
        <xdr:cNvCxnSpPr/>
      </xdr:nvCxnSpPr>
      <xdr:spPr>
        <a:xfrm flipV="1">
          <a:off x="2908300" y="1006329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83" name="楕円 182"/>
        <xdr:cNvSpPr/>
      </xdr:nvSpPr>
      <xdr:spPr>
        <a:xfrm>
          <a:off x="1968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148590</xdr:rowOff>
    </xdr:from>
    <xdr:to>
      <xdr:col>15</xdr:col>
      <xdr:colOff>50800</xdr:colOff>
      <xdr:row>59</xdr:row>
      <xdr:rowOff>13063</xdr:rowOff>
    </xdr:to>
    <xdr:cxnSp macro="">
      <xdr:nvCxnSpPr>
        <xdr:cNvPr id="184" name="直線コネクタ 183"/>
        <xdr:cNvCxnSpPr/>
      </xdr:nvCxnSpPr>
      <xdr:spPr>
        <a:xfrm flipV="1">
          <a:off x="2019300" y="1009269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79483</xdr:rowOff>
    </xdr:from>
    <xdr:ext cx="405111" cy="259045"/>
    <xdr:sp macro="" textlink="">
      <xdr:nvSpPr>
        <xdr:cNvPr id="185" name="n_1aveValue【橋りょう・トンネル】&#10;有形固定資産減価償却率"/>
        <xdr:cNvSpPr txBox="1"/>
      </xdr:nvSpPr>
      <xdr:spPr>
        <a:xfrm>
          <a:off x="35820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6"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108874</xdr:rowOff>
    </xdr:from>
    <xdr:ext cx="405111" cy="259045"/>
    <xdr:sp macro="" textlink="">
      <xdr:nvSpPr>
        <xdr:cNvPr id="187" name="n_3aveValue【橋りょう・トンネル】&#10;有形固定資産減価償却率"/>
        <xdr:cNvSpPr txBox="1"/>
      </xdr:nvSpPr>
      <xdr:spPr>
        <a:xfrm>
          <a:off x="1816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15076</xdr:rowOff>
    </xdr:from>
    <xdr:ext cx="405111" cy="259045"/>
    <xdr:sp macro="" textlink="">
      <xdr:nvSpPr>
        <xdr:cNvPr id="188" name="n_1mainValue【橋りょう・トンネル】&#10;有形固定資産減価償却率"/>
        <xdr:cNvSpPr txBox="1"/>
      </xdr:nvSpPr>
      <xdr:spPr>
        <a:xfrm>
          <a:off x="3582044" y="978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44467</xdr:rowOff>
    </xdr:from>
    <xdr:ext cx="405111" cy="259045"/>
    <xdr:sp macro="" textlink="">
      <xdr:nvSpPr>
        <xdr:cNvPr id="189" name="n_2mainValue【橋りょう・トンネル】&#10;有形固定資産減価償却率"/>
        <xdr:cNvSpPr txBox="1"/>
      </xdr:nvSpPr>
      <xdr:spPr>
        <a:xfrm>
          <a:off x="2705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90" name="n_3mainValue【橋りょう・トンネル】&#10;有形固定資産減価償却率"/>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12" name="直線コネクタ 211"/>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13"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14" name="直線コネクタ 213"/>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15"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16" name="直線コネクタ 215"/>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50082</xdr:rowOff>
    </xdr:from>
    <xdr:ext cx="599010" cy="259045"/>
    <xdr:sp macro="" textlink="">
      <xdr:nvSpPr>
        <xdr:cNvPr id="217" name="【橋りょう・トンネル】&#10;一人当たり有形固定資産（償却資産）額平均値テキスト"/>
        <xdr:cNvSpPr txBox="1"/>
      </xdr:nvSpPr>
      <xdr:spPr>
        <a:xfrm>
          <a:off x="10515600" y="10679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18" name="フローチャート: 判断 217"/>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9" name="フローチャート: 判断 218"/>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20" name="フローチャート: 判断 219"/>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21" name="フローチャート: 判断 220"/>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127016</xdr:rowOff>
    </xdr:from>
    <xdr:to>
      <xdr:col>55</xdr:col>
      <xdr:colOff>50800</xdr:colOff>
      <xdr:row>61</xdr:row>
      <xdr:rowOff>57166</xdr:rowOff>
    </xdr:to>
    <xdr:sp macro="" textlink="">
      <xdr:nvSpPr>
        <xdr:cNvPr id="227" name="楕円 226"/>
        <xdr:cNvSpPr/>
      </xdr:nvSpPr>
      <xdr:spPr>
        <a:xfrm>
          <a:off x="10426700" y="1041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149893</xdr:rowOff>
    </xdr:from>
    <xdr:ext cx="690189" cy="259045"/>
    <xdr:sp macro="" textlink="">
      <xdr:nvSpPr>
        <xdr:cNvPr id="228" name="【橋りょう・トンネル】&#10;一人当たり有形固定資産（償却資産）額該当値テキスト"/>
        <xdr:cNvSpPr txBox="1"/>
      </xdr:nvSpPr>
      <xdr:spPr>
        <a:xfrm>
          <a:off x="10515600" y="10265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135330</xdr:rowOff>
    </xdr:from>
    <xdr:to>
      <xdr:col>50</xdr:col>
      <xdr:colOff>165100</xdr:colOff>
      <xdr:row>61</xdr:row>
      <xdr:rowOff>65480</xdr:rowOff>
    </xdr:to>
    <xdr:sp macro="" textlink="">
      <xdr:nvSpPr>
        <xdr:cNvPr id="229" name="楕円 228"/>
        <xdr:cNvSpPr/>
      </xdr:nvSpPr>
      <xdr:spPr>
        <a:xfrm>
          <a:off x="9588500" y="1042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6366</xdr:rowOff>
    </xdr:from>
    <xdr:to>
      <xdr:col>55</xdr:col>
      <xdr:colOff>0</xdr:colOff>
      <xdr:row>61</xdr:row>
      <xdr:rowOff>14680</xdr:rowOff>
    </xdr:to>
    <xdr:cxnSp macro="">
      <xdr:nvCxnSpPr>
        <xdr:cNvPr id="230" name="直線コネクタ 229"/>
        <xdr:cNvCxnSpPr/>
      </xdr:nvCxnSpPr>
      <xdr:spPr>
        <a:xfrm flipV="1">
          <a:off x="9639300" y="10464816"/>
          <a:ext cx="838200" cy="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143217</xdr:rowOff>
    </xdr:from>
    <xdr:to>
      <xdr:col>46</xdr:col>
      <xdr:colOff>38100</xdr:colOff>
      <xdr:row>61</xdr:row>
      <xdr:rowOff>73367</xdr:rowOff>
    </xdr:to>
    <xdr:sp macro="" textlink="">
      <xdr:nvSpPr>
        <xdr:cNvPr id="231" name="楕円 230"/>
        <xdr:cNvSpPr/>
      </xdr:nvSpPr>
      <xdr:spPr>
        <a:xfrm>
          <a:off x="8699500" y="1043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14680</xdr:rowOff>
    </xdr:from>
    <xdr:to>
      <xdr:col>50</xdr:col>
      <xdr:colOff>114300</xdr:colOff>
      <xdr:row>61</xdr:row>
      <xdr:rowOff>22567</xdr:rowOff>
    </xdr:to>
    <xdr:cxnSp macro="">
      <xdr:nvCxnSpPr>
        <xdr:cNvPr id="232" name="直線コネクタ 231"/>
        <xdr:cNvCxnSpPr/>
      </xdr:nvCxnSpPr>
      <xdr:spPr>
        <a:xfrm flipV="1">
          <a:off x="8750300" y="10473130"/>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159061</xdr:rowOff>
    </xdr:from>
    <xdr:to>
      <xdr:col>41</xdr:col>
      <xdr:colOff>101600</xdr:colOff>
      <xdr:row>61</xdr:row>
      <xdr:rowOff>89211</xdr:rowOff>
    </xdr:to>
    <xdr:sp macro="" textlink="">
      <xdr:nvSpPr>
        <xdr:cNvPr id="233" name="楕円 232"/>
        <xdr:cNvSpPr/>
      </xdr:nvSpPr>
      <xdr:spPr>
        <a:xfrm>
          <a:off x="7810500" y="1044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22567</xdr:rowOff>
    </xdr:from>
    <xdr:to>
      <xdr:col>45</xdr:col>
      <xdr:colOff>177800</xdr:colOff>
      <xdr:row>61</xdr:row>
      <xdr:rowOff>38411</xdr:rowOff>
    </xdr:to>
    <xdr:cxnSp macro="">
      <xdr:nvCxnSpPr>
        <xdr:cNvPr id="234" name="直線コネクタ 233"/>
        <xdr:cNvCxnSpPr/>
      </xdr:nvCxnSpPr>
      <xdr:spPr>
        <a:xfrm flipV="1">
          <a:off x="7861300" y="10481017"/>
          <a:ext cx="889000" cy="1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135384</xdr:rowOff>
    </xdr:from>
    <xdr:ext cx="599010" cy="259045"/>
    <xdr:sp macro="" textlink="">
      <xdr:nvSpPr>
        <xdr:cNvPr id="235" name="n_1aveValue【橋りょう・トンネル】&#10;一人当たり有形固定資産（償却資産）額"/>
        <xdr:cNvSpPr txBox="1"/>
      </xdr:nvSpPr>
      <xdr:spPr>
        <a:xfrm>
          <a:off x="93270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121200</xdr:rowOff>
    </xdr:from>
    <xdr:ext cx="599010" cy="259045"/>
    <xdr:sp macro="" textlink="">
      <xdr:nvSpPr>
        <xdr:cNvPr id="236" name="n_2aveValue【橋りょう・トンネル】&#10;一人当たり有形固定資産（償却資産）額"/>
        <xdr:cNvSpPr txBox="1"/>
      </xdr:nvSpPr>
      <xdr:spPr>
        <a:xfrm>
          <a:off x="8450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146521</xdr:rowOff>
    </xdr:from>
    <xdr:ext cx="599010" cy="259045"/>
    <xdr:sp macro="" textlink="">
      <xdr:nvSpPr>
        <xdr:cNvPr id="237" name="n_3aveValue【橋りょう・トンネル】&#10;一人当たり有形固定資産（償却資産）額"/>
        <xdr:cNvSpPr txBox="1"/>
      </xdr:nvSpPr>
      <xdr:spPr>
        <a:xfrm>
          <a:off x="7561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82007</xdr:rowOff>
    </xdr:from>
    <xdr:ext cx="690189" cy="259045"/>
    <xdr:sp macro="" textlink="">
      <xdr:nvSpPr>
        <xdr:cNvPr id="238" name="n_1mainValue【橋りょう・トンネル】&#10;一人当たり有形固定資産（償却資産）額"/>
        <xdr:cNvSpPr txBox="1"/>
      </xdr:nvSpPr>
      <xdr:spPr>
        <a:xfrm>
          <a:off x="9281505" y="101975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89894</xdr:rowOff>
    </xdr:from>
    <xdr:ext cx="690189" cy="259045"/>
    <xdr:sp macro="" textlink="">
      <xdr:nvSpPr>
        <xdr:cNvPr id="239" name="n_2mainValue【橋りょう・トンネル】&#10;一人当たり有形固定資産（償却資産）額"/>
        <xdr:cNvSpPr txBox="1"/>
      </xdr:nvSpPr>
      <xdr:spPr>
        <a:xfrm>
          <a:off x="8405205" y="10205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105738</xdr:rowOff>
    </xdr:from>
    <xdr:ext cx="690189" cy="259045"/>
    <xdr:sp macro="" textlink="">
      <xdr:nvSpPr>
        <xdr:cNvPr id="240" name="n_3mainValue【橋りょう・トンネル】&#10;一人当たり有形固定資産（償却資産）額"/>
        <xdr:cNvSpPr txBox="1"/>
      </xdr:nvSpPr>
      <xdr:spPr>
        <a:xfrm>
          <a:off x="7516205" y="102212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66" name="直線コネクタ 265"/>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67"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68" name="直線コネクタ 267"/>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106515</xdr:rowOff>
    </xdr:from>
    <xdr:ext cx="405111" cy="259045"/>
    <xdr:sp macro="" textlink="">
      <xdr:nvSpPr>
        <xdr:cNvPr id="271" name="【公営住宅】&#10;有形固定資産減価償却率平均値テキスト"/>
        <xdr:cNvSpPr txBox="1"/>
      </xdr:nvSpPr>
      <xdr:spPr>
        <a:xfrm>
          <a:off x="4673600" y="13651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72" name="フローチャート: 判断 271"/>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73" name="フローチャート: 判断 272"/>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74" name="フローチャート: 判断 273"/>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75" name="フローチャート: 判断 274"/>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68943</xdr:rowOff>
    </xdr:from>
    <xdr:to>
      <xdr:col>24</xdr:col>
      <xdr:colOff>114300</xdr:colOff>
      <xdr:row>83</xdr:row>
      <xdr:rowOff>170543</xdr:rowOff>
    </xdr:to>
    <xdr:sp macro="" textlink="">
      <xdr:nvSpPr>
        <xdr:cNvPr id="281" name="楕円 280"/>
        <xdr:cNvSpPr/>
      </xdr:nvSpPr>
      <xdr:spPr>
        <a:xfrm>
          <a:off x="45847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47370</xdr:rowOff>
    </xdr:from>
    <xdr:ext cx="405111" cy="259045"/>
    <xdr:sp macro="" textlink="">
      <xdr:nvSpPr>
        <xdr:cNvPr id="282" name="【公営住宅】&#10;有形固定資産減価償却率該当値テキスト"/>
        <xdr:cNvSpPr txBox="1"/>
      </xdr:nvSpPr>
      <xdr:spPr>
        <a:xfrm>
          <a:off x="4673600"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124461</xdr:rowOff>
    </xdr:from>
    <xdr:to>
      <xdr:col>20</xdr:col>
      <xdr:colOff>38100</xdr:colOff>
      <xdr:row>84</xdr:row>
      <xdr:rowOff>54611</xdr:rowOff>
    </xdr:to>
    <xdr:sp macro="" textlink="">
      <xdr:nvSpPr>
        <xdr:cNvPr id="283" name="楕円 282"/>
        <xdr:cNvSpPr/>
      </xdr:nvSpPr>
      <xdr:spPr>
        <a:xfrm>
          <a:off x="3746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119743</xdr:rowOff>
    </xdr:from>
    <xdr:to>
      <xdr:col>24</xdr:col>
      <xdr:colOff>63500</xdr:colOff>
      <xdr:row>84</xdr:row>
      <xdr:rowOff>3811</xdr:rowOff>
    </xdr:to>
    <xdr:cxnSp macro="">
      <xdr:nvCxnSpPr>
        <xdr:cNvPr id="284" name="直線コネクタ 283"/>
        <xdr:cNvCxnSpPr/>
      </xdr:nvCxnSpPr>
      <xdr:spPr>
        <a:xfrm flipV="1">
          <a:off x="3797300" y="14350093"/>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6894</xdr:rowOff>
    </xdr:from>
    <xdr:to>
      <xdr:col>15</xdr:col>
      <xdr:colOff>101600</xdr:colOff>
      <xdr:row>84</xdr:row>
      <xdr:rowOff>108494</xdr:rowOff>
    </xdr:to>
    <xdr:sp macro="" textlink="">
      <xdr:nvSpPr>
        <xdr:cNvPr id="285" name="楕円 284"/>
        <xdr:cNvSpPr/>
      </xdr:nvSpPr>
      <xdr:spPr>
        <a:xfrm>
          <a:off x="2857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3811</xdr:rowOff>
    </xdr:from>
    <xdr:to>
      <xdr:col>19</xdr:col>
      <xdr:colOff>177800</xdr:colOff>
      <xdr:row>84</xdr:row>
      <xdr:rowOff>57694</xdr:rowOff>
    </xdr:to>
    <xdr:cxnSp macro="">
      <xdr:nvCxnSpPr>
        <xdr:cNvPr id="286" name="直線コネクタ 285"/>
        <xdr:cNvCxnSpPr/>
      </xdr:nvCxnSpPr>
      <xdr:spPr>
        <a:xfrm flipV="1">
          <a:off x="2908300" y="14405611"/>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62412</xdr:rowOff>
    </xdr:from>
    <xdr:to>
      <xdr:col>10</xdr:col>
      <xdr:colOff>165100</xdr:colOff>
      <xdr:row>84</xdr:row>
      <xdr:rowOff>164012</xdr:rowOff>
    </xdr:to>
    <xdr:sp macro="" textlink="">
      <xdr:nvSpPr>
        <xdr:cNvPr id="287" name="楕円 286"/>
        <xdr:cNvSpPr/>
      </xdr:nvSpPr>
      <xdr:spPr>
        <a:xfrm>
          <a:off x="1968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57694</xdr:rowOff>
    </xdr:from>
    <xdr:to>
      <xdr:col>15</xdr:col>
      <xdr:colOff>50800</xdr:colOff>
      <xdr:row>84</xdr:row>
      <xdr:rowOff>113212</xdr:rowOff>
    </xdr:to>
    <xdr:cxnSp macro="">
      <xdr:nvCxnSpPr>
        <xdr:cNvPr id="288" name="直線コネクタ 287"/>
        <xdr:cNvCxnSpPr/>
      </xdr:nvCxnSpPr>
      <xdr:spPr>
        <a:xfrm flipV="1">
          <a:off x="2019300" y="1445949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58075</xdr:rowOff>
    </xdr:from>
    <xdr:ext cx="405111" cy="259045"/>
    <xdr:sp macro="" textlink="">
      <xdr:nvSpPr>
        <xdr:cNvPr id="289" name="n_1aveValue【公営住宅】&#10;有形固定資産減価償却率"/>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90" name="n_2aveValue【公営住宅】&#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144615</xdr:rowOff>
    </xdr:from>
    <xdr:ext cx="405111" cy="259045"/>
    <xdr:sp macro="" textlink="">
      <xdr:nvSpPr>
        <xdr:cNvPr id="291" name="n_3aveValue【公営住宅】&#10;有形固定資産減価償却率"/>
        <xdr:cNvSpPr txBox="1"/>
      </xdr:nvSpPr>
      <xdr:spPr>
        <a:xfrm>
          <a:off x="1816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45738</xdr:rowOff>
    </xdr:from>
    <xdr:ext cx="405111" cy="259045"/>
    <xdr:sp macro="" textlink="">
      <xdr:nvSpPr>
        <xdr:cNvPr id="292" name="n_1mainValue【公営住宅】&#10;有形固定資産減価償却率"/>
        <xdr:cNvSpPr txBox="1"/>
      </xdr:nvSpPr>
      <xdr:spPr>
        <a:xfrm>
          <a:off x="35820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99621</xdr:rowOff>
    </xdr:from>
    <xdr:ext cx="405111" cy="259045"/>
    <xdr:sp macro="" textlink="">
      <xdr:nvSpPr>
        <xdr:cNvPr id="293" name="n_2mainValue【公営住宅】&#10;有形固定資産減価償却率"/>
        <xdr:cNvSpPr txBox="1"/>
      </xdr:nvSpPr>
      <xdr:spPr>
        <a:xfrm>
          <a:off x="2705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155139</xdr:rowOff>
    </xdr:from>
    <xdr:ext cx="405111" cy="259045"/>
    <xdr:sp macro="" textlink="">
      <xdr:nvSpPr>
        <xdr:cNvPr id="294" name="n_3mainValue【公営住宅】&#10;有形固定資産減価償却率"/>
        <xdr:cNvSpPr txBox="1"/>
      </xdr:nvSpPr>
      <xdr:spPr>
        <a:xfrm>
          <a:off x="1816744" y="1455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16" name="直線コネクタ 315"/>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17"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18" name="直線コネクタ 317"/>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19"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20" name="直線コネクタ 319"/>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55439</xdr:rowOff>
    </xdr:from>
    <xdr:ext cx="469744" cy="259045"/>
    <xdr:sp macro="" textlink="">
      <xdr:nvSpPr>
        <xdr:cNvPr id="321" name="【公営住宅】&#10;一人当たり面積平均値テキスト"/>
        <xdr:cNvSpPr txBox="1"/>
      </xdr:nvSpPr>
      <xdr:spPr>
        <a:xfrm>
          <a:off x="10515600" y="14285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22" name="フローチャート: 判断 321"/>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23" name="フローチャート: 判断 322"/>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24" name="フローチャート: 判断 323"/>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25" name="フローチャート: 判断 324"/>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96343</xdr:rowOff>
    </xdr:from>
    <xdr:to>
      <xdr:col>55</xdr:col>
      <xdr:colOff>50800</xdr:colOff>
      <xdr:row>86</xdr:row>
      <xdr:rowOff>26493</xdr:rowOff>
    </xdr:to>
    <xdr:sp macro="" textlink="">
      <xdr:nvSpPr>
        <xdr:cNvPr id="331" name="楕円 330"/>
        <xdr:cNvSpPr/>
      </xdr:nvSpPr>
      <xdr:spPr>
        <a:xfrm>
          <a:off x="10426700" y="1466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11270</xdr:rowOff>
    </xdr:from>
    <xdr:ext cx="469744" cy="259045"/>
    <xdr:sp macro="" textlink="">
      <xdr:nvSpPr>
        <xdr:cNvPr id="332" name="【公営住宅】&#10;一人当たり面積該当値テキスト"/>
        <xdr:cNvSpPr txBox="1"/>
      </xdr:nvSpPr>
      <xdr:spPr>
        <a:xfrm>
          <a:off x="10515600" y="1458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97486</xdr:rowOff>
    </xdr:from>
    <xdr:to>
      <xdr:col>50</xdr:col>
      <xdr:colOff>165100</xdr:colOff>
      <xdr:row>86</xdr:row>
      <xdr:rowOff>27636</xdr:rowOff>
    </xdr:to>
    <xdr:sp macro="" textlink="">
      <xdr:nvSpPr>
        <xdr:cNvPr id="333" name="楕円 332"/>
        <xdr:cNvSpPr/>
      </xdr:nvSpPr>
      <xdr:spPr>
        <a:xfrm>
          <a:off x="9588500" y="1467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147143</xdr:rowOff>
    </xdr:from>
    <xdr:to>
      <xdr:col>55</xdr:col>
      <xdr:colOff>0</xdr:colOff>
      <xdr:row>85</xdr:row>
      <xdr:rowOff>148286</xdr:rowOff>
    </xdr:to>
    <xdr:cxnSp macro="">
      <xdr:nvCxnSpPr>
        <xdr:cNvPr id="334" name="直線コネクタ 333"/>
        <xdr:cNvCxnSpPr/>
      </xdr:nvCxnSpPr>
      <xdr:spPr>
        <a:xfrm flipV="1">
          <a:off x="9639300" y="1472039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98400</xdr:rowOff>
    </xdr:from>
    <xdr:to>
      <xdr:col>46</xdr:col>
      <xdr:colOff>38100</xdr:colOff>
      <xdr:row>86</xdr:row>
      <xdr:rowOff>28550</xdr:rowOff>
    </xdr:to>
    <xdr:sp macro="" textlink="">
      <xdr:nvSpPr>
        <xdr:cNvPr id="335" name="楕円 334"/>
        <xdr:cNvSpPr/>
      </xdr:nvSpPr>
      <xdr:spPr>
        <a:xfrm>
          <a:off x="8699500" y="146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148286</xdr:rowOff>
    </xdr:from>
    <xdr:to>
      <xdr:col>50</xdr:col>
      <xdr:colOff>114300</xdr:colOff>
      <xdr:row>85</xdr:row>
      <xdr:rowOff>149200</xdr:rowOff>
    </xdr:to>
    <xdr:cxnSp macro="">
      <xdr:nvCxnSpPr>
        <xdr:cNvPr id="336" name="直線コネクタ 335"/>
        <xdr:cNvCxnSpPr/>
      </xdr:nvCxnSpPr>
      <xdr:spPr>
        <a:xfrm flipV="1">
          <a:off x="8750300" y="1472153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104572</xdr:rowOff>
    </xdr:from>
    <xdr:to>
      <xdr:col>41</xdr:col>
      <xdr:colOff>101600</xdr:colOff>
      <xdr:row>86</xdr:row>
      <xdr:rowOff>34722</xdr:rowOff>
    </xdr:to>
    <xdr:sp macro="" textlink="">
      <xdr:nvSpPr>
        <xdr:cNvPr id="337" name="楕円 336"/>
        <xdr:cNvSpPr/>
      </xdr:nvSpPr>
      <xdr:spPr>
        <a:xfrm>
          <a:off x="7810500" y="1467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149200</xdr:rowOff>
    </xdr:from>
    <xdr:to>
      <xdr:col>45</xdr:col>
      <xdr:colOff>177800</xdr:colOff>
      <xdr:row>85</xdr:row>
      <xdr:rowOff>155372</xdr:rowOff>
    </xdr:to>
    <xdr:cxnSp macro="">
      <xdr:nvCxnSpPr>
        <xdr:cNvPr id="338" name="直線コネクタ 337"/>
        <xdr:cNvCxnSpPr/>
      </xdr:nvCxnSpPr>
      <xdr:spPr>
        <a:xfrm flipV="1">
          <a:off x="7861300" y="14722450"/>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143375</xdr:rowOff>
    </xdr:from>
    <xdr:ext cx="469744" cy="259045"/>
    <xdr:sp macro="" textlink="">
      <xdr:nvSpPr>
        <xdr:cNvPr id="339" name="n_1aveValue【公営住宅】&#10;一人当たり面積"/>
        <xdr:cNvSpPr txBox="1"/>
      </xdr:nvSpPr>
      <xdr:spPr>
        <a:xfrm>
          <a:off x="9391727" y="1420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340" name="n_2aveValue【公営住宅】&#10;一人当たり面積"/>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341" name="n_3aveValue【公営住宅】&#10;一人当たり面積"/>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18763</xdr:rowOff>
    </xdr:from>
    <xdr:ext cx="469744" cy="259045"/>
    <xdr:sp macro="" textlink="">
      <xdr:nvSpPr>
        <xdr:cNvPr id="342" name="n_1mainValue【公営住宅】&#10;一人当たり面積"/>
        <xdr:cNvSpPr txBox="1"/>
      </xdr:nvSpPr>
      <xdr:spPr>
        <a:xfrm>
          <a:off x="9391727" y="1476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19677</xdr:rowOff>
    </xdr:from>
    <xdr:ext cx="469744" cy="259045"/>
    <xdr:sp macro="" textlink="">
      <xdr:nvSpPr>
        <xdr:cNvPr id="343" name="n_2mainValue【公営住宅】&#10;一人当たり面積"/>
        <xdr:cNvSpPr txBox="1"/>
      </xdr:nvSpPr>
      <xdr:spPr>
        <a:xfrm>
          <a:off x="8515427" y="1476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25849</xdr:rowOff>
    </xdr:from>
    <xdr:ext cx="469744" cy="259045"/>
    <xdr:sp macro="" textlink="">
      <xdr:nvSpPr>
        <xdr:cNvPr id="344" name="n_3mainValue【公営住宅】&#10;一人当たり面積"/>
        <xdr:cNvSpPr txBox="1"/>
      </xdr:nvSpPr>
      <xdr:spPr>
        <a:xfrm>
          <a:off x="7626427" y="1477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1" name="直線コネクタ 37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2" name="テキスト ボックス 37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3" name="直線コネクタ 37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4" name="テキスト ボックス 37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5" name="直線コネクタ 37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6" name="テキスト ボックス 37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7" name="直線コネクタ 37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8" name="テキスト ボックス 37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9" name="直線コネクタ 37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0" name="テキスト ボックス 37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1" name="直線コネクタ 38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2" name="テキスト ボックス 38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86" name="直線コネクタ 385"/>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87"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88" name="直線コネクタ 387"/>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0" name="直線コネクタ 38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391" name="【認定こども園・幼稚園・保育所】&#10;有形固定資産減価償却率平均値テキスト"/>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92" name="フローチャート: 判断 391"/>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93" name="フローチャート: 判断 392"/>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94" name="フローチャート: 判断 393"/>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95" name="フローチャート: 判断 394"/>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82550</xdr:rowOff>
    </xdr:from>
    <xdr:to>
      <xdr:col>85</xdr:col>
      <xdr:colOff>177800</xdr:colOff>
      <xdr:row>36</xdr:row>
      <xdr:rowOff>12700</xdr:rowOff>
    </xdr:to>
    <xdr:sp macro="" textlink="">
      <xdr:nvSpPr>
        <xdr:cNvPr id="401" name="楕円 400"/>
        <xdr:cNvSpPr/>
      </xdr:nvSpPr>
      <xdr:spPr>
        <a:xfrm>
          <a:off x="16268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105427</xdr:rowOff>
    </xdr:from>
    <xdr:ext cx="405111" cy="259045"/>
    <xdr:sp macro="" textlink="">
      <xdr:nvSpPr>
        <xdr:cNvPr id="402" name="【認定こども園・幼稚園・保育所】&#10;有形固定資産減価償却率該当値テキスト"/>
        <xdr:cNvSpPr txBox="1"/>
      </xdr:nvSpPr>
      <xdr:spPr>
        <a:xfrm>
          <a:off x="163576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121739</xdr:rowOff>
    </xdr:from>
    <xdr:to>
      <xdr:col>81</xdr:col>
      <xdr:colOff>101600</xdr:colOff>
      <xdr:row>36</xdr:row>
      <xdr:rowOff>51889</xdr:rowOff>
    </xdr:to>
    <xdr:sp macro="" textlink="">
      <xdr:nvSpPr>
        <xdr:cNvPr id="403" name="楕円 402"/>
        <xdr:cNvSpPr/>
      </xdr:nvSpPr>
      <xdr:spPr>
        <a:xfrm>
          <a:off x="15430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133350</xdr:rowOff>
    </xdr:from>
    <xdr:to>
      <xdr:col>85</xdr:col>
      <xdr:colOff>127000</xdr:colOff>
      <xdr:row>36</xdr:row>
      <xdr:rowOff>1089</xdr:rowOff>
    </xdr:to>
    <xdr:cxnSp macro="">
      <xdr:nvCxnSpPr>
        <xdr:cNvPr id="404" name="直線コネクタ 403"/>
        <xdr:cNvCxnSpPr/>
      </xdr:nvCxnSpPr>
      <xdr:spPr>
        <a:xfrm flipV="1">
          <a:off x="15481300" y="613410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152763</xdr:rowOff>
    </xdr:from>
    <xdr:to>
      <xdr:col>76</xdr:col>
      <xdr:colOff>165100</xdr:colOff>
      <xdr:row>36</xdr:row>
      <xdr:rowOff>82913</xdr:rowOff>
    </xdr:to>
    <xdr:sp macro="" textlink="">
      <xdr:nvSpPr>
        <xdr:cNvPr id="405" name="楕円 404"/>
        <xdr:cNvSpPr/>
      </xdr:nvSpPr>
      <xdr:spPr>
        <a:xfrm>
          <a:off x="145415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1089</xdr:rowOff>
    </xdr:from>
    <xdr:to>
      <xdr:col>81</xdr:col>
      <xdr:colOff>50800</xdr:colOff>
      <xdr:row>36</xdr:row>
      <xdr:rowOff>32113</xdr:rowOff>
    </xdr:to>
    <xdr:cxnSp macro="">
      <xdr:nvCxnSpPr>
        <xdr:cNvPr id="406" name="直線コネクタ 405"/>
        <xdr:cNvCxnSpPr/>
      </xdr:nvCxnSpPr>
      <xdr:spPr>
        <a:xfrm flipV="1">
          <a:off x="14592300" y="617328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120106</xdr:rowOff>
    </xdr:from>
    <xdr:to>
      <xdr:col>72</xdr:col>
      <xdr:colOff>38100</xdr:colOff>
      <xdr:row>36</xdr:row>
      <xdr:rowOff>50256</xdr:rowOff>
    </xdr:to>
    <xdr:sp macro="" textlink="">
      <xdr:nvSpPr>
        <xdr:cNvPr id="407" name="楕円 406"/>
        <xdr:cNvSpPr/>
      </xdr:nvSpPr>
      <xdr:spPr>
        <a:xfrm>
          <a:off x="136525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170906</xdr:rowOff>
    </xdr:from>
    <xdr:to>
      <xdr:col>76</xdr:col>
      <xdr:colOff>114300</xdr:colOff>
      <xdr:row>36</xdr:row>
      <xdr:rowOff>32113</xdr:rowOff>
    </xdr:to>
    <xdr:cxnSp macro="">
      <xdr:nvCxnSpPr>
        <xdr:cNvPr id="408" name="直線コネクタ 407"/>
        <xdr:cNvCxnSpPr/>
      </xdr:nvCxnSpPr>
      <xdr:spPr>
        <a:xfrm>
          <a:off x="13703300" y="61716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409" name="n_1aveValue【認定こども園・幼稚園・保育所】&#10;有形固定資産減価償却率"/>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410" name="n_2aveValue【認定こども園・幼稚園・保育所】&#10;有形固定資産減価償却率"/>
        <xdr:cNvSpPr txBox="1"/>
      </xdr:nvSpPr>
      <xdr:spPr>
        <a:xfrm>
          <a:off x="14389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11" name="n_3aveValue【認定こども園・幼稚園・保育所】&#10;有形固定資産減価償却率"/>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68416</xdr:rowOff>
    </xdr:from>
    <xdr:ext cx="405111" cy="259045"/>
    <xdr:sp macro="" textlink="">
      <xdr:nvSpPr>
        <xdr:cNvPr id="412" name="n_1mainValue【認定こども園・幼稚園・保育所】&#10;有形固定資産減価償却率"/>
        <xdr:cNvSpPr txBox="1"/>
      </xdr:nvSpPr>
      <xdr:spPr>
        <a:xfrm>
          <a:off x="15266044"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99440</xdr:rowOff>
    </xdr:from>
    <xdr:ext cx="405111" cy="259045"/>
    <xdr:sp macro="" textlink="">
      <xdr:nvSpPr>
        <xdr:cNvPr id="413" name="n_2mainValue【認定こども園・幼稚園・保育所】&#10;有形固定資産減価償却率"/>
        <xdr:cNvSpPr txBox="1"/>
      </xdr:nvSpPr>
      <xdr:spPr>
        <a:xfrm>
          <a:off x="143897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66783</xdr:rowOff>
    </xdr:from>
    <xdr:ext cx="405111" cy="259045"/>
    <xdr:sp macro="" textlink="">
      <xdr:nvSpPr>
        <xdr:cNvPr id="414" name="n_3mainValue【認定こども園・幼稚園・保育所】&#10;有形固定資産減価償却率"/>
        <xdr:cNvSpPr txBox="1"/>
      </xdr:nvSpPr>
      <xdr:spPr>
        <a:xfrm>
          <a:off x="13500744" y="589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38" name="直線コネクタ 437"/>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39"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40" name="直線コネクタ 439"/>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41"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42" name="直線コネクタ 441"/>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99077</xdr:rowOff>
    </xdr:from>
    <xdr:ext cx="469744" cy="259045"/>
    <xdr:sp macro="" textlink="">
      <xdr:nvSpPr>
        <xdr:cNvPr id="443" name="【認定こども園・幼稚園・保育所】&#10;一人当たり面積平均値テキスト"/>
        <xdr:cNvSpPr txBox="1"/>
      </xdr:nvSpPr>
      <xdr:spPr>
        <a:xfrm>
          <a:off x="22199600" y="661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44" name="フローチャート: 判断 443"/>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45" name="フローチャート: 判断 444"/>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46" name="フローチャート: 判断 445"/>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47" name="フローチャート: 判断 446"/>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77470</xdr:rowOff>
    </xdr:from>
    <xdr:to>
      <xdr:col>116</xdr:col>
      <xdr:colOff>114300</xdr:colOff>
      <xdr:row>41</xdr:row>
      <xdr:rowOff>7620</xdr:rowOff>
    </xdr:to>
    <xdr:sp macro="" textlink="">
      <xdr:nvSpPr>
        <xdr:cNvPr id="453" name="楕円 452"/>
        <xdr:cNvSpPr/>
      </xdr:nvSpPr>
      <xdr:spPr>
        <a:xfrm>
          <a:off x="22110700" y="69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55897</xdr:rowOff>
    </xdr:from>
    <xdr:ext cx="469744" cy="259045"/>
    <xdr:sp macro="" textlink="">
      <xdr:nvSpPr>
        <xdr:cNvPr id="454" name="【認定こども園・幼稚園・保育所】&#10;一人当たり面積該当値テキスト"/>
        <xdr:cNvSpPr txBox="1"/>
      </xdr:nvSpPr>
      <xdr:spPr>
        <a:xfrm>
          <a:off x="22199600" y="691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81280</xdr:rowOff>
    </xdr:from>
    <xdr:to>
      <xdr:col>112</xdr:col>
      <xdr:colOff>38100</xdr:colOff>
      <xdr:row>41</xdr:row>
      <xdr:rowOff>11430</xdr:rowOff>
    </xdr:to>
    <xdr:sp macro="" textlink="">
      <xdr:nvSpPr>
        <xdr:cNvPr id="455" name="楕円 454"/>
        <xdr:cNvSpPr/>
      </xdr:nvSpPr>
      <xdr:spPr>
        <a:xfrm>
          <a:off x="21272500" y="69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128270</xdr:rowOff>
    </xdr:from>
    <xdr:to>
      <xdr:col>116</xdr:col>
      <xdr:colOff>63500</xdr:colOff>
      <xdr:row>40</xdr:row>
      <xdr:rowOff>132080</xdr:rowOff>
    </xdr:to>
    <xdr:cxnSp macro="">
      <xdr:nvCxnSpPr>
        <xdr:cNvPr id="456" name="直線コネクタ 455"/>
        <xdr:cNvCxnSpPr/>
      </xdr:nvCxnSpPr>
      <xdr:spPr>
        <a:xfrm flipV="1">
          <a:off x="21323300" y="6986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85090</xdr:rowOff>
    </xdr:from>
    <xdr:to>
      <xdr:col>107</xdr:col>
      <xdr:colOff>101600</xdr:colOff>
      <xdr:row>41</xdr:row>
      <xdr:rowOff>15240</xdr:rowOff>
    </xdr:to>
    <xdr:sp macro="" textlink="">
      <xdr:nvSpPr>
        <xdr:cNvPr id="457" name="楕円 456"/>
        <xdr:cNvSpPr/>
      </xdr:nvSpPr>
      <xdr:spPr>
        <a:xfrm>
          <a:off x="20383500" y="694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132080</xdr:rowOff>
    </xdr:from>
    <xdr:to>
      <xdr:col>111</xdr:col>
      <xdr:colOff>177800</xdr:colOff>
      <xdr:row>40</xdr:row>
      <xdr:rowOff>135890</xdr:rowOff>
    </xdr:to>
    <xdr:cxnSp macro="">
      <xdr:nvCxnSpPr>
        <xdr:cNvPr id="458" name="直線コネクタ 457"/>
        <xdr:cNvCxnSpPr/>
      </xdr:nvCxnSpPr>
      <xdr:spPr>
        <a:xfrm flipV="1">
          <a:off x="20434300" y="6990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41910</xdr:rowOff>
    </xdr:from>
    <xdr:to>
      <xdr:col>102</xdr:col>
      <xdr:colOff>165100</xdr:colOff>
      <xdr:row>40</xdr:row>
      <xdr:rowOff>143510</xdr:rowOff>
    </xdr:to>
    <xdr:sp macro="" textlink="">
      <xdr:nvSpPr>
        <xdr:cNvPr id="459" name="楕円 458"/>
        <xdr:cNvSpPr/>
      </xdr:nvSpPr>
      <xdr:spPr>
        <a:xfrm>
          <a:off x="19494500" y="68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92710</xdr:rowOff>
    </xdr:from>
    <xdr:to>
      <xdr:col>107</xdr:col>
      <xdr:colOff>50800</xdr:colOff>
      <xdr:row>40</xdr:row>
      <xdr:rowOff>135890</xdr:rowOff>
    </xdr:to>
    <xdr:cxnSp macro="">
      <xdr:nvCxnSpPr>
        <xdr:cNvPr id="460" name="直線コネクタ 459"/>
        <xdr:cNvCxnSpPr/>
      </xdr:nvCxnSpPr>
      <xdr:spPr>
        <a:xfrm>
          <a:off x="19545300" y="695071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165117</xdr:rowOff>
    </xdr:from>
    <xdr:ext cx="469744" cy="259045"/>
    <xdr:sp macro="" textlink="">
      <xdr:nvSpPr>
        <xdr:cNvPr id="461" name="n_1aveValue【認定こども園・幼稚園・保育所】&#10;一人当たり面積"/>
        <xdr:cNvSpPr txBox="1"/>
      </xdr:nvSpPr>
      <xdr:spPr>
        <a:xfrm>
          <a:off x="21075727" y="65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462" name="n_2aveValue【認定こども園・幼稚園・保育所】&#10;一人当たり面積"/>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54627</xdr:rowOff>
    </xdr:from>
    <xdr:ext cx="469744" cy="259045"/>
    <xdr:sp macro="" textlink="">
      <xdr:nvSpPr>
        <xdr:cNvPr id="463" name="n_3aveValue【認定こども園・幼稚園・保育所】&#10;一人当たり面積"/>
        <xdr:cNvSpPr txBox="1"/>
      </xdr:nvSpPr>
      <xdr:spPr>
        <a:xfrm>
          <a:off x="19310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2557</xdr:rowOff>
    </xdr:from>
    <xdr:ext cx="469744" cy="259045"/>
    <xdr:sp macro="" textlink="">
      <xdr:nvSpPr>
        <xdr:cNvPr id="464" name="n_1mainValue【認定こども園・幼稚園・保育所】&#10;一人当たり面積"/>
        <xdr:cNvSpPr txBox="1"/>
      </xdr:nvSpPr>
      <xdr:spPr>
        <a:xfrm>
          <a:off x="21075727" y="703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6367</xdr:rowOff>
    </xdr:from>
    <xdr:ext cx="469744" cy="259045"/>
    <xdr:sp macro="" textlink="">
      <xdr:nvSpPr>
        <xdr:cNvPr id="465" name="n_2mainValue【認定こども園・幼稚園・保育所】&#10;一人当たり面積"/>
        <xdr:cNvSpPr txBox="1"/>
      </xdr:nvSpPr>
      <xdr:spPr>
        <a:xfrm>
          <a:off x="20199427" y="703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134637</xdr:rowOff>
    </xdr:from>
    <xdr:ext cx="469744" cy="259045"/>
    <xdr:sp macro="" textlink="">
      <xdr:nvSpPr>
        <xdr:cNvPr id="466" name="n_3mainValue【認定こども園・幼稚園・保育所】&#10;一人当たり面積"/>
        <xdr:cNvSpPr txBox="1"/>
      </xdr:nvSpPr>
      <xdr:spPr>
        <a:xfrm>
          <a:off x="19310427" y="699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7" name="テキスト ボックス 47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8" name="直線コネクタ 4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9" name="テキスト ボックス 47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0" name="直線コネクタ 4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1" name="テキスト ボックス 4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2" name="直線コネクタ 4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3" name="テキスト ボックス 4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4" name="直線コネクタ 4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5" name="テキスト ボックス 4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6" name="直線コネクタ 4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7" name="テキスト ボックス 48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91" name="直線コネクタ 490"/>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92"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93" name="直線コネクタ 492"/>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94"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95" name="直線コネクタ 494"/>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652</xdr:rowOff>
    </xdr:from>
    <xdr:ext cx="405111" cy="259045"/>
    <xdr:sp macro="" textlink="">
      <xdr:nvSpPr>
        <xdr:cNvPr id="496" name="【学校施設】&#10;有形固定資産減価償却率平均値テキスト"/>
        <xdr:cNvSpPr txBox="1"/>
      </xdr:nvSpPr>
      <xdr:spPr>
        <a:xfrm>
          <a:off x="16357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97" name="フローチャート: 判断 496"/>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98" name="フローチャート: 判断 497"/>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99" name="フローチャート: 判断 498"/>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500" name="フローチャート: 判断 499"/>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33020</xdr:rowOff>
    </xdr:from>
    <xdr:to>
      <xdr:col>85</xdr:col>
      <xdr:colOff>177800</xdr:colOff>
      <xdr:row>62</xdr:row>
      <xdr:rowOff>134620</xdr:rowOff>
    </xdr:to>
    <xdr:sp macro="" textlink="">
      <xdr:nvSpPr>
        <xdr:cNvPr id="506" name="楕円 505"/>
        <xdr:cNvSpPr/>
      </xdr:nvSpPr>
      <xdr:spPr>
        <a:xfrm>
          <a:off x="162687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11447</xdr:rowOff>
    </xdr:from>
    <xdr:ext cx="405111" cy="259045"/>
    <xdr:sp macro="" textlink="">
      <xdr:nvSpPr>
        <xdr:cNvPr id="507" name="【学校施設】&#10;有形固定資産減価償却率該当値テキスト"/>
        <xdr:cNvSpPr txBox="1"/>
      </xdr:nvSpPr>
      <xdr:spPr>
        <a:xfrm>
          <a:off x="16357600"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78740</xdr:rowOff>
    </xdr:from>
    <xdr:to>
      <xdr:col>81</xdr:col>
      <xdr:colOff>101600</xdr:colOff>
      <xdr:row>63</xdr:row>
      <xdr:rowOff>8890</xdr:rowOff>
    </xdr:to>
    <xdr:sp macro="" textlink="">
      <xdr:nvSpPr>
        <xdr:cNvPr id="508" name="楕円 507"/>
        <xdr:cNvSpPr/>
      </xdr:nvSpPr>
      <xdr:spPr>
        <a:xfrm>
          <a:off x="15430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83820</xdr:rowOff>
    </xdr:from>
    <xdr:to>
      <xdr:col>85</xdr:col>
      <xdr:colOff>127000</xdr:colOff>
      <xdr:row>62</xdr:row>
      <xdr:rowOff>129540</xdr:rowOff>
    </xdr:to>
    <xdr:cxnSp macro="">
      <xdr:nvCxnSpPr>
        <xdr:cNvPr id="509" name="直線コネクタ 508"/>
        <xdr:cNvCxnSpPr/>
      </xdr:nvCxnSpPr>
      <xdr:spPr>
        <a:xfrm flipV="1">
          <a:off x="15481300" y="10713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80645</xdr:rowOff>
    </xdr:from>
    <xdr:to>
      <xdr:col>76</xdr:col>
      <xdr:colOff>165100</xdr:colOff>
      <xdr:row>62</xdr:row>
      <xdr:rowOff>10795</xdr:rowOff>
    </xdr:to>
    <xdr:sp macro="" textlink="">
      <xdr:nvSpPr>
        <xdr:cNvPr id="510" name="楕円 509"/>
        <xdr:cNvSpPr/>
      </xdr:nvSpPr>
      <xdr:spPr>
        <a:xfrm>
          <a:off x="14541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131445</xdr:rowOff>
    </xdr:from>
    <xdr:to>
      <xdr:col>81</xdr:col>
      <xdr:colOff>50800</xdr:colOff>
      <xdr:row>62</xdr:row>
      <xdr:rowOff>129540</xdr:rowOff>
    </xdr:to>
    <xdr:cxnSp macro="">
      <xdr:nvCxnSpPr>
        <xdr:cNvPr id="511" name="直線コネクタ 510"/>
        <xdr:cNvCxnSpPr/>
      </xdr:nvCxnSpPr>
      <xdr:spPr>
        <a:xfrm>
          <a:off x="14592300" y="10589895"/>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158750</xdr:rowOff>
    </xdr:from>
    <xdr:to>
      <xdr:col>72</xdr:col>
      <xdr:colOff>38100</xdr:colOff>
      <xdr:row>60</xdr:row>
      <xdr:rowOff>88900</xdr:rowOff>
    </xdr:to>
    <xdr:sp macro="" textlink="">
      <xdr:nvSpPr>
        <xdr:cNvPr id="512" name="楕円 511"/>
        <xdr:cNvSpPr/>
      </xdr:nvSpPr>
      <xdr:spPr>
        <a:xfrm>
          <a:off x="13652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38100</xdr:rowOff>
    </xdr:from>
    <xdr:to>
      <xdr:col>76</xdr:col>
      <xdr:colOff>114300</xdr:colOff>
      <xdr:row>61</xdr:row>
      <xdr:rowOff>131445</xdr:rowOff>
    </xdr:to>
    <xdr:cxnSp macro="">
      <xdr:nvCxnSpPr>
        <xdr:cNvPr id="513" name="直線コネクタ 512"/>
        <xdr:cNvCxnSpPr/>
      </xdr:nvCxnSpPr>
      <xdr:spPr>
        <a:xfrm>
          <a:off x="13703300" y="10325100"/>
          <a:ext cx="88900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514" name="n_1aveValue【学校施設】&#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515"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150512</xdr:rowOff>
    </xdr:from>
    <xdr:ext cx="405111" cy="259045"/>
    <xdr:sp macro="" textlink="">
      <xdr:nvSpPr>
        <xdr:cNvPr id="516" name="n_3aveValue【学校施設】&#10;有形固定資産減価償却率"/>
        <xdr:cNvSpPr txBox="1"/>
      </xdr:nvSpPr>
      <xdr:spPr>
        <a:xfrm>
          <a:off x="13500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17</xdr:rowOff>
    </xdr:from>
    <xdr:ext cx="405111" cy="259045"/>
    <xdr:sp macro="" textlink="">
      <xdr:nvSpPr>
        <xdr:cNvPr id="517" name="n_1mainValue【学校施設】&#10;有形固定資産減価償却率"/>
        <xdr:cNvSpPr txBox="1"/>
      </xdr:nvSpPr>
      <xdr:spPr>
        <a:xfrm>
          <a:off x="152660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1922</xdr:rowOff>
    </xdr:from>
    <xdr:ext cx="405111" cy="259045"/>
    <xdr:sp macro="" textlink="">
      <xdr:nvSpPr>
        <xdr:cNvPr id="518" name="n_2mainValue【学校施設】&#10;有形固定資産減価償却率"/>
        <xdr:cNvSpPr txBox="1"/>
      </xdr:nvSpPr>
      <xdr:spPr>
        <a:xfrm>
          <a:off x="14389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105427</xdr:rowOff>
    </xdr:from>
    <xdr:ext cx="405111" cy="259045"/>
    <xdr:sp macro="" textlink="">
      <xdr:nvSpPr>
        <xdr:cNvPr id="519" name="n_3mainValue【学校施設】&#10;有形固定資産減価償却率"/>
        <xdr:cNvSpPr txBox="1"/>
      </xdr:nvSpPr>
      <xdr:spPr>
        <a:xfrm>
          <a:off x="13500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0" name="直線コネクタ 52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1" name="テキスト ボックス 53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2" name="直線コネクタ 53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3" name="テキスト ボックス 53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4" name="直線コネクタ 53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5" name="テキスト ボックス 53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6" name="直線コネクタ 53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7" name="テキスト ボックス 53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8" name="直線コネクタ 53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9" name="テキスト ボックス 53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0" name="直線コネクタ 53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1" name="テキスト ボックス 54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45" name="直線コネクタ 544"/>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46"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47" name="直線コネクタ 546"/>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48"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49" name="直線コネクタ 548"/>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166061</xdr:rowOff>
    </xdr:from>
    <xdr:ext cx="469744" cy="259045"/>
    <xdr:sp macro="" textlink="">
      <xdr:nvSpPr>
        <xdr:cNvPr id="550" name="【学校施設】&#10;一人当たり面積平均値テキスト"/>
        <xdr:cNvSpPr txBox="1"/>
      </xdr:nvSpPr>
      <xdr:spPr>
        <a:xfrm>
          <a:off x="22199600" y="10110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51" name="フローチャート: 判断 550"/>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52" name="フローチャート: 判断 551"/>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53" name="フローチャート: 判断 552"/>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554" name="フローチャート: 判断 553"/>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111179</xdr:rowOff>
    </xdr:from>
    <xdr:to>
      <xdr:col>116</xdr:col>
      <xdr:colOff>114300</xdr:colOff>
      <xdr:row>61</xdr:row>
      <xdr:rowOff>41329</xdr:rowOff>
    </xdr:to>
    <xdr:sp macro="" textlink="">
      <xdr:nvSpPr>
        <xdr:cNvPr id="560" name="楕円 559"/>
        <xdr:cNvSpPr/>
      </xdr:nvSpPr>
      <xdr:spPr>
        <a:xfrm>
          <a:off x="22110700" y="1039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89606</xdr:rowOff>
    </xdr:from>
    <xdr:ext cx="469744" cy="259045"/>
    <xdr:sp macro="" textlink="">
      <xdr:nvSpPr>
        <xdr:cNvPr id="561" name="【学校施設】&#10;一人当たり面積該当値テキスト"/>
        <xdr:cNvSpPr txBox="1"/>
      </xdr:nvSpPr>
      <xdr:spPr>
        <a:xfrm>
          <a:off x="22199600" y="1037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121956</xdr:rowOff>
    </xdr:from>
    <xdr:to>
      <xdr:col>112</xdr:col>
      <xdr:colOff>38100</xdr:colOff>
      <xdr:row>61</xdr:row>
      <xdr:rowOff>52106</xdr:rowOff>
    </xdr:to>
    <xdr:sp macro="" textlink="">
      <xdr:nvSpPr>
        <xdr:cNvPr id="562" name="楕円 561"/>
        <xdr:cNvSpPr/>
      </xdr:nvSpPr>
      <xdr:spPr>
        <a:xfrm>
          <a:off x="21272500" y="1040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161979</xdr:rowOff>
    </xdr:from>
    <xdr:to>
      <xdr:col>116</xdr:col>
      <xdr:colOff>63500</xdr:colOff>
      <xdr:row>61</xdr:row>
      <xdr:rowOff>1306</xdr:rowOff>
    </xdr:to>
    <xdr:cxnSp macro="">
      <xdr:nvCxnSpPr>
        <xdr:cNvPr id="563" name="直線コネクタ 562"/>
        <xdr:cNvCxnSpPr/>
      </xdr:nvCxnSpPr>
      <xdr:spPr>
        <a:xfrm flipV="1">
          <a:off x="21323300" y="10448979"/>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13861</xdr:rowOff>
    </xdr:from>
    <xdr:to>
      <xdr:col>107</xdr:col>
      <xdr:colOff>101600</xdr:colOff>
      <xdr:row>59</xdr:row>
      <xdr:rowOff>115461</xdr:rowOff>
    </xdr:to>
    <xdr:sp macro="" textlink="">
      <xdr:nvSpPr>
        <xdr:cNvPr id="564" name="楕円 563"/>
        <xdr:cNvSpPr/>
      </xdr:nvSpPr>
      <xdr:spPr>
        <a:xfrm>
          <a:off x="20383500" y="1012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64661</xdr:rowOff>
    </xdr:from>
    <xdr:to>
      <xdr:col>111</xdr:col>
      <xdr:colOff>177800</xdr:colOff>
      <xdr:row>61</xdr:row>
      <xdr:rowOff>1306</xdr:rowOff>
    </xdr:to>
    <xdr:cxnSp macro="">
      <xdr:nvCxnSpPr>
        <xdr:cNvPr id="565" name="直線コネクタ 564"/>
        <xdr:cNvCxnSpPr/>
      </xdr:nvCxnSpPr>
      <xdr:spPr>
        <a:xfrm>
          <a:off x="20434300" y="10180211"/>
          <a:ext cx="889000" cy="27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168983</xdr:rowOff>
    </xdr:from>
    <xdr:to>
      <xdr:col>102</xdr:col>
      <xdr:colOff>165100</xdr:colOff>
      <xdr:row>60</xdr:row>
      <xdr:rowOff>99133</xdr:rowOff>
    </xdr:to>
    <xdr:sp macro="" textlink="">
      <xdr:nvSpPr>
        <xdr:cNvPr id="566" name="楕円 565"/>
        <xdr:cNvSpPr/>
      </xdr:nvSpPr>
      <xdr:spPr>
        <a:xfrm>
          <a:off x="19494500" y="1028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64661</xdr:rowOff>
    </xdr:from>
    <xdr:to>
      <xdr:col>107</xdr:col>
      <xdr:colOff>50800</xdr:colOff>
      <xdr:row>60</xdr:row>
      <xdr:rowOff>48333</xdr:rowOff>
    </xdr:to>
    <xdr:cxnSp macro="">
      <xdr:nvCxnSpPr>
        <xdr:cNvPr id="567" name="直線コネクタ 566"/>
        <xdr:cNvCxnSpPr/>
      </xdr:nvCxnSpPr>
      <xdr:spPr>
        <a:xfrm flipV="1">
          <a:off x="19545300" y="1018021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96392</xdr:rowOff>
    </xdr:from>
    <xdr:ext cx="469744" cy="259045"/>
    <xdr:sp macro="" textlink="">
      <xdr:nvSpPr>
        <xdr:cNvPr id="568" name="n_1aveValue【学校施設】&#10;一人当たり面積"/>
        <xdr:cNvSpPr txBox="1"/>
      </xdr:nvSpPr>
      <xdr:spPr>
        <a:xfrm>
          <a:off x="21075727" y="100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50092</xdr:rowOff>
    </xdr:from>
    <xdr:ext cx="469744" cy="259045"/>
    <xdr:sp macro="" textlink="">
      <xdr:nvSpPr>
        <xdr:cNvPr id="569" name="n_2aveValue【学校施設】&#10;一人当たり面積"/>
        <xdr:cNvSpPr txBox="1"/>
      </xdr:nvSpPr>
      <xdr:spPr>
        <a:xfrm>
          <a:off x="20199427" y="1033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570" name="n_3aveValue【学校施設】&#10;一人当たり面積"/>
        <xdr:cNvSpPr txBox="1"/>
      </xdr:nvSpPr>
      <xdr:spPr>
        <a:xfrm>
          <a:off x="19310427" y="100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43233</xdr:rowOff>
    </xdr:from>
    <xdr:ext cx="469744" cy="259045"/>
    <xdr:sp macro="" textlink="">
      <xdr:nvSpPr>
        <xdr:cNvPr id="571" name="n_1mainValue【学校施設】&#10;一人当たり面積"/>
        <xdr:cNvSpPr txBox="1"/>
      </xdr:nvSpPr>
      <xdr:spPr>
        <a:xfrm>
          <a:off x="21075727" y="1050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131988</xdr:rowOff>
    </xdr:from>
    <xdr:ext cx="469744" cy="259045"/>
    <xdr:sp macro="" textlink="">
      <xdr:nvSpPr>
        <xdr:cNvPr id="572" name="n_2mainValue【学校施設】&#10;一人当たり面積"/>
        <xdr:cNvSpPr txBox="1"/>
      </xdr:nvSpPr>
      <xdr:spPr>
        <a:xfrm>
          <a:off x="20199427" y="990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90260</xdr:rowOff>
    </xdr:from>
    <xdr:ext cx="469744" cy="259045"/>
    <xdr:sp macro="" textlink="">
      <xdr:nvSpPr>
        <xdr:cNvPr id="573" name="n_3mainValue【学校施設】&#10;一人当たり面積"/>
        <xdr:cNvSpPr txBox="1"/>
      </xdr:nvSpPr>
      <xdr:spPr>
        <a:xfrm>
          <a:off x="19310427" y="1037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0" name="直線コネクタ 5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1" name="テキスト ボックス 60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2" name="直線コネクタ 6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3" name="テキスト ボックス 6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4" name="直線コネクタ 6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5" name="テキスト ボックス 6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6" name="直線コネクタ 6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7" name="テキスト ボックス 6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8" name="直線コネクタ 6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9" name="テキスト ボックス 6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0" name="直線コネクタ 6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1" name="テキスト ボックス 61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2" name="直線コネクタ 6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3" name="テキスト ボックス 6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15" name="直線コネクタ 614"/>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16"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17" name="直線コネクタ 616"/>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9" name="直線コネクタ 61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620" name="【公民館】&#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21" name="フローチャート: 判断 620"/>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622" name="フローチャート: 判断 621"/>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23" name="フローチャート: 判断 622"/>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624" name="フローチャート: 判断 623"/>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5" name="テキスト ボックス 6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56424</xdr:rowOff>
    </xdr:from>
    <xdr:to>
      <xdr:col>85</xdr:col>
      <xdr:colOff>177800</xdr:colOff>
      <xdr:row>101</xdr:row>
      <xdr:rowOff>158024</xdr:rowOff>
    </xdr:to>
    <xdr:sp macro="" textlink="">
      <xdr:nvSpPr>
        <xdr:cNvPr id="630" name="楕円 629"/>
        <xdr:cNvSpPr/>
      </xdr:nvSpPr>
      <xdr:spPr>
        <a:xfrm>
          <a:off x="16268700" y="173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79301</xdr:rowOff>
    </xdr:from>
    <xdr:ext cx="405111" cy="259045"/>
    <xdr:sp macro="" textlink="">
      <xdr:nvSpPr>
        <xdr:cNvPr id="631" name="【公民館】&#10;有形固定資産減価償却率該当値テキスト"/>
        <xdr:cNvSpPr txBox="1"/>
      </xdr:nvSpPr>
      <xdr:spPr>
        <a:xfrm>
          <a:off x="16357600" y="1722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93980</xdr:rowOff>
    </xdr:from>
    <xdr:to>
      <xdr:col>81</xdr:col>
      <xdr:colOff>101600</xdr:colOff>
      <xdr:row>102</xdr:row>
      <xdr:rowOff>24130</xdr:rowOff>
    </xdr:to>
    <xdr:sp macro="" textlink="">
      <xdr:nvSpPr>
        <xdr:cNvPr id="632" name="楕円 631"/>
        <xdr:cNvSpPr/>
      </xdr:nvSpPr>
      <xdr:spPr>
        <a:xfrm>
          <a:off x="15430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107224</xdr:rowOff>
    </xdr:from>
    <xdr:to>
      <xdr:col>85</xdr:col>
      <xdr:colOff>127000</xdr:colOff>
      <xdr:row>101</xdr:row>
      <xdr:rowOff>144780</xdr:rowOff>
    </xdr:to>
    <xdr:cxnSp macro="">
      <xdr:nvCxnSpPr>
        <xdr:cNvPr id="633" name="直線コネクタ 632"/>
        <xdr:cNvCxnSpPr/>
      </xdr:nvCxnSpPr>
      <xdr:spPr>
        <a:xfrm flipV="1">
          <a:off x="15481300" y="1742367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131536</xdr:rowOff>
    </xdr:from>
    <xdr:to>
      <xdr:col>76</xdr:col>
      <xdr:colOff>165100</xdr:colOff>
      <xdr:row>102</xdr:row>
      <xdr:rowOff>61686</xdr:rowOff>
    </xdr:to>
    <xdr:sp macro="" textlink="">
      <xdr:nvSpPr>
        <xdr:cNvPr id="634" name="楕円 633"/>
        <xdr:cNvSpPr/>
      </xdr:nvSpPr>
      <xdr:spPr>
        <a:xfrm>
          <a:off x="145415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144780</xdr:rowOff>
    </xdr:from>
    <xdr:to>
      <xdr:col>81</xdr:col>
      <xdr:colOff>50800</xdr:colOff>
      <xdr:row>102</xdr:row>
      <xdr:rowOff>10886</xdr:rowOff>
    </xdr:to>
    <xdr:cxnSp macro="">
      <xdr:nvCxnSpPr>
        <xdr:cNvPr id="635" name="直線コネクタ 634"/>
        <xdr:cNvCxnSpPr/>
      </xdr:nvCxnSpPr>
      <xdr:spPr>
        <a:xfrm flipV="1">
          <a:off x="14592300" y="1746123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167458</xdr:rowOff>
    </xdr:from>
    <xdr:to>
      <xdr:col>72</xdr:col>
      <xdr:colOff>38100</xdr:colOff>
      <xdr:row>102</xdr:row>
      <xdr:rowOff>97608</xdr:rowOff>
    </xdr:to>
    <xdr:sp macro="" textlink="">
      <xdr:nvSpPr>
        <xdr:cNvPr id="636" name="楕円 635"/>
        <xdr:cNvSpPr/>
      </xdr:nvSpPr>
      <xdr:spPr>
        <a:xfrm>
          <a:off x="136525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10886</xdr:rowOff>
    </xdr:from>
    <xdr:to>
      <xdr:col>76</xdr:col>
      <xdr:colOff>114300</xdr:colOff>
      <xdr:row>102</xdr:row>
      <xdr:rowOff>46808</xdr:rowOff>
    </xdr:to>
    <xdr:cxnSp macro="">
      <xdr:nvCxnSpPr>
        <xdr:cNvPr id="637" name="直線コネクタ 636"/>
        <xdr:cNvCxnSpPr/>
      </xdr:nvCxnSpPr>
      <xdr:spPr>
        <a:xfrm flipV="1">
          <a:off x="13703300" y="174987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57711</xdr:rowOff>
    </xdr:from>
    <xdr:ext cx="405111" cy="259045"/>
    <xdr:sp macro="" textlink="">
      <xdr:nvSpPr>
        <xdr:cNvPr id="638" name="n_1aveValue【公民館】&#10;有形固定資産減価償却率"/>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639" name="n_2aveValue【公民館】&#10;有形固定資産減価償却率"/>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85470</xdr:rowOff>
    </xdr:from>
    <xdr:ext cx="405111" cy="259045"/>
    <xdr:sp macro="" textlink="">
      <xdr:nvSpPr>
        <xdr:cNvPr id="640" name="n_3aveValue【公民館】&#10;有形固定資産減価償却率"/>
        <xdr:cNvSpPr txBox="1"/>
      </xdr:nvSpPr>
      <xdr:spPr>
        <a:xfrm>
          <a:off x="13500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40657</xdr:rowOff>
    </xdr:from>
    <xdr:ext cx="405111" cy="259045"/>
    <xdr:sp macro="" textlink="">
      <xdr:nvSpPr>
        <xdr:cNvPr id="641" name="n_1mainValue【公民館】&#10;有形固定資産減価償却率"/>
        <xdr:cNvSpPr txBox="1"/>
      </xdr:nvSpPr>
      <xdr:spPr>
        <a:xfrm>
          <a:off x="152660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78213</xdr:rowOff>
    </xdr:from>
    <xdr:ext cx="405111" cy="259045"/>
    <xdr:sp macro="" textlink="">
      <xdr:nvSpPr>
        <xdr:cNvPr id="642" name="n_2mainValue【公民館】&#10;有形固定資産減価償却率"/>
        <xdr:cNvSpPr txBox="1"/>
      </xdr:nvSpPr>
      <xdr:spPr>
        <a:xfrm>
          <a:off x="1438974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114135</xdr:rowOff>
    </xdr:from>
    <xdr:ext cx="405111" cy="259045"/>
    <xdr:sp macro="" textlink="">
      <xdr:nvSpPr>
        <xdr:cNvPr id="643" name="n_3mainValue【公民館】&#10;有形固定資産減価償却率"/>
        <xdr:cNvSpPr txBox="1"/>
      </xdr:nvSpPr>
      <xdr:spPr>
        <a:xfrm>
          <a:off x="13500744" y="1725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4" name="直線コネクタ 65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5" name="テキスト ボックス 65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6" name="直線コネクタ 65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7" name="テキスト ボックス 65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8" name="直線コネクタ 65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9" name="テキスト ボックス 65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0" name="直線コネクタ 65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1" name="テキスト ボックス 66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665" name="直線コネクタ 664"/>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66"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67" name="直線コネクタ 666"/>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668"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669" name="直線コネクタ 668"/>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19017</xdr:rowOff>
    </xdr:from>
    <xdr:ext cx="469744" cy="259045"/>
    <xdr:sp macro="" textlink="">
      <xdr:nvSpPr>
        <xdr:cNvPr id="670" name="【公民館】&#10;一人当たり面積平均値テキスト"/>
        <xdr:cNvSpPr txBox="1"/>
      </xdr:nvSpPr>
      <xdr:spPr>
        <a:xfrm>
          <a:off x="22199600" y="1819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671" name="フローチャート: 判断 670"/>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672" name="フローチャート: 判断 671"/>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73" name="フローチャート: 判断 672"/>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674" name="フローチャート: 判断 673"/>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5" name="テキスト ボックス 6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6" name="テキスト ボックス 6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7" name="テキスト ボックス 6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8" name="テキスト ボックス 6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9" name="テキスト ボックス 6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149758</xdr:rowOff>
    </xdr:from>
    <xdr:to>
      <xdr:col>116</xdr:col>
      <xdr:colOff>114300</xdr:colOff>
      <xdr:row>108</xdr:row>
      <xdr:rowOff>79908</xdr:rowOff>
    </xdr:to>
    <xdr:sp macro="" textlink="">
      <xdr:nvSpPr>
        <xdr:cNvPr id="680" name="楕円 679"/>
        <xdr:cNvSpPr/>
      </xdr:nvSpPr>
      <xdr:spPr>
        <a:xfrm>
          <a:off x="22110700" y="1849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64685</xdr:rowOff>
    </xdr:from>
    <xdr:ext cx="469744" cy="259045"/>
    <xdr:sp macro="" textlink="">
      <xdr:nvSpPr>
        <xdr:cNvPr id="681" name="【公民館】&#10;一人当たり面積該当値テキスト"/>
        <xdr:cNvSpPr txBox="1"/>
      </xdr:nvSpPr>
      <xdr:spPr>
        <a:xfrm>
          <a:off x="22199600" y="1840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150673</xdr:rowOff>
    </xdr:from>
    <xdr:to>
      <xdr:col>112</xdr:col>
      <xdr:colOff>38100</xdr:colOff>
      <xdr:row>108</xdr:row>
      <xdr:rowOff>80823</xdr:rowOff>
    </xdr:to>
    <xdr:sp macro="" textlink="">
      <xdr:nvSpPr>
        <xdr:cNvPr id="682" name="楕円 681"/>
        <xdr:cNvSpPr/>
      </xdr:nvSpPr>
      <xdr:spPr>
        <a:xfrm>
          <a:off x="21272500" y="1849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29108</xdr:rowOff>
    </xdr:from>
    <xdr:to>
      <xdr:col>116</xdr:col>
      <xdr:colOff>63500</xdr:colOff>
      <xdr:row>108</xdr:row>
      <xdr:rowOff>30023</xdr:rowOff>
    </xdr:to>
    <xdr:cxnSp macro="">
      <xdr:nvCxnSpPr>
        <xdr:cNvPr id="683" name="直線コネクタ 682"/>
        <xdr:cNvCxnSpPr/>
      </xdr:nvCxnSpPr>
      <xdr:spPr>
        <a:xfrm flipV="1">
          <a:off x="21323300" y="1854570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151588</xdr:rowOff>
    </xdr:from>
    <xdr:to>
      <xdr:col>107</xdr:col>
      <xdr:colOff>101600</xdr:colOff>
      <xdr:row>108</xdr:row>
      <xdr:rowOff>81738</xdr:rowOff>
    </xdr:to>
    <xdr:sp macro="" textlink="">
      <xdr:nvSpPr>
        <xdr:cNvPr id="684" name="楕円 683"/>
        <xdr:cNvSpPr/>
      </xdr:nvSpPr>
      <xdr:spPr>
        <a:xfrm>
          <a:off x="20383500" y="1849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30023</xdr:rowOff>
    </xdr:from>
    <xdr:to>
      <xdr:col>111</xdr:col>
      <xdr:colOff>177800</xdr:colOff>
      <xdr:row>108</xdr:row>
      <xdr:rowOff>30938</xdr:rowOff>
    </xdr:to>
    <xdr:cxnSp macro="">
      <xdr:nvCxnSpPr>
        <xdr:cNvPr id="685" name="直線コネクタ 684"/>
        <xdr:cNvCxnSpPr/>
      </xdr:nvCxnSpPr>
      <xdr:spPr>
        <a:xfrm flipV="1">
          <a:off x="20434300" y="1854662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152502</xdr:rowOff>
    </xdr:from>
    <xdr:to>
      <xdr:col>102</xdr:col>
      <xdr:colOff>165100</xdr:colOff>
      <xdr:row>108</xdr:row>
      <xdr:rowOff>82652</xdr:rowOff>
    </xdr:to>
    <xdr:sp macro="" textlink="">
      <xdr:nvSpPr>
        <xdr:cNvPr id="686" name="楕円 685"/>
        <xdr:cNvSpPr/>
      </xdr:nvSpPr>
      <xdr:spPr>
        <a:xfrm>
          <a:off x="19494500" y="1849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30938</xdr:rowOff>
    </xdr:from>
    <xdr:to>
      <xdr:col>107</xdr:col>
      <xdr:colOff>50800</xdr:colOff>
      <xdr:row>108</xdr:row>
      <xdr:rowOff>31852</xdr:rowOff>
    </xdr:to>
    <xdr:cxnSp macro="">
      <xdr:nvCxnSpPr>
        <xdr:cNvPr id="687" name="直線コネクタ 686"/>
        <xdr:cNvCxnSpPr/>
      </xdr:nvCxnSpPr>
      <xdr:spPr>
        <a:xfrm flipV="1">
          <a:off x="19545300" y="1854753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114724</xdr:rowOff>
    </xdr:from>
    <xdr:ext cx="469744" cy="259045"/>
    <xdr:sp macro="" textlink="">
      <xdr:nvSpPr>
        <xdr:cNvPr id="688" name="n_1aveValue【公民館】&#10;一人当たり面積"/>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689"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149928</xdr:rowOff>
    </xdr:from>
    <xdr:ext cx="469744" cy="259045"/>
    <xdr:sp macro="" textlink="">
      <xdr:nvSpPr>
        <xdr:cNvPr id="690" name="n_3aveValue【公民館】&#10;一人当たり面積"/>
        <xdr:cNvSpPr txBox="1"/>
      </xdr:nvSpPr>
      <xdr:spPr>
        <a:xfrm>
          <a:off x="19310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71950</xdr:rowOff>
    </xdr:from>
    <xdr:ext cx="469744" cy="259045"/>
    <xdr:sp macro="" textlink="">
      <xdr:nvSpPr>
        <xdr:cNvPr id="691" name="n_1mainValue【公民館】&#10;一人当たり面積"/>
        <xdr:cNvSpPr txBox="1"/>
      </xdr:nvSpPr>
      <xdr:spPr>
        <a:xfrm>
          <a:off x="21075727" y="1858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72865</xdr:rowOff>
    </xdr:from>
    <xdr:ext cx="469744" cy="259045"/>
    <xdr:sp macro="" textlink="">
      <xdr:nvSpPr>
        <xdr:cNvPr id="692" name="n_2mainValue【公民館】&#10;一人当たり面積"/>
        <xdr:cNvSpPr txBox="1"/>
      </xdr:nvSpPr>
      <xdr:spPr>
        <a:xfrm>
          <a:off x="20199427" y="1858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73779</xdr:rowOff>
    </xdr:from>
    <xdr:ext cx="469744" cy="259045"/>
    <xdr:sp macro="" textlink="">
      <xdr:nvSpPr>
        <xdr:cNvPr id="693" name="n_3mainValue【公民館】&#10;一人当たり面積"/>
        <xdr:cNvSpPr txBox="1"/>
      </xdr:nvSpPr>
      <xdr:spPr>
        <a:xfrm>
          <a:off x="19310427" y="1859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類似団体平均と比較して、有形固定資産減価償却率が特に高い施設は、認定こども園・幼稚園・保育所、公民館であり、特に低い施設は、公営住宅、学校施設である。</a:t>
          </a:r>
        </a:p>
        <a:p>
          <a:r>
            <a:rPr kumimoji="1" lang="ja-JP" altLang="en-US" sz="1050">
              <a:latin typeface="ＭＳ Ｐゴシック" panose="020B0600070205080204" pitchFamily="50" charset="-128"/>
              <a:ea typeface="ＭＳ Ｐゴシック" panose="020B0600070205080204" pitchFamily="50" charset="-128"/>
            </a:rPr>
            <a:t>　認定こども園・幼稚園・保育所については、減価償却率は類似団体平均を</a:t>
          </a:r>
          <a:r>
            <a:rPr kumimoji="1" lang="en-US" altLang="ja-JP" sz="1050">
              <a:latin typeface="ＭＳ Ｐゴシック" panose="020B0600070205080204" pitchFamily="50" charset="-128"/>
              <a:ea typeface="ＭＳ Ｐゴシック" panose="020B0600070205080204" pitchFamily="50" charset="-128"/>
            </a:rPr>
            <a:t>23.6</a:t>
          </a:r>
          <a:r>
            <a:rPr kumimoji="1" lang="ja-JP" altLang="en-US" sz="1050">
              <a:latin typeface="ＭＳ Ｐゴシック" panose="020B0600070205080204" pitchFamily="50" charset="-128"/>
              <a:ea typeface="ＭＳ Ｐゴシック" panose="020B0600070205080204" pitchFamily="50" charset="-128"/>
            </a:rPr>
            <a:t>ポイント上回っている。要因としては、平成</a:t>
          </a:r>
          <a:r>
            <a:rPr kumimoji="1" lang="en-US" altLang="ja-JP" sz="1050">
              <a:latin typeface="ＭＳ Ｐゴシック" panose="020B0600070205080204" pitchFamily="50" charset="-128"/>
              <a:ea typeface="ＭＳ Ｐゴシック" panose="020B0600070205080204" pitchFamily="50" charset="-128"/>
            </a:rPr>
            <a:t>21</a:t>
          </a:r>
          <a:r>
            <a:rPr kumimoji="1" lang="ja-JP" altLang="en-US" sz="1050">
              <a:latin typeface="ＭＳ Ｐゴシック" panose="020B0600070205080204" pitchFamily="50" charset="-128"/>
              <a:ea typeface="ＭＳ Ｐゴシック" panose="020B0600070205080204" pitchFamily="50" charset="-128"/>
            </a:rPr>
            <a:t>年度より統合され認定こども園となった施設については、築</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を超えているためである。今後は、認定こども園の建設も予定されているが、現施設については、維持管理に係る経費の増加に留意しつつ老朽化対策に取り組んでいく。一人あたり面積については施設数が少ないため類似団体平均を下回っている。</a:t>
          </a:r>
        </a:p>
        <a:p>
          <a:r>
            <a:rPr kumimoji="1" lang="ja-JP" altLang="en-US" sz="1050">
              <a:latin typeface="ＭＳ Ｐゴシック" panose="020B0600070205080204" pitchFamily="50" charset="-128"/>
              <a:ea typeface="ＭＳ Ｐゴシック" panose="020B0600070205080204" pitchFamily="50" charset="-128"/>
            </a:rPr>
            <a:t>　公営住宅については、県及び類似団体平均を大きく下回っている。これは、公営住宅が平成</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12</a:t>
          </a:r>
          <a:r>
            <a:rPr kumimoji="1" lang="ja-JP" altLang="en-US" sz="1050">
              <a:latin typeface="ＭＳ Ｐゴシック" panose="020B0600070205080204" pitchFamily="50" charset="-128"/>
              <a:ea typeface="ＭＳ Ｐゴシック" panose="020B0600070205080204" pitchFamily="50" charset="-128"/>
            </a:rPr>
            <a:t>年度及び平成</a:t>
          </a:r>
          <a:r>
            <a:rPr kumimoji="1" lang="en-US" altLang="ja-JP" sz="1050">
              <a:latin typeface="ＭＳ Ｐゴシック" panose="020B0600070205080204" pitchFamily="50" charset="-128"/>
              <a:ea typeface="ＭＳ Ｐゴシック" panose="020B0600070205080204" pitchFamily="50" charset="-128"/>
            </a:rPr>
            <a:t>24</a:t>
          </a:r>
          <a:r>
            <a:rPr kumimoji="1" lang="ja-JP" altLang="en-US" sz="1050">
              <a:latin typeface="ＭＳ Ｐゴシック" panose="020B0600070205080204" pitchFamily="50" charset="-128"/>
              <a:ea typeface="ＭＳ Ｐゴシック" panose="020B0600070205080204" pitchFamily="50" charset="-128"/>
            </a:rPr>
            <a:t>年度に建設されており比較的償却年数が少ないことが要因である。</a:t>
          </a:r>
        </a:p>
        <a:p>
          <a:r>
            <a:rPr kumimoji="1" lang="ja-JP" altLang="en-US" sz="1050">
              <a:latin typeface="ＭＳ Ｐゴシック" panose="020B0600070205080204" pitchFamily="50" charset="-128"/>
              <a:ea typeface="ＭＳ Ｐゴシック" panose="020B0600070205080204" pitchFamily="50" charset="-128"/>
            </a:rPr>
            <a:t>　学校施設については、減価償却率が前年度より低下し類似団体平均を</a:t>
          </a:r>
          <a:r>
            <a:rPr kumimoji="1" lang="en-US" altLang="ja-JP" sz="1050">
              <a:latin typeface="ＭＳ Ｐゴシック" panose="020B0600070205080204" pitchFamily="50" charset="-128"/>
              <a:ea typeface="ＭＳ Ｐゴシック" panose="020B0600070205080204" pitchFamily="50" charset="-128"/>
            </a:rPr>
            <a:t>20.9</a:t>
          </a:r>
          <a:r>
            <a:rPr kumimoji="1" lang="ja-JP" altLang="en-US" sz="1050">
              <a:latin typeface="ＭＳ Ｐゴシック" panose="020B0600070205080204" pitchFamily="50" charset="-128"/>
              <a:ea typeface="ＭＳ Ｐゴシック" panose="020B0600070205080204" pitchFamily="50" charset="-128"/>
            </a:rPr>
            <a:t>ポイント下回っている。一人当たり面積は平成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年度の給食室整備により類似団体平均を下回る結果となっている。今後は維持管理費にかかる経費の増加に留意しつつ、引き続き教育環境の整備に取り組んでいく。</a:t>
          </a:r>
        </a:p>
        <a:p>
          <a:r>
            <a:rPr kumimoji="1" lang="ja-JP" altLang="en-US" sz="1050">
              <a:latin typeface="ＭＳ Ｐゴシック" panose="020B0600070205080204" pitchFamily="50" charset="-128"/>
              <a:ea typeface="ＭＳ Ｐゴシック" panose="020B0600070205080204" pitchFamily="50" charset="-128"/>
            </a:rPr>
            <a:t>　公民館については、減価償却率が類似団体平均を上回っている。これは築</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年を超え老朽化が進んでいるためである。一人当たり面積についても人口に対し施設数が少なく類似団体平均を下回っている。全施設について、維持管理に係る経費の増加に留意しつつ老朽化対策に取り組んでいく必要がある。</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8,955
8,821
44.30
5,007,422
4,643,601
293,565
2,961,713
3,914,038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72" name="直線コネクタ 71"/>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3"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4" name="直線コネクタ 73"/>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77" name="【体育館・プール】&#10;有形固定資産減価償却率平均値テキスト"/>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78" name="フローチャート: 判断 77"/>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79" name="フローチャート: 判断 78"/>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108602</xdr:rowOff>
    </xdr:from>
    <xdr:ext cx="405111" cy="259045"/>
    <xdr:sp macro="" textlink="">
      <xdr:nvSpPr>
        <xdr:cNvPr id="80" name="n_1aveValue【体育館・プール】&#10;有形固定資産減価償却率"/>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81" name="フローチャート: 判断 80"/>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59707</xdr:rowOff>
    </xdr:from>
    <xdr:ext cx="405111" cy="259045"/>
    <xdr:sp macro="" textlink="">
      <xdr:nvSpPr>
        <xdr:cNvPr id="82" name="n_2aveValue【体育館・プール】&#10;有形固定資産減価償却率"/>
        <xdr:cNvSpPr txBox="1"/>
      </xdr:nvSpPr>
      <xdr:spPr>
        <a:xfrm>
          <a:off x="2705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151130</xdr:rowOff>
    </xdr:from>
    <xdr:to>
      <xdr:col>10</xdr:col>
      <xdr:colOff>165100</xdr:colOff>
      <xdr:row>59</xdr:row>
      <xdr:rowOff>81280</xdr:rowOff>
    </xdr:to>
    <xdr:sp macro="" textlink="">
      <xdr:nvSpPr>
        <xdr:cNvPr id="83" name="フローチャート: 判断 82"/>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97807</xdr:rowOff>
    </xdr:from>
    <xdr:ext cx="405111" cy="259045"/>
    <xdr:sp macro="" textlink="">
      <xdr:nvSpPr>
        <xdr:cNvPr id="84" name="n_3aveValue【体育館・プール】&#10;有形固定資産減価償却率"/>
        <xdr:cNvSpPr txBox="1"/>
      </xdr:nvSpPr>
      <xdr:spPr>
        <a:xfrm>
          <a:off x="1816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90" name="楕円 89"/>
        <xdr:cNvSpPr/>
      </xdr:nvSpPr>
      <xdr:spPr>
        <a:xfrm>
          <a:off x="4584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74947</xdr:rowOff>
    </xdr:from>
    <xdr:ext cx="405111" cy="259045"/>
    <xdr:sp macro="" textlink="">
      <xdr:nvSpPr>
        <xdr:cNvPr id="91" name="【体育館・プール】&#10;有形固定資産減価償却率該当値テキスト"/>
        <xdr:cNvSpPr txBox="1"/>
      </xdr:nvSpPr>
      <xdr:spPr>
        <a:xfrm>
          <a:off x="4673600"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93980</xdr:rowOff>
    </xdr:from>
    <xdr:to>
      <xdr:col>20</xdr:col>
      <xdr:colOff>38100</xdr:colOff>
      <xdr:row>59</xdr:row>
      <xdr:rowOff>24130</xdr:rowOff>
    </xdr:to>
    <xdr:sp macro="" textlink="">
      <xdr:nvSpPr>
        <xdr:cNvPr id="92" name="楕円 91"/>
        <xdr:cNvSpPr/>
      </xdr:nvSpPr>
      <xdr:spPr>
        <a:xfrm>
          <a:off x="3746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102870</xdr:rowOff>
    </xdr:from>
    <xdr:to>
      <xdr:col>24</xdr:col>
      <xdr:colOff>63500</xdr:colOff>
      <xdr:row>58</xdr:row>
      <xdr:rowOff>144780</xdr:rowOff>
    </xdr:to>
    <xdr:cxnSp macro="">
      <xdr:nvCxnSpPr>
        <xdr:cNvPr id="93" name="直線コネクタ 92"/>
        <xdr:cNvCxnSpPr/>
      </xdr:nvCxnSpPr>
      <xdr:spPr>
        <a:xfrm flipV="1">
          <a:off x="3797300" y="100469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135890</xdr:rowOff>
    </xdr:from>
    <xdr:to>
      <xdr:col>15</xdr:col>
      <xdr:colOff>101600</xdr:colOff>
      <xdr:row>59</xdr:row>
      <xdr:rowOff>66040</xdr:rowOff>
    </xdr:to>
    <xdr:sp macro="" textlink="">
      <xdr:nvSpPr>
        <xdr:cNvPr id="94" name="楕円 93"/>
        <xdr:cNvSpPr/>
      </xdr:nvSpPr>
      <xdr:spPr>
        <a:xfrm>
          <a:off x="2857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144780</xdr:rowOff>
    </xdr:from>
    <xdr:to>
      <xdr:col>19</xdr:col>
      <xdr:colOff>177800</xdr:colOff>
      <xdr:row>59</xdr:row>
      <xdr:rowOff>15240</xdr:rowOff>
    </xdr:to>
    <xdr:cxnSp macro="">
      <xdr:nvCxnSpPr>
        <xdr:cNvPr id="95" name="直線コネクタ 94"/>
        <xdr:cNvCxnSpPr/>
      </xdr:nvCxnSpPr>
      <xdr:spPr>
        <a:xfrm flipV="1">
          <a:off x="2908300" y="100888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6350</xdr:rowOff>
    </xdr:from>
    <xdr:to>
      <xdr:col>10</xdr:col>
      <xdr:colOff>165100</xdr:colOff>
      <xdr:row>59</xdr:row>
      <xdr:rowOff>107950</xdr:rowOff>
    </xdr:to>
    <xdr:sp macro="" textlink="">
      <xdr:nvSpPr>
        <xdr:cNvPr id="96" name="楕円 95"/>
        <xdr:cNvSpPr/>
      </xdr:nvSpPr>
      <xdr:spPr>
        <a:xfrm>
          <a:off x="1968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15240</xdr:rowOff>
    </xdr:from>
    <xdr:to>
      <xdr:col>15</xdr:col>
      <xdr:colOff>50800</xdr:colOff>
      <xdr:row>59</xdr:row>
      <xdr:rowOff>57150</xdr:rowOff>
    </xdr:to>
    <xdr:cxnSp macro="">
      <xdr:nvCxnSpPr>
        <xdr:cNvPr id="97" name="直線コネクタ 96"/>
        <xdr:cNvCxnSpPr/>
      </xdr:nvCxnSpPr>
      <xdr:spPr>
        <a:xfrm flipV="1">
          <a:off x="2019300" y="101307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40657</xdr:rowOff>
    </xdr:from>
    <xdr:ext cx="405111" cy="259045"/>
    <xdr:sp macro="" textlink="">
      <xdr:nvSpPr>
        <xdr:cNvPr id="98" name="n_1mainValue【体育館・プール】&#10;有形固定資産減価償却率"/>
        <xdr:cNvSpPr txBox="1"/>
      </xdr:nvSpPr>
      <xdr:spPr>
        <a:xfrm>
          <a:off x="3582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57167</xdr:rowOff>
    </xdr:from>
    <xdr:ext cx="405111" cy="259045"/>
    <xdr:sp macro="" textlink="">
      <xdr:nvSpPr>
        <xdr:cNvPr id="99" name="n_2mainValue【体育館・プール】&#10;有形固定資産減価償却率"/>
        <xdr:cNvSpPr txBox="1"/>
      </xdr:nvSpPr>
      <xdr:spPr>
        <a:xfrm>
          <a:off x="2705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99077</xdr:rowOff>
    </xdr:from>
    <xdr:ext cx="405111" cy="259045"/>
    <xdr:sp macro="" textlink="">
      <xdr:nvSpPr>
        <xdr:cNvPr id="100" name="n_3mainValue【体育館・プール】&#10;有形固定資産減価償却率"/>
        <xdr:cNvSpPr txBox="1"/>
      </xdr:nvSpPr>
      <xdr:spPr>
        <a:xfrm>
          <a:off x="1816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1" name="直線コネクタ 110"/>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2" name="テキスト ボックス 111"/>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5" name="直線コネクタ 114"/>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6" name="テキスト ボックス 115"/>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20" name="直線コネクタ 119"/>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21"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22" name="直線コネクタ 121"/>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23"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24" name="直線コネクタ 123"/>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44658</xdr:rowOff>
    </xdr:from>
    <xdr:ext cx="469744" cy="259045"/>
    <xdr:sp macro="" textlink="">
      <xdr:nvSpPr>
        <xdr:cNvPr id="125" name="【体育館・プール】&#10;一人当たり面積平均値テキスト"/>
        <xdr:cNvSpPr txBox="1"/>
      </xdr:nvSpPr>
      <xdr:spPr>
        <a:xfrm>
          <a:off x="10515600" y="10331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126" name="フローチャート: 判断 125"/>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127" name="フローチャート: 判断 126"/>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162768</xdr:rowOff>
    </xdr:from>
    <xdr:ext cx="469744" cy="259045"/>
    <xdr:sp macro="" textlink="">
      <xdr:nvSpPr>
        <xdr:cNvPr id="128" name="n_1aveValue【体育館・プール】&#10;一人当たり面積"/>
        <xdr:cNvSpPr txBox="1"/>
      </xdr:nvSpPr>
      <xdr:spPr>
        <a:xfrm>
          <a:off x="93917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129" name="フローチャート: 判断 128"/>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70756</xdr:rowOff>
    </xdr:from>
    <xdr:ext cx="469744" cy="259045"/>
    <xdr:sp macro="" textlink="">
      <xdr:nvSpPr>
        <xdr:cNvPr id="130" name="n_2aveValue【体育館・プール】&#10;一人当たり面積"/>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59499</xdr:rowOff>
    </xdr:from>
    <xdr:to>
      <xdr:col>41</xdr:col>
      <xdr:colOff>101600</xdr:colOff>
      <xdr:row>61</xdr:row>
      <xdr:rowOff>161099</xdr:rowOff>
    </xdr:to>
    <xdr:sp macro="" textlink="">
      <xdr:nvSpPr>
        <xdr:cNvPr id="131" name="フローチャート: 判断 130"/>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6176</xdr:rowOff>
    </xdr:from>
    <xdr:ext cx="469744" cy="259045"/>
    <xdr:sp macro="" textlink="">
      <xdr:nvSpPr>
        <xdr:cNvPr id="132" name="n_3aveValue【体育館・プール】&#10;一人当たり面積"/>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3" name="テキスト ボックス 1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101219</xdr:rowOff>
    </xdr:from>
    <xdr:to>
      <xdr:col>55</xdr:col>
      <xdr:colOff>50800</xdr:colOff>
      <xdr:row>63</xdr:row>
      <xdr:rowOff>31369</xdr:rowOff>
    </xdr:to>
    <xdr:sp macro="" textlink="">
      <xdr:nvSpPr>
        <xdr:cNvPr id="138" name="楕円 137"/>
        <xdr:cNvSpPr/>
      </xdr:nvSpPr>
      <xdr:spPr>
        <a:xfrm>
          <a:off x="10426700" y="1073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16146</xdr:rowOff>
    </xdr:from>
    <xdr:ext cx="469744" cy="259045"/>
    <xdr:sp macro="" textlink="">
      <xdr:nvSpPr>
        <xdr:cNvPr id="139" name="【体育館・プール】&#10;一人当たり面積該当値テキスト"/>
        <xdr:cNvSpPr txBox="1"/>
      </xdr:nvSpPr>
      <xdr:spPr>
        <a:xfrm>
          <a:off x="10515600" y="1064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102362</xdr:rowOff>
    </xdr:from>
    <xdr:to>
      <xdr:col>50</xdr:col>
      <xdr:colOff>165100</xdr:colOff>
      <xdr:row>63</xdr:row>
      <xdr:rowOff>32512</xdr:rowOff>
    </xdr:to>
    <xdr:sp macro="" textlink="">
      <xdr:nvSpPr>
        <xdr:cNvPr id="140" name="楕円 139"/>
        <xdr:cNvSpPr/>
      </xdr:nvSpPr>
      <xdr:spPr>
        <a:xfrm>
          <a:off x="9588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152019</xdr:rowOff>
    </xdr:from>
    <xdr:to>
      <xdr:col>55</xdr:col>
      <xdr:colOff>0</xdr:colOff>
      <xdr:row>62</xdr:row>
      <xdr:rowOff>153162</xdr:rowOff>
    </xdr:to>
    <xdr:cxnSp macro="">
      <xdr:nvCxnSpPr>
        <xdr:cNvPr id="141" name="直線コネクタ 140"/>
        <xdr:cNvCxnSpPr/>
      </xdr:nvCxnSpPr>
      <xdr:spPr>
        <a:xfrm flipV="1">
          <a:off x="9639300" y="1078191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103505</xdr:rowOff>
    </xdr:from>
    <xdr:to>
      <xdr:col>46</xdr:col>
      <xdr:colOff>38100</xdr:colOff>
      <xdr:row>63</xdr:row>
      <xdr:rowOff>33655</xdr:rowOff>
    </xdr:to>
    <xdr:sp macro="" textlink="">
      <xdr:nvSpPr>
        <xdr:cNvPr id="142" name="楕円 141"/>
        <xdr:cNvSpPr/>
      </xdr:nvSpPr>
      <xdr:spPr>
        <a:xfrm>
          <a:off x="8699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153162</xdr:rowOff>
    </xdr:from>
    <xdr:to>
      <xdr:col>50</xdr:col>
      <xdr:colOff>114300</xdr:colOff>
      <xdr:row>62</xdr:row>
      <xdr:rowOff>154305</xdr:rowOff>
    </xdr:to>
    <xdr:cxnSp macro="">
      <xdr:nvCxnSpPr>
        <xdr:cNvPr id="143" name="直線コネクタ 142"/>
        <xdr:cNvCxnSpPr/>
      </xdr:nvCxnSpPr>
      <xdr:spPr>
        <a:xfrm flipV="1">
          <a:off x="8750300" y="1078306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105791</xdr:rowOff>
    </xdr:from>
    <xdr:to>
      <xdr:col>41</xdr:col>
      <xdr:colOff>101600</xdr:colOff>
      <xdr:row>63</xdr:row>
      <xdr:rowOff>35941</xdr:rowOff>
    </xdr:to>
    <xdr:sp macro="" textlink="">
      <xdr:nvSpPr>
        <xdr:cNvPr id="144" name="楕円 143"/>
        <xdr:cNvSpPr/>
      </xdr:nvSpPr>
      <xdr:spPr>
        <a:xfrm>
          <a:off x="7810500" y="107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154305</xdr:rowOff>
    </xdr:from>
    <xdr:to>
      <xdr:col>45</xdr:col>
      <xdr:colOff>177800</xdr:colOff>
      <xdr:row>62</xdr:row>
      <xdr:rowOff>156591</xdr:rowOff>
    </xdr:to>
    <xdr:cxnSp macro="">
      <xdr:nvCxnSpPr>
        <xdr:cNvPr id="145" name="直線コネクタ 144"/>
        <xdr:cNvCxnSpPr/>
      </xdr:nvCxnSpPr>
      <xdr:spPr>
        <a:xfrm flipV="1">
          <a:off x="7861300" y="1078420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23639</xdr:rowOff>
    </xdr:from>
    <xdr:ext cx="469744" cy="259045"/>
    <xdr:sp macro="" textlink="">
      <xdr:nvSpPr>
        <xdr:cNvPr id="146" name="n_1mainValue【体育館・プール】&#10;一人当たり面積"/>
        <xdr:cNvSpPr txBox="1"/>
      </xdr:nvSpPr>
      <xdr:spPr>
        <a:xfrm>
          <a:off x="9391727" y="1082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24782</xdr:rowOff>
    </xdr:from>
    <xdr:ext cx="469744" cy="259045"/>
    <xdr:sp macro="" textlink="">
      <xdr:nvSpPr>
        <xdr:cNvPr id="147" name="n_2mainValue【体育館・プール】&#10;一人当たり面積"/>
        <xdr:cNvSpPr txBox="1"/>
      </xdr:nvSpPr>
      <xdr:spPr>
        <a:xfrm>
          <a:off x="85154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27068</xdr:rowOff>
    </xdr:from>
    <xdr:ext cx="469744" cy="259045"/>
    <xdr:sp macro="" textlink="">
      <xdr:nvSpPr>
        <xdr:cNvPr id="148" name="n_3mainValue【体育館・プール】&#10;一人当たり面積"/>
        <xdr:cNvSpPr txBox="1"/>
      </xdr:nvSpPr>
      <xdr:spPr>
        <a:xfrm>
          <a:off x="7626427" y="1082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9" name="直線コネクタ 15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0" name="テキスト ボックス 15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1" name="直線コネクタ 16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2" name="テキスト ボックス 16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3" name="直線コネクタ 16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4" name="テキスト ボックス 16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5" name="直線コネクタ 16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6" name="テキスト ボックス 16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7" name="直線コネクタ 16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8" name="テキスト ボックス 16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9" name="直線コネクタ 16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0" name="テキスト ボックス 16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2" name="テキスト ボックス 17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174" name="直線コネクタ 173"/>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175" name="【福祉施設】&#10;有形固定資産減価償却率最小値テキスト"/>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176" name="直線コネクタ 175"/>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8" name="直線コネクタ 17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66964</xdr:rowOff>
    </xdr:from>
    <xdr:ext cx="405111" cy="259045"/>
    <xdr:sp macro="" textlink="">
      <xdr:nvSpPr>
        <xdr:cNvPr id="179" name="【福祉施設】&#10;有形固定資産減価償却率平均値テキスト"/>
        <xdr:cNvSpPr txBox="1"/>
      </xdr:nvSpPr>
      <xdr:spPr>
        <a:xfrm>
          <a:off x="4673600" y="1395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180" name="フローチャート: 判断 179"/>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181" name="フローチャート: 判断 180"/>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160038</xdr:rowOff>
    </xdr:from>
    <xdr:ext cx="405111" cy="259045"/>
    <xdr:sp macro="" textlink="">
      <xdr:nvSpPr>
        <xdr:cNvPr id="182" name="n_1aveValue【福祉施設】&#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121194</xdr:rowOff>
    </xdr:from>
    <xdr:to>
      <xdr:col>15</xdr:col>
      <xdr:colOff>101600</xdr:colOff>
      <xdr:row>82</xdr:row>
      <xdr:rowOff>51344</xdr:rowOff>
    </xdr:to>
    <xdr:sp macro="" textlink="">
      <xdr:nvSpPr>
        <xdr:cNvPr id="183" name="フローチャート: 判断 182"/>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42471</xdr:rowOff>
    </xdr:from>
    <xdr:ext cx="405111" cy="259045"/>
    <xdr:sp macro="" textlink="">
      <xdr:nvSpPr>
        <xdr:cNvPr id="184" name="n_2aveValue【福祉施設】&#10;有形固定資産減価償却率"/>
        <xdr:cNvSpPr txBox="1"/>
      </xdr:nvSpPr>
      <xdr:spPr>
        <a:xfrm>
          <a:off x="2705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23223</xdr:rowOff>
    </xdr:from>
    <xdr:to>
      <xdr:col>10</xdr:col>
      <xdr:colOff>165100</xdr:colOff>
      <xdr:row>82</xdr:row>
      <xdr:rowOff>124823</xdr:rowOff>
    </xdr:to>
    <xdr:sp macro="" textlink="">
      <xdr:nvSpPr>
        <xdr:cNvPr id="185" name="フローチャート: 判断 184"/>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115950</xdr:rowOff>
    </xdr:from>
    <xdr:ext cx="405111" cy="259045"/>
    <xdr:sp macro="" textlink="">
      <xdr:nvSpPr>
        <xdr:cNvPr id="186" name="n_3aveValue【福祉施設】&#10;有形固定資産減価償却率"/>
        <xdr:cNvSpPr txBox="1"/>
      </xdr:nvSpPr>
      <xdr:spPr>
        <a:xfrm>
          <a:off x="1816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7" name="テキスト ボックス 1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192" name="楕円 191"/>
        <xdr:cNvSpPr/>
      </xdr:nvSpPr>
      <xdr:spPr>
        <a:xfrm>
          <a:off x="4584700" y="137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106515</xdr:rowOff>
    </xdr:from>
    <xdr:ext cx="405111" cy="259045"/>
    <xdr:sp macro="" textlink="">
      <xdr:nvSpPr>
        <xdr:cNvPr id="193" name="【福祉施設】&#10;有形固定資産減価償却率該当値テキスト"/>
        <xdr:cNvSpPr txBox="1"/>
      </xdr:nvSpPr>
      <xdr:spPr>
        <a:xfrm>
          <a:off x="4673600" y="1365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116295</xdr:rowOff>
    </xdr:from>
    <xdr:to>
      <xdr:col>20</xdr:col>
      <xdr:colOff>38100</xdr:colOff>
      <xdr:row>81</xdr:row>
      <xdr:rowOff>46445</xdr:rowOff>
    </xdr:to>
    <xdr:sp macro="" textlink="">
      <xdr:nvSpPr>
        <xdr:cNvPr id="194" name="楕円 193"/>
        <xdr:cNvSpPr/>
      </xdr:nvSpPr>
      <xdr:spPr>
        <a:xfrm>
          <a:off x="3746500" y="138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134438</xdr:rowOff>
    </xdr:from>
    <xdr:to>
      <xdr:col>24</xdr:col>
      <xdr:colOff>63500</xdr:colOff>
      <xdr:row>80</xdr:row>
      <xdr:rowOff>167095</xdr:rowOff>
    </xdr:to>
    <xdr:cxnSp macro="">
      <xdr:nvCxnSpPr>
        <xdr:cNvPr id="195" name="直線コネクタ 194"/>
        <xdr:cNvCxnSpPr/>
      </xdr:nvCxnSpPr>
      <xdr:spPr>
        <a:xfrm flipV="1">
          <a:off x="3797300" y="1385043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148952</xdr:rowOff>
    </xdr:from>
    <xdr:to>
      <xdr:col>15</xdr:col>
      <xdr:colOff>101600</xdr:colOff>
      <xdr:row>81</xdr:row>
      <xdr:rowOff>79102</xdr:rowOff>
    </xdr:to>
    <xdr:sp macro="" textlink="">
      <xdr:nvSpPr>
        <xdr:cNvPr id="196" name="楕円 195"/>
        <xdr:cNvSpPr/>
      </xdr:nvSpPr>
      <xdr:spPr>
        <a:xfrm>
          <a:off x="28575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167095</xdr:rowOff>
    </xdr:from>
    <xdr:to>
      <xdr:col>19</xdr:col>
      <xdr:colOff>177800</xdr:colOff>
      <xdr:row>81</xdr:row>
      <xdr:rowOff>28302</xdr:rowOff>
    </xdr:to>
    <xdr:cxnSp macro="">
      <xdr:nvCxnSpPr>
        <xdr:cNvPr id="197" name="直線コネクタ 196"/>
        <xdr:cNvCxnSpPr/>
      </xdr:nvCxnSpPr>
      <xdr:spPr>
        <a:xfrm flipV="1">
          <a:off x="2908300" y="138830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55880</xdr:rowOff>
    </xdr:from>
    <xdr:to>
      <xdr:col>10</xdr:col>
      <xdr:colOff>165100</xdr:colOff>
      <xdr:row>81</xdr:row>
      <xdr:rowOff>157480</xdr:rowOff>
    </xdr:to>
    <xdr:sp macro="" textlink="">
      <xdr:nvSpPr>
        <xdr:cNvPr id="198" name="楕円 197"/>
        <xdr:cNvSpPr/>
      </xdr:nvSpPr>
      <xdr:spPr>
        <a:xfrm>
          <a:off x="1968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28302</xdr:rowOff>
    </xdr:from>
    <xdr:to>
      <xdr:col>15</xdr:col>
      <xdr:colOff>50800</xdr:colOff>
      <xdr:row>81</xdr:row>
      <xdr:rowOff>106680</xdr:rowOff>
    </xdr:to>
    <xdr:cxnSp macro="">
      <xdr:nvCxnSpPr>
        <xdr:cNvPr id="199" name="直線コネクタ 198"/>
        <xdr:cNvCxnSpPr/>
      </xdr:nvCxnSpPr>
      <xdr:spPr>
        <a:xfrm flipV="1">
          <a:off x="2019300" y="13915752"/>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62972</xdr:rowOff>
    </xdr:from>
    <xdr:ext cx="405111" cy="259045"/>
    <xdr:sp macro="" textlink="">
      <xdr:nvSpPr>
        <xdr:cNvPr id="200" name="n_1mainValue【福祉施設】&#10;有形固定資産減価償却率"/>
        <xdr:cNvSpPr txBox="1"/>
      </xdr:nvSpPr>
      <xdr:spPr>
        <a:xfrm>
          <a:off x="3582044" y="136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95629</xdr:rowOff>
    </xdr:from>
    <xdr:ext cx="405111" cy="259045"/>
    <xdr:sp macro="" textlink="">
      <xdr:nvSpPr>
        <xdr:cNvPr id="201" name="n_2mainValue【福祉施設】&#10;有形固定資産減価償却率"/>
        <xdr:cNvSpPr txBox="1"/>
      </xdr:nvSpPr>
      <xdr:spPr>
        <a:xfrm>
          <a:off x="2705744" y="1364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2557</xdr:rowOff>
    </xdr:from>
    <xdr:ext cx="405111" cy="259045"/>
    <xdr:sp macro="" textlink="">
      <xdr:nvSpPr>
        <xdr:cNvPr id="202" name="n_3mainValue【福祉施設】&#10;有形固定資産減価償却率"/>
        <xdr:cNvSpPr txBox="1"/>
      </xdr:nvSpPr>
      <xdr:spPr>
        <a:xfrm>
          <a:off x="1816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3" name="正方形/長方形 2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4" name="正方形/長方形 2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5" name="正方形/長方形 2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6" name="正方形/長方形 2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7" name="正方形/長方形 2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8" name="正方形/長方形 2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9" name="正方形/長方形 2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0" name="正方形/長方形 2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1" name="テキスト ボックス 2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2" name="直線コネクタ 2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3" name="直線コネクタ 21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4" name="テキスト ボックス 21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5" name="直線コネクタ 21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6" name="テキスト ボックス 21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7" name="直線コネクタ 21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8" name="テキスト ボックス 21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9" name="直線コネクタ 21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0" name="テキスト ボックス 21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1" name="直線コネクタ 22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2" name="テキスト ボックス 22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3" name="直線コネクタ 22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4" name="テキスト ボックス 22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5" name="直線コネクタ 2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6" name="テキスト ボックス 2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228" name="直線コネクタ 227"/>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29"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30" name="直線コネクタ 229"/>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231"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232" name="直線コネクタ 231"/>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70048</xdr:rowOff>
    </xdr:from>
    <xdr:ext cx="469744" cy="259045"/>
    <xdr:sp macro="" textlink="">
      <xdr:nvSpPr>
        <xdr:cNvPr id="233" name="【福祉施設】&#10;一人当たり面積平均値テキスト"/>
        <xdr:cNvSpPr txBox="1"/>
      </xdr:nvSpPr>
      <xdr:spPr>
        <a:xfrm>
          <a:off x="10515600" y="14300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234" name="フローチャート: 判断 233"/>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35" name="フローチャート: 判断 234"/>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236"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169636</xdr:rowOff>
    </xdr:from>
    <xdr:to>
      <xdr:col>46</xdr:col>
      <xdr:colOff>38100</xdr:colOff>
      <xdr:row>84</xdr:row>
      <xdr:rowOff>99786</xdr:rowOff>
    </xdr:to>
    <xdr:sp macro="" textlink="">
      <xdr:nvSpPr>
        <xdr:cNvPr id="237" name="フローチャート: 判断 236"/>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116313</xdr:rowOff>
    </xdr:from>
    <xdr:ext cx="469744" cy="259045"/>
    <xdr:sp macro="" textlink="">
      <xdr:nvSpPr>
        <xdr:cNvPr id="238" name="n_2aveValue【福祉施設】&#10;一人当たり面積"/>
        <xdr:cNvSpPr txBox="1"/>
      </xdr:nvSpPr>
      <xdr:spPr>
        <a:xfrm>
          <a:off x="8515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48805</xdr:rowOff>
    </xdr:from>
    <xdr:to>
      <xdr:col>41</xdr:col>
      <xdr:colOff>101600</xdr:colOff>
      <xdr:row>85</xdr:row>
      <xdr:rowOff>150405</xdr:rowOff>
    </xdr:to>
    <xdr:sp macro="" textlink="">
      <xdr:nvSpPr>
        <xdr:cNvPr id="239" name="フローチャート: 判断 238"/>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166932</xdr:rowOff>
    </xdr:from>
    <xdr:ext cx="469744" cy="259045"/>
    <xdr:sp macro="" textlink="">
      <xdr:nvSpPr>
        <xdr:cNvPr id="240" name="n_3aveValue【福祉施設】&#10;一人当たり面積"/>
        <xdr:cNvSpPr txBox="1"/>
      </xdr:nvSpPr>
      <xdr:spPr>
        <a:xfrm>
          <a:off x="7626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1" name="テキスト ボックス 2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138068</xdr:rowOff>
    </xdr:from>
    <xdr:to>
      <xdr:col>55</xdr:col>
      <xdr:colOff>50800</xdr:colOff>
      <xdr:row>86</xdr:row>
      <xdr:rowOff>68218</xdr:rowOff>
    </xdr:to>
    <xdr:sp macro="" textlink="">
      <xdr:nvSpPr>
        <xdr:cNvPr id="246" name="楕円 245"/>
        <xdr:cNvSpPr/>
      </xdr:nvSpPr>
      <xdr:spPr>
        <a:xfrm>
          <a:off x="10426700" y="1471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52995</xdr:rowOff>
    </xdr:from>
    <xdr:ext cx="469744" cy="259045"/>
    <xdr:sp macro="" textlink="">
      <xdr:nvSpPr>
        <xdr:cNvPr id="247" name="【福祉施設】&#10;一人当たり面積該当値テキスト"/>
        <xdr:cNvSpPr txBox="1"/>
      </xdr:nvSpPr>
      <xdr:spPr>
        <a:xfrm>
          <a:off x="10515600" y="1462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140244</xdr:rowOff>
    </xdr:from>
    <xdr:to>
      <xdr:col>50</xdr:col>
      <xdr:colOff>165100</xdr:colOff>
      <xdr:row>86</xdr:row>
      <xdr:rowOff>70394</xdr:rowOff>
    </xdr:to>
    <xdr:sp macro="" textlink="">
      <xdr:nvSpPr>
        <xdr:cNvPr id="248" name="楕円 247"/>
        <xdr:cNvSpPr/>
      </xdr:nvSpPr>
      <xdr:spPr>
        <a:xfrm>
          <a:off x="9588500" y="147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17418</xdr:rowOff>
    </xdr:from>
    <xdr:to>
      <xdr:col>55</xdr:col>
      <xdr:colOff>0</xdr:colOff>
      <xdr:row>86</xdr:row>
      <xdr:rowOff>19594</xdr:rowOff>
    </xdr:to>
    <xdr:cxnSp macro="">
      <xdr:nvCxnSpPr>
        <xdr:cNvPr id="249" name="直線コネクタ 248"/>
        <xdr:cNvCxnSpPr/>
      </xdr:nvCxnSpPr>
      <xdr:spPr>
        <a:xfrm flipV="1">
          <a:off x="9639300" y="14762118"/>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142421</xdr:rowOff>
    </xdr:from>
    <xdr:to>
      <xdr:col>46</xdr:col>
      <xdr:colOff>38100</xdr:colOff>
      <xdr:row>86</xdr:row>
      <xdr:rowOff>72571</xdr:rowOff>
    </xdr:to>
    <xdr:sp macro="" textlink="">
      <xdr:nvSpPr>
        <xdr:cNvPr id="250" name="楕円 249"/>
        <xdr:cNvSpPr/>
      </xdr:nvSpPr>
      <xdr:spPr>
        <a:xfrm>
          <a:off x="8699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19594</xdr:rowOff>
    </xdr:from>
    <xdr:to>
      <xdr:col>50</xdr:col>
      <xdr:colOff>114300</xdr:colOff>
      <xdr:row>86</xdr:row>
      <xdr:rowOff>21771</xdr:rowOff>
    </xdr:to>
    <xdr:cxnSp macro="">
      <xdr:nvCxnSpPr>
        <xdr:cNvPr id="251" name="直線コネクタ 250"/>
        <xdr:cNvCxnSpPr/>
      </xdr:nvCxnSpPr>
      <xdr:spPr>
        <a:xfrm flipV="1">
          <a:off x="8750300" y="14764294"/>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146776</xdr:rowOff>
    </xdr:from>
    <xdr:to>
      <xdr:col>41</xdr:col>
      <xdr:colOff>101600</xdr:colOff>
      <xdr:row>86</xdr:row>
      <xdr:rowOff>76926</xdr:rowOff>
    </xdr:to>
    <xdr:sp macro="" textlink="">
      <xdr:nvSpPr>
        <xdr:cNvPr id="252" name="楕円 251"/>
        <xdr:cNvSpPr/>
      </xdr:nvSpPr>
      <xdr:spPr>
        <a:xfrm>
          <a:off x="7810500" y="1472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21771</xdr:rowOff>
    </xdr:from>
    <xdr:to>
      <xdr:col>45</xdr:col>
      <xdr:colOff>177800</xdr:colOff>
      <xdr:row>86</xdr:row>
      <xdr:rowOff>26126</xdr:rowOff>
    </xdr:to>
    <xdr:cxnSp macro="">
      <xdr:nvCxnSpPr>
        <xdr:cNvPr id="253" name="直線コネクタ 252"/>
        <xdr:cNvCxnSpPr/>
      </xdr:nvCxnSpPr>
      <xdr:spPr>
        <a:xfrm flipV="1">
          <a:off x="7861300" y="1476647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61521</xdr:rowOff>
    </xdr:from>
    <xdr:ext cx="469744" cy="259045"/>
    <xdr:sp macro="" textlink="">
      <xdr:nvSpPr>
        <xdr:cNvPr id="254" name="n_1mainValue【福祉施設】&#10;一人当たり面積"/>
        <xdr:cNvSpPr txBox="1"/>
      </xdr:nvSpPr>
      <xdr:spPr>
        <a:xfrm>
          <a:off x="9391727" y="1480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63698</xdr:rowOff>
    </xdr:from>
    <xdr:ext cx="469744" cy="259045"/>
    <xdr:sp macro="" textlink="">
      <xdr:nvSpPr>
        <xdr:cNvPr id="255" name="n_2mainValue【福祉施設】&#10;一人当たり面積"/>
        <xdr:cNvSpPr txBox="1"/>
      </xdr:nvSpPr>
      <xdr:spPr>
        <a:xfrm>
          <a:off x="8515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68053</xdr:rowOff>
    </xdr:from>
    <xdr:ext cx="469744" cy="259045"/>
    <xdr:sp macro="" textlink="">
      <xdr:nvSpPr>
        <xdr:cNvPr id="256" name="n_3mainValue【福祉施設】&#10;一人当たり面積"/>
        <xdr:cNvSpPr txBox="1"/>
      </xdr:nvSpPr>
      <xdr:spPr>
        <a:xfrm>
          <a:off x="7626427" y="1481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5" name="正方形/長方形 2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6" name="正方形/長方形 2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7" name="正方形/長方形 2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8" name="正方形/長方形 2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9" name="正方形/長方形 2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0" name="正方形/長方形 2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1" name="正方形/長方形 2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2" name="正方形/長方形 2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3" name="正方形/長方形 2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4" name="正方形/長方形 2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5" name="正方形/長方形 2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6" name="正方形/長方形 2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7" name="正方形/長方形 2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8" name="正方形/長方形 2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9" name="正方形/長方形 2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0" name="正方形/長方形 2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1" name="テキスト ボックス 2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2" name="直線コネクタ 2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3" name="テキスト ボックス 28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4" name="直線コネクタ 2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5" name="テキスト ボックス 28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6" name="直線コネクタ 2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7" name="テキスト ボックス 2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8" name="直線コネクタ 2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9" name="テキスト ボックス 2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0" name="直線コネクタ 2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1" name="テキスト ボックス 2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2" name="直線コネクタ 2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3" name="テキスト ボックス 29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4" name="直線コネクタ 2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5" name="テキスト ボックス 29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297" name="直線コネクタ 296"/>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298" name="【一般廃棄物処理施設】&#10;有形固定資産減価償却率最小値テキスト"/>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299" name="直線コネクタ 298"/>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00"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01" name="直線コネクタ 30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302" name="【一般廃棄物処理施設】&#10;有形固定資産減価償却率平均値テキスト"/>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303" name="フローチャート: 判断 302"/>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304" name="フローチャート: 判断 303"/>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131462</xdr:rowOff>
    </xdr:from>
    <xdr:ext cx="405111" cy="259045"/>
    <xdr:sp macro="" textlink="">
      <xdr:nvSpPr>
        <xdr:cNvPr id="305" name="n_1aveValue【一般廃棄物処理施設】&#10;有形固定資産減価償却率"/>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114935</xdr:rowOff>
    </xdr:from>
    <xdr:to>
      <xdr:col>76</xdr:col>
      <xdr:colOff>165100</xdr:colOff>
      <xdr:row>40</xdr:row>
      <xdr:rowOff>45085</xdr:rowOff>
    </xdr:to>
    <xdr:sp macro="" textlink="">
      <xdr:nvSpPr>
        <xdr:cNvPr id="306" name="フローチャート: 判断 305"/>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40</xdr:row>
      <xdr:rowOff>36212</xdr:rowOff>
    </xdr:from>
    <xdr:ext cx="405111" cy="259045"/>
    <xdr:sp macro="" textlink="">
      <xdr:nvSpPr>
        <xdr:cNvPr id="307" name="n_2aveValue【一般廃棄物処理施設】&#10;有形固定資産減価償却率"/>
        <xdr:cNvSpPr txBox="1"/>
      </xdr:nvSpPr>
      <xdr:spPr>
        <a:xfrm>
          <a:off x="14389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53975</xdr:rowOff>
    </xdr:from>
    <xdr:to>
      <xdr:col>72</xdr:col>
      <xdr:colOff>38100</xdr:colOff>
      <xdr:row>37</xdr:row>
      <xdr:rowOff>155575</xdr:rowOff>
    </xdr:to>
    <xdr:sp macro="" textlink="">
      <xdr:nvSpPr>
        <xdr:cNvPr id="308" name="フローチャート: 判断 307"/>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652</xdr:rowOff>
    </xdr:from>
    <xdr:ext cx="405111" cy="259045"/>
    <xdr:sp macro="" textlink="">
      <xdr:nvSpPr>
        <xdr:cNvPr id="309" name="n_3aveValue【一般廃棄物処理施設】&#10;有形固定資産減価償却率"/>
        <xdr:cNvSpPr txBox="1"/>
      </xdr:nvSpPr>
      <xdr:spPr>
        <a:xfrm>
          <a:off x="13500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76835</xdr:rowOff>
    </xdr:from>
    <xdr:to>
      <xdr:col>85</xdr:col>
      <xdr:colOff>177800</xdr:colOff>
      <xdr:row>37</xdr:row>
      <xdr:rowOff>6985</xdr:rowOff>
    </xdr:to>
    <xdr:sp macro="" textlink="">
      <xdr:nvSpPr>
        <xdr:cNvPr id="315" name="楕円 314"/>
        <xdr:cNvSpPr/>
      </xdr:nvSpPr>
      <xdr:spPr>
        <a:xfrm>
          <a:off x="162687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99712</xdr:rowOff>
    </xdr:from>
    <xdr:ext cx="405111" cy="259045"/>
    <xdr:sp macro="" textlink="">
      <xdr:nvSpPr>
        <xdr:cNvPr id="316" name="【一般廃棄物処理施設】&#10;有形固定資産減価償却率該当値テキスト"/>
        <xdr:cNvSpPr txBox="1"/>
      </xdr:nvSpPr>
      <xdr:spPr>
        <a:xfrm>
          <a:off x="16357600"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126365</xdr:rowOff>
    </xdr:from>
    <xdr:to>
      <xdr:col>81</xdr:col>
      <xdr:colOff>101600</xdr:colOff>
      <xdr:row>37</xdr:row>
      <xdr:rowOff>56515</xdr:rowOff>
    </xdr:to>
    <xdr:sp macro="" textlink="">
      <xdr:nvSpPr>
        <xdr:cNvPr id="317" name="楕円 316"/>
        <xdr:cNvSpPr/>
      </xdr:nvSpPr>
      <xdr:spPr>
        <a:xfrm>
          <a:off x="15430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127635</xdr:rowOff>
    </xdr:from>
    <xdr:to>
      <xdr:col>85</xdr:col>
      <xdr:colOff>127000</xdr:colOff>
      <xdr:row>37</xdr:row>
      <xdr:rowOff>5715</xdr:rowOff>
    </xdr:to>
    <xdr:cxnSp macro="">
      <xdr:nvCxnSpPr>
        <xdr:cNvPr id="318" name="直線コネクタ 317"/>
        <xdr:cNvCxnSpPr/>
      </xdr:nvCxnSpPr>
      <xdr:spPr>
        <a:xfrm flipV="1">
          <a:off x="15481300" y="629983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166370</xdr:rowOff>
    </xdr:from>
    <xdr:to>
      <xdr:col>76</xdr:col>
      <xdr:colOff>165100</xdr:colOff>
      <xdr:row>37</xdr:row>
      <xdr:rowOff>96520</xdr:rowOff>
    </xdr:to>
    <xdr:sp macro="" textlink="">
      <xdr:nvSpPr>
        <xdr:cNvPr id="319" name="楕円 318"/>
        <xdr:cNvSpPr/>
      </xdr:nvSpPr>
      <xdr:spPr>
        <a:xfrm>
          <a:off x="14541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5715</xdr:rowOff>
    </xdr:from>
    <xdr:to>
      <xdr:col>81</xdr:col>
      <xdr:colOff>50800</xdr:colOff>
      <xdr:row>37</xdr:row>
      <xdr:rowOff>45720</xdr:rowOff>
    </xdr:to>
    <xdr:cxnSp macro="">
      <xdr:nvCxnSpPr>
        <xdr:cNvPr id="320" name="直線コネクタ 319"/>
        <xdr:cNvCxnSpPr/>
      </xdr:nvCxnSpPr>
      <xdr:spPr>
        <a:xfrm flipV="1">
          <a:off x="14592300" y="63493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73042</xdr:rowOff>
    </xdr:from>
    <xdr:ext cx="405111" cy="259045"/>
    <xdr:sp macro="" textlink="">
      <xdr:nvSpPr>
        <xdr:cNvPr id="321" name="n_1mainValue【一般廃棄物処理施設】&#10;有形固定資産減価償却率"/>
        <xdr:cNvSpPr txBox="1"/>
      </xdr:nvSpPr>
      <xdr:spPr>
        <a:xfrm>
          <a:off x="152660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113047</xdr:rowOff>
    </xdr:from>
    <xdr:ext cx="405111" cy="259045"/>
    <xdr:sp macro="" textlink="">
      <xdr:nvSpPr>
        <xdr:cNvPr id="322" name="n_2mainValue【一般廃棄物処理施設】&#10;有形固定資産減価償却率"/>
        <xdr:cNvSpPr txBox="1"/>
      </xdr:nvSpPr>
      <xdr:spPr>
        <a:xfrm>
          <a:off x="14389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3" name="直線コネクタ 33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34" name="テキスト ボックス 33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35" name="直線コネクタ 33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36" name="テキスト ボックス 33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37" name="直線コネクタ 3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38" name="テキスト ボックス 33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39" name="直線コネクタ 33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40" name="テキスト ボックス 33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1" name="直線コネクタ 34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42" name="テキスト ボックス 341"/>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4" name="テキスト ボックス 34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346" name="直線コネクタ 345"/>
        <xdr:cNvCxnSpPr/>
      </xdr:nvCxnSpPr>
      <xdr:spPr>
        <a:xfrm flipV="1">
          <a:off x="22160864" y="6785040"/>
          <a:ext cx="0" cy="45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347" name="【一般廃棄物処理施設】&#10;一人当たり有形固定資産（償却資産）額最小値テキスト"/>
        <xdr:cNvSpPr txBox="1"/>
      </xdr:nvSpPr>
      <xdr:spPr>
        <a:xfrm>
          <a:off x="22199600" y="72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348" name="直線コネクタ 347"/>
        <xdr:cNvCxnSpPr/>
      </xdr:nvCxnSpPr>
      <xdr:spPr>
        <a:xfrm>
          <a:off x="22072600" y="723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349" name="【一般廃棄物処理施設】&#10;一人当たり有形固定資産（償却資産）額最大値テキスト"/>
        <xdr:cNvSpPr txBox="1"/>
      </xdr:nvSpPr>
      <xdr:spPr>
        <a:xfrm>
          <a:off x="22199600" y="65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350" name="直線コネクタ 349"/>
        <xdr:cNvCxnSpPr/>
      </xdr:nvCxnSpPr>
      <xdr:spPr>
        <a:xfrm>
          <a:off x="22072600" y="678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139328</xdr:rowOff>
    </xdr:from>
    <xdr:ext cx="599010" cy="259045"/>
    <xdr:sp macro="" textlink="">
      <xdr:nvSpPr>
        <xdr:cNvPr id="351" name="【一般廃棄物処理施設】&#10;一人当たり有形固定資産（償却資産）額平均値テキスト"/>
        <xdr:cNvSpPr txBox="1"/>
      </xdr:nvSpPr>
      <xdr:spPr>
        <a:xfrm>
          <a:off x="22199600" y="6997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352" name="フローチャート: 判断 351"/>
        <xdr:cNvSpPr/>
      </xdr:nvSpPr>
      <xdr:spPr>
        <a:xfrm>
          <a:off x="22110700" y="70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353" name="フローチャート: 判断 352"/>
        <xdr:cNvSpPr/>
      </xdr:nvSpPr>
      <xdr:spPr>
        <a:xfrm>
          <a:off x="21272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99296</xdr:rowOff>
    </xdr:from>
    <xdr:ext cx="599010" cy="259045"/>
    <xdr:sp macro="" textlink="">
      <xdr:nvSpPr>
        <xdr:cNvPr id="354" name="n_1aveValue【一般廃棄物処理施設】&#10;一人当たり有形固定資産（償却資産）額"/>
        <xdr:cNvSpPr txBox="1"/>
      </xdr:nvSpPr>
      <xdr:spPr>
        <a:xfrm>
          <a:off x="21011095" y="712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93271</xdr:rowOff>
    </xdr:from>
    <xdr:to>
      <xdr:col>107</xdr:col>
      <xdr:colOff>101600</xdr:colOff>
      <xdr:row>34</xdr:row>
      <xdr:rowOff>23421</xdr:rowOff>
    </xdr:to>
    <xdr:sp macro="" textlink="">
      <xdr:nvSpPr>
        <xdr:cNvPr id="355" name="フローチャート: 判断 354"/>
        <xdr:cNvSpPr/>
      </xdr:nvSpPr>
      <xdr:spPr>
        <a:xfrm>
          <a:off x="20383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86705</xdr:colOff>
      <xdr:row>32</xdr:row>
      <xdr:rowOff>39948</xdr:rowOff>
    </xdr:from>
    <xdr:ext cx="690189" cy="259045"/>
    <xdr:sp macro="" textlink="">
      <xdr:nvSpPr>
        <xdr:cNvPr id="356" name="n_2aveValue【一般廃棄物処理施設】&#10;一人当たり有形固定資産（償却資産）額"/>
        <xdr:cNvSpPr txBox="1"/>
      </xdr:nvSpPr>
      <xdr:spPr>
        <a:xfrm>
          <a:off x="20089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35458</xdr:rowOff>
    </xdr:from>
    <xdr:to>
      <xdr:col>102</xdr:col>
      <xdr:colOff>165100</xdr:colOff>
      <xdr:row>41</xdr:row>
      <xdr:rowOff>137058</xdr:rowOff>
    </xdr:to>
    <xdr:sp macro="" textlink="">
      <xdr:nvSpPr>
        <xdr:cNvPr id="357" name="フローチャート: 判断 356"/>
        <xdr:cNvSpPr/>
      </xdr:nvSpPr>
      <xdr:spPr>
        <a:xfrm>
          <a:off x="19494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153585</xdr:rowOff>
    </xdr:from>
    <xdr:ext cx="534377" cy="259045"/>
    <xdr:sp macro="" textlink="">
      <xdr:nvSpPr>
        <xdr:cNvPr id="358" name="n_3aveValue【一般廃棄物処理施設】&#10;一人当たり有形固定資産（償却資産）額"/>
        <xdr:cNvSpPr txBox="1"/>
      </xdr:nvSpPr>
      <xdr:spPr>
        <a:xfrm>
          <a:off x="19278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9" name="テキスト ボックス 3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0" name="テキスト ボックス 3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1" name="テキスト ボックス 3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2" name="テキスト ボックス 3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3" name="テキスト ボックス 3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2465</xdr:rowOff>
    </xdr:from>
    <xdr:to>
      <xdr:col>116</xdr:col>
      <xdr:colOff>114300</xdr:colOff>
      <xdr:row>40</xdr:row>
      <xdr:rowOff>104065</xdr:rowOff>
    </xdr:to>
    <xdr:sp macro="" textlink="">
      <xdr:nvSpPr>
        <xdr:cNvPr id="364" name="楕円 363"/>
        <xdr:cNvSpPr/>
      </xdr:nvSpPr>
      <xdr:spPr>
        <a:xfrm>
          <a:off x="22110700" y="68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88842</xdr:rowOff>
    </xdr:from>
    <xdr:ext cx="599010" cy="259045"/>
    <xdr:sp macro="" textlink="">
      <xdr:nvSpPr>
        <xdr:cNvPr id="365" name="【一般廃棄物処理施設】&#10;一人当たり有形固定資産（償却資産）額該当値テキスト"/>
        <xdr:cNvSpPr txBox="1"/>
      </xdr:nvSpPr>
      <xdr:spPr>
        <a:xfrm>
          <a:off x="22199600" y="677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4480</xdr:rowOff>
    </xdr:from>
    <xdr:to>
      <xdr:col>112</xdr:col>
      <xdr:colOff>38100</xdr:colOff>
      <xdr:row>40</xdr:row>
      <xdr:rowOff>106080</xdr:rowOff>
    </xdr:to>
    <xdr:sp macro="" textlink="">
      <xdr:nvSpPr>
        <xdr:cNvPr id="366" name="楕円 365"/>
        <xdr:cNvSpPr/>
      </xdr:nvSpPr>
      <xdr:spPr>
        <a:xfrm>
          <a:off x="21272500" y="68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53265</xdr:rowOff>
    </xdr:from>
    <xdr:to>
      <xdr:col>116</xdr:col>
      <xdr:colOff>63500</xdr:colOff>
      <xdr:row>40</xdr:row>
      <xdr:rowOff>55280</xdr:rowOff>
    </xdr:to>
    <xdr:cxnSp macro="">
      <xdr:nvCxnSpPr>
        <xdr:cNvPr id="367" name="直線コネクタ 366"/>
        <xdr:cNvCxnSpPr/>
      </xdr:nvCxnSpPr>
      <xdr:spPr>
        <a:xfrm flipV="1">
          <a:off x="21323300" y="6911265"/>
          <a:ext cx="838200" cy="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10299</xdr:rowOff>
    </xdr:from>
    <xdr:to>
      <xdr:col>107</xdr:col>
      <xdr:colOff>101600</xdr:colOff>
      <xdr:row>40</xdr:row>
      <xdr:rowOff>111899</xdr:rowOff>
    </xdr:to>
    <xdr:sp macro="" textlink="">
      <xdr:nvSpPr>
        <xdr:cNvPr id="368" name="楕円 367"/>
        <xdr:cNvSpPr/>
      </xdr:nvSpPr>
      <xdr:spPr>
        <a:xfrm>
          <a:off x="20383500" y="686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55280</xdr:rowOff>
    </xdr:from>
    <xdr:to>
      <xdr:col>111</xdr:col>
      <xdr:colOff>177800</xdr:colOff>
      <xdr:row>40</xdr:row>
      <xdr:rowOff>61099</xdr:rowOff>
    </xdr:to>
    <xdr:cxnSp macro="">
      <xdr:nvCxnSpPr>
        <xdr:cNvPr id="369" name="直線コネクタ 368"/>
        <xdr:cNvCxnSpPr/>
      </xdr:nvCxnSpPr>
      <xdr:spPr>
        <a:xfrm flipV="1">
          <a:off x="20434300" y="6913280"/>
          <a:ext cx="889000" cy="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122607</xdr:rowOff>
    </xdr:from>
    <xdr:ext cx="599010" cy="259045"/>
    <xdr:sp macro="" textlink="">
      <xdr:nvSpPr>
        <xdr:cNvPr id="370" name="n_1mainValue【一般廃棄物処理施設】&#10;一人当たり有形固定資産（償却資産）額"/>
        <xdr:cNvSpPr txBox="1"/>
      </xdr:nvSpPr>
      <xdr:spPr>
        <a:xfrm>
          <a:off x="21011095" y="663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103026</xdr:rowOff>
    </xdr:from>
    <xdr:ext cx="599010" cy="259045"/>
    <xdr:sp macro="" textlink="">
      <xdr:nvSpPr>
        <xdr:cNvPr id="371" name="n_2mainValue【一般廃棄物処理施設】&#10;一人当たり有形固定資産（償却資産）額"/>
        <xdr:cNvSpPr txBox="1"/>
      </xdr:nvSpPr>
      <xdr:spPr>
        <a:xfrm>
          <a:off x="20134795" y="696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2" name="正方形/長方形 3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3" name="正方形/長方形 3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4" name="正方形/長方形 3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5" name="正方形/長方形 3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6" name="正方形/長方形 3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7" name="正方形/長方形 3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8" name="正方形/長方形 3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9" name="正方形/長方形 3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0" name="テキスト ボックス 3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1" name="直線コネクタ 3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2" name="テキスト ボックス 38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3" name="直線コネクタ 38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4" name="テキスト ボックス 38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5" name="直線コネクタ 38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6" name="テキスト ボックス 38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7" name="直線コネクタ 38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8" name="テキスト ボックス 38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9" name="直線コネクタ 38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0" name="テキスト ボックス 38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1" name="直線コネクタ 39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2" name="テキスト ボックス 39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3" name="直線コネクタ 3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4" name="テキスト ボックス 3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396" name="直線コネクタ 395"/>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397" name="【保健センター・保健所】&#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398" name="直線コネクタ 397"/>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399" name="【保健センター・保健所】&#10;有形固定資産減価償却率最大値テキスト"/>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400" name="直線コネクタ 399"/>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103522</xdr:rowOff>
    </xdr:from>
    <xdr:ext cx="405111" cy="259045"/>
    <xdr:sp macro="" textlink="">
      <xdr:nvSpPr>
        <xdr:cNvPr id="401" name="【保健センター・保健所】&#10;有形固定資産減価償却率平均値テキスト"/>
        <xdr:cNvSpPr txBox="1"/>
      </xdr:nvSpPr>
      <xdr:spPr>
        <a:xfrm>
          <a:off x="16357600" y="1021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402" name="フローチャート: 判断 401"/>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403" name="フローチャート: 判断 402"/>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148607</xdr:rowOff>
    </xdr:from>
    <xdr:ext cx="405111" cy="259045"/>
    <xdr:sp macro="" textlink="">
      <xdr:nvSpPr>
        <xdr:cNvPr id="404" name="n_1aveValue【保健センター・保健所】&#10;有形固定資産減価償却率"/>
        <xdr:cNvSpPr txBox="1"/>
      </xdr:nvSpPr>
      <xdr:spPr>
        <a:xfrm>
          <a:off x="15266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31115</xdr:rowOff>
    </xdr:from>
    <xdr:to>
      <xdr:col>76</xdr:col>
      <xdr:colOff>165100</xdr:colOff>
      <xdr:row>61</xdr:row>
      <xdr:rowOff>132715</xdr:rowOff>
    </xdr:to>
    <xdr:sp macro="" textlink="">
      <xdr:nvSpPr>
        <xdr:cNvPr id="405" name="フローチャート: 判断 404"/>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149242</xdr:rowOff>
    </xdr:from>
    <xdr:ext cx="405111" cy="259045"/>
    <xdr:sp macro="" textlink="">
      <xdr:nvSpPr>
        <xdr:cNvPr id="406" name="n_2aveValue【保健センター・保健所】&#10;有形固定資産減価償却率"/>
        <xdr:cNvSpPr txBox="1"/>
      </xdr:nvSpPr>
      <xdr:spPr>
        <a:xfrm>
          <a:off x="14389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407" name="フローチャート: 判断 406"/>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4462</xdr:rowOff>
    </xdr:from>
    <xdr:ext cx="405111" cy="259045"/>
    <xdr:sp macro="" textlink="">
      <xdr:nvSpPr>
        <xdr:cNvPr id="408" name="n_3aveValue【保健センター・保健所】&#10;有形固定資産減価償却率"/>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9" name="テキスト ボックス 4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0" name="テキスト ボックス 4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1" name="テキスト ボックス 4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2" name="テキスト ボックス 4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3" name="テキスト ボックス 4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139700</xdr:rowOff>
    </xdr:from>
    <xdr:to>
      <xdr:col>85</xdr:col>
      <xdr:colOff>177800</xdr:colOff>
      <xdr:row>61</xdr:row>
      <xdr:rowOff>69850</xdr:rowOff>
    </xdr:to>
    <xdr:sp macro="" textlink="">
      <xdr:nvSpPr>
        <xdr:cNvPr id="414" name="楕円 413"/>
        <xdr:cNvSpPr/>
      </xdr:nvSpPr>
      <xdr:spPr>
        <a:xfrm>
          <a:off x="16268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118127</xdr:rowOff>
    </xdr:from>
    <xdr:ext cx="405111" cy="259045"/>
    <xdr:sp macro="" textlink="">
      <xdr:nvSpPr>
        <xdr:cNvPr id="415" name="【保健センター・保健所】&#10;有形固定資産減価償却率該当値テキスト"/>
        <xdr:cNvSpPr txBox="1"/>
      </xdr:nvSpPr>
      <xdr:spPr>
        <a:xfrm>
          <a:off x="16357600"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416" name="楕円 415"/>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19050</xdr:rowOff>
    </xdr:from>
    <xdr:to>
      <xdr:col>85</xdr:col>
      <xdr:colOff>127000</xdr:colOff>
      <xdr:row>61</xdr:row>
      <xdr:rowOff>57150</xdr:rowOff>
    </xdr:to>
    <xdr:cxnSp macro="">
      <xdr:nvCxnSpPr>
        <xdr:cNvPr id="417" name="直線コネクタ 416"/>
        <xdr:cNvCxnSpPr/>
      </xdr:nvCxnSpPr>
      <xdr:spPr>
        <a:xfrm flipV="1">
          <a:off x="15481300" y="10477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44450</xdr:rowOff>
    </xdr:from>
    <xdr:to>
      <xdr:col>76</xdr:col>
      <xdr:colOff>165100</xdr:colOff>
      <xdr:row>61</xdr:row>
      <xdr:rowOff>146050</xdr:rowOff>
    </xdr:to>
    <xdr:sp macro="" textlink="">
      <xdr:nvSpPr>
        <xdr:cNvPr id="418" name="楕円 417"/>
        <xdr:cNvSpPr/>
      </xdr:nvSpPr>
      <xdr:spPr>
        <a:xfrm>
          <a:off x="14541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95250</xdr:rowOff>
    </xdr:to>
    <xdr:cxnSp macro="">
      <xdr:nvCxnSpPr>
        <xdr:cNvPr id="419" name="直線コネクタ 418"/>
        <xdr:cNvCxnSpPr/>
      </xdr:nvCxnSpPr>
      <xdr:spPr>
        <a:xfrm flipV="1">
          <a:off x="14592300" y="1051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82550</xdr:rowOff>
    </xdr:from>
    <xdr:to>
      <xdr:col>72</xdr:col>
      <xdr:colOff>38100</xdr:colOff>
      <xdr:row>62</xdr:row>
      <xdr:rowOff>12700</xdr:rowOff>
    </xdr:to>
    <xdr:sp macro="" textlink="">
      <xdr:nvSpPr>
        <xdr:cNvPr id="420" name="楕円 419"/>
        <xdr:cNvSpPr/>
      </xdr:nvSpPr>
      <xdr:spPr>
        <a:xfrm>
          <a:off x="13652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95250</xdr:rowOff>
    </xdr:from>
    <xdr:to>
      <xdr:col>76</xdr:col>
      <xdr:colOff>114300</xdr:colOff>
      <xdr:row>61</xdr:row>
      <xdr:rowOff>133350</xdr:rowOff>
    </xdr:to>
    <xdr:cxnSp macro="">
      <xdr:nvCxnSpPr>
        <xdr:cNvPr id="421" name="直線コネクタ 420"/>
        <xdr:cNvCxnSpPr/>
      </xdr:nvCxnSpPr>
      <xdr:spPr>
        <a:xfrm flipV="1">
          <a:off x="13703300" y="1055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124477</xdr:rowOff>
    </xdr:from>
    <xdr:ext cx="405111" cy="259045"/>
    <xdr:sp macro="" textlink="">
      <xdr:nvSpPr>
        <xdr:cNvPr id="422" name="n_1mainValue【保健センター・保健所】&#10;有形固定資産減価償却率"/>
        <xdr:cNvSpPr txBox="1"/>
      </xdr:nvSpPr>
      <xdr:spPr>
        <a:xfrm>
          <a:off x="152660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137177</xdr:rowOff>
    </xdr:from>
    <xdr:ext cx="405111" cy="259045"/>
    <xdr:sp macro="" textlink="">
      <xdr:nvSpPr>
        <xdr:cNvPr id="423" name="n_2mainValue【保健センター・保健所】&#10;有形固定資産減価償却率"/>
        <xdr:cNvSpPr txBox="1"/>
      </xdr:nvSpPr>
      <xdr:spPr>
        <a:xfrm>
          <a:off x="14389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3827</xdr:rowOff>
    </xdr:from>
    <xdr:ext cx="405111" cy="259045"/>
    <xdr:sp macro="" textlink="">
      <xdr:nvSpPr>
        <xdr:cNvPr id="424" name="n_3mainValue【保健センター・保健所】&#10;有形固定資産減価償却率"/>
        <xdr:cNvSpPr txBox="1"/>
      </xdr:nvSpPr>
      <xdr:spPr>
        <a:xfrm>
          <a:off x="13500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5" name="直線コネクタ 4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6" name="テキスト ボックス 4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7" name="直線コネクタ 4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8" name="テキスト ボックス 4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9" name="直線コネクタ 4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0" name="テキスト ボックス 4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1" name="直線コネクタ 4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2" name="テキスト ボックス 4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3" name="直線コネクタ 4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4" name="テキスト ボックス 4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5" name="直線コネクタ 4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6" name="テキスト ボックス 44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8" name="テキスト ボックス 4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450" name="直線コネクタ 449"/>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451" name="【保健センター・保健所】&#10;一人当たり面積最小値テキスト"/>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452" name="直線コネクタ 451"/>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453" name="【保健センター・保健所】&#10;一人当たり面積最大値テキスト"/>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454" name="直線コネクタ 453"/>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171286</xdr:rowOff>
    </xdr:from>
    <xdr:ext cx="469744" cy="259045"/>
    <xdr:sp macro="" textlink="">
      <xdr:nvSpPr>
        <xdr:cNvPr id="455" name="【保健センター・保健所】&#10;一人当たり面積平均値テキスト"/>
        <xdr:cNvSpPr txBox="1"/>
      </xdr:nvSpPr>
      <xdr:spPr>
        <a:xfrm>
          <a:off x="22199600" y="10629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456" name="フローチャート: 判断 455"/>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457" name="フローチャート: 判断 456"/>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72226</xdr:rowOff>
    </xdr:from>
    <xdr:ext cx="469744" cy="259045"/>
    <xdr:sp macro="" textlink="">
      <xdr:nvSpPr>
        <xdr:cNvPr id="458" name="n_1aveValue【保健センター・保健所】&#10;一人当たり面積"/>
        <xdr:cNvSpPr txBox="1"/>
      </xdr:nvSpPr>
      <xdr:spPr>
        <a:xfrm>
          <a:off x="210757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4717</xdr:rowOff>
    </xdr:from>
    <xdr:to>
      <xdr:col>107</xdr:col>
      <xdr:colOff>101600</xdr:colOff>
      <xdr:row>63</xdr:row>
      <xdr:rowOff>106317</xdr:rowOff>
    </xdr:to>
    <xdr:sp macro="" textlink="">
      <xdr:nvSpPr>
        <xdr:cNvPr id="459" name="フローチャート: 判断 458"/>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122844</xdr:rowOff>
    </xdr:from>
    <xdr:ext cx="469744" cy="259045"/>
    <xdr:sp macro="" textlink="">
      <xdr:nvSpPr>
        <xdr:cNvPr id="460" name="n_2aveValue【保健センター・保健所】&#10;一人当たり面積"/>
        <xdr:cNvSpPr txBox="1"/>
      </xdr:nvSpPr>
      <xdr:spPr>
        <a:xfrm>
          <a:off x="20199427" y="1058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151674</xdr:rowOff>
    </xdr:from>
    <xdr:to>
      <xdr:col>102</xdr:col>
      <xdr:colOff>165100</xdr:colOff>
      <xdr:row>63</xdr:row>
      <xdr:rowOff>81824</xdr:rowOff>
    </xdr:to>
    <xdr:sp macro="" textlink="">
      <xdr:nvSpPr>
        <xdr:cNvPr id="461" name="フローチャート: 判断 460"/>
        <xdr:cNvSpPr/>
      </xdr:nvSpPr>
      <xdr:spPr>
        <a:xfrm>
          <a:off x="194945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98351</xdr:rowOff>
    </xdr:from>
    <xdr:ext cx="469744" cy="259045"/>
    <xdr:sp macro="" textlink="">
      <xdr:nvSpPr>
        <xdr:cNvPr id="462" name="n_3aveValue【保健センター・保健所】&#10;一人当たり面積"/>
        <xdr:cNvSpPr txBox="1"/>
      </xdr:nvSpPr>
      <xdr:spPr>
        <a:xfrm>
          <a:off x="19310427" y="105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3" name="テキスト ボックス 4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4" name="テキスト ボックス 4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5" name="テキスト ボックス 4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6" name="テキスト ボックス 4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7" name="テキスト ボックス 4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99423</xdr:rowOff>
    </xdr:from>
    <xdr:to>
      <xdr:col>116</xdr:col>
      <xdr:colOff>114300</xdr:colOff>
      <xdr:row>64</xdr:row>
      <xdr:rowOff>29573</xdr:rowOff>
    </xdr:to>
    <xdr:sp macro="" textlink="">
      <xdr:nvSpPr>
        <xdr:cNvPr id="468" name="楕円 467"/>
        <xdr:cNvSpPr/>
      </xdr:nvSpPr>
      <xdr:spPr>
        <a:xfrm>
          <a:off x="221107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14350</xdr:rowOff>
    </xdr:from>
    <xdr:ext cx="469744" cy="259045"/>
    <xdr:sp macro="" textlink="">
      <xdr:nvSpPr>
        <xdr:cNvPr id="469" name="【保健センター・保健所】&#10;一人当たり面積該当値テキスト"/>
        <xdr:cNvSpPr txBox="1"/>
      </xdr:nvSpPr>
      <xdr:spPr>
        <a:xfrm>
          <a:off x="22199600" y="1081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101056</xdr:rowOff>
    </xdr:from>
    <xdr:to>
      <xdr:col>112</xdr:col>
      <xdr:colOff>38100</xdr:colOff>
      <xdr:row>64</xdr:row>
      <xdr:rowOff>31206</xdr:rowOff>
    </xdr:to>
    <xdr:sp macro="" textlink="">
      <xdr:nvSpPr>
        <xdr:cNvPr id="470" name="楕円 469"/>
        <xdr:cNvSpPr/>
      </xdr:nvSpPr>
      <xdr:spPr>
        <a:xfrm>
          <a:off x="21272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150223</xdr:rowOff>
    </xdr:from>
    <xdr:to>
      <xdr:col>116</xdr:col>
      <xdr:colOff>63500</xdr:colOff>
      <xdr:row>63</xdr:row>
      <xdr:rowOff>151856</xdr:rowOff>
    </xdr:to>
    <xdr:cxnSp macro="">
      <xdr:nvCxnSpPr>
        <xdr:cNvPr id="471" name="直線コネクタ 470"/>
        <xdr:cNvCxnSpPr/>
      </xdr:nvCxnSpPr>
      <xdr:spPr>
        <a:xfrm flipV="1">
          <a:off x="21323300" y="1095157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104322</xdr:rowOff>
    </xdr:from>
    <xdr:to>
      <xdr:col>107</xdr:col>
      <xdr:colOff>101600</xdr:colOff>
      <xdr:row>64</xdr:row>
      <xdr:rowOff>34472</xdr:rowOff>
    </xdr:to>
    <xdr:sp macro="" textlink="">
      <xdr:nvSpPr>
        <xdr:cNvPr id="472" name="楕円 471"/>
        <xdr:cNvSpPr/>
      </xdr:nvSpPr>
      <xdr:spPr>
        <a:xfrm>
          <a:off x="203835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151856</xdr:rowOff>
    </xdr:from>
    <xdr:to>
      <xdr:col>111</xdr:col>
      <xdr:colOff>177800</xdr:colOff>
      <xdr:row>63</xdr:row>
      <xdr:rowOff>155122</xdr:rowOff>
    </xdr:to>
    <xdr:cxnSp macro="">
      <xdr:nvCxnSpPr>
        <xdr:cNvPr id="473" name="直線コネクタ 472"/>
        <xdr:cNvCxnSpPr/>
      </xdr:nvCxnSpPr>
      <xdr:spPr>
        <a:xfrm flipV="1">
          <a:off x="20434300" y="1095320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107587</xdr:rowOff>
    </xdr:from>
    <xdr:to>
      <xdr:col>102</xdr:col>
      <xdr:colOff>165100</xdr:colOff>
      <xdr:row>64</xdr:row>
      <xdr:rowOff>37737</xdr:rowOff>
    </xdr:to>
    <xdr:sp macro="" textlink="">
      <xdr:nvSpPr>
        <xdr:cNvPr id="474" name="楕円 473"/>
        <xdr:cNvSpPr/>
      </xdr:nvSpPr>
      <xdr:spPr>
        <a:xfrm>
          <a:off x="19494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155122</xdr:rowOff>
    </xdr:from>
    <xdr:to>
      <xdr:col>107</xdr:col>
      <xdr:colOff>50800</xdr:colOff>
      <xdr:row>63</xdr:row>
      <xdr:rowOff>158387</xdr:rowOff>
    </xdr:to>
    <xdr:cxnSp macro="">
      <xdr:nvCxnSpPr>
        <xdr:cNvPr id="475" name="直線コネクタ 474"/>
        <xdr:cNvCxnSpPr/>
      </xdr:nvCxnSpPr>
      <xdr:spPr>
        <a:xfrm flipV="1">
          <a:off x="19545300" y="109564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22333</xdr:rowOff>
    </xdr:from>
    <xdr:ext cx="469744" cy="259045"/>
    <xdr:sp macro="" textlink="">
      <xdr:nvSpPr>
        <xdr:cNvPr id="476" name="n_1mainValue【保健センター・保健所】&#10;一人当たり面積"/>
        <xdr:cNvSpPr txBox="1"/>
      </xdr:nvSpPr>
      <xdr:spPr>
        <a:xfrm>
          <a:off x="21075727"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25599</xdr:rowOff>
    </xdr:from>
    <xdr:ext cx="469744" cy="259045"/>
    <xdr:sp macro="" textlink="">
      <xdr:nvSpPr>
        <xdr:cNvPr id="477" name="n_2mainValue【保健センター・保健所】&#10;一人当たり面積"/>
        <xdr:cNvSpPr txBox="1"/>
      </xdr:nvSpPr>
      <xdr:spPr>
        <a:xfrm>
          <a:off x="20199427" y="1099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28864</xdr:rowOff>
    </xdr:from>
    <xdr:ext cx="469744" cy="259045"/>
    <xdr:sp macro="" textlink="">
      <xdr:nvSpPr>
        <xdr:cNvPr id="478" name="n_3mainValue【保健センター・保健所】&#10;一人当たり面積"/>
        <xdr:cNvSpPr txBox="1"/>
      </xdr:nvSpPr>
      <xdr:spPr>
        <a:xfrm>
          <a:off x="19310427" y="110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9" name="正方形/長方形 4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0" name="正方形/長方形 4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1" name="正方形/長方形 4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2" name="正方形/長方形 4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3" name="正方形/長方形 4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4" name="正方形/長方形 4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5" name="正方形/長方形 4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6" name="正方形/長方形 4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7" name="テキスト ボックス 4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8" name="直線コネクタ 4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89" name="テキスト ボックス 48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0" name="直線コネクタ 48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1" name="テキスト ボックス 49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2" name="直線コネクタ 49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3" name="テキスト ボックス 49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4" name="直線コネクタ 49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5" name="テキスト ボックス 49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6" name="直線コネクタ 49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7" name="テキスト ボックス 49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8" name="直線コネクタ 49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99" name="テキスト ボックス 49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0" name="直線コネクタ 4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1" name="テキスト ボックス 5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503" name="直線コネクタ 502"/>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504"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505" name="直線コネクタ 504"/>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506"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507" name="直線コネクタ 506"/>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92091</xdr:rowOff>
    </xdr:from>
    <xdr:ext cx="405111" cy="259045"/>
    <xdr:sp macro="" textlink="">
      <xdr:nvSpPr>
        <xdr:cNvPr id="508" name="【消防施設】&#10;有形固定資産減価償却率平均値テキスト"/>
        <xdr:cNvSpPr txBox="1"/>
      </xdr:nvSpPr>
      <xdr:spPr>
        <a:xfrm>
          <a:off x="16357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509" name="フローチャート: 判断 508"/>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510" name="フローチャート: 判断 509"/>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8272</xdr:rowOff>
    </xdr:from>
    <xdr:ext cx="405111" cy="259045"/>
    <xdr:sp macro="" textlink="">
      <xdr:nvSpPr>
        <xdr:cNvPr id="511"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512" name="フローチャート: 判断 511"/>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53991</xdr:rowOff>
    </xdr:from>
    <xdr:ext cx="405111" cy="259045"/>
    <xdr:sp macro="" textlink="">
      <xdr:nvSpPr>
        <xdr:cNvPr id="513" name="n_2aveValue【消防施設】&#10;有形固定資産減価償却率"/>
        <xdr:cNvSpPr txBox="1"/>
      </xdr:nvSpPr>
      <xdr:spPr>
        <a:xfrm>
          <a:off x="14389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160655</xdr:rowOff>
    </xdr:from>
    <xdr:to>
      <xdr:col>72</xdr:col>
      <xdr:colOff>38100</xdr:colOff>
      <xdr:row>82</xdr:row>
      <xdr:rowOff>90805</xdr:rowOff>
    </xdr:to>
    <xdr:sp macro="" textlink="">
      <xdr:nvSpPr>
        <xdr:cNvPr id="514" name="フローチャート: 判断 513"/>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107332</xdr:rowOff>
    </xdr:from>
    <xdr:ext cx="405111" cy="259045"/>
    <xdr:sp macro="" textlink="">
      <xdr:nvSpPr>
        <xdr:cNvPr id="515" name="n_3aveValue【消防施設】&#10;有形固定資産減価償却率"/>
        <xdr:cNvSpPr txBox="1"/>
      </xdr:nvSpPr>
      <xdr:spPr>
        <a:xfrm>
          <a:off x="13500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6" name="テキスト ボックス 5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135889</xdr:rowOff>
    </xdr:from>
    <xdr:to>
      <xdr:col>85</xdr:col>
      <xdr:colOff>177800</xdr:colOff>
      <xdr:row>85</xdr:row>
      <xdr:rowOff>66039</xdr:rowOff>
    </xdr:to>
    <xdr:sp macro="" textlink="">
      <xdr:nvSpPr>
        <xdr:cNvPr id="521" name="楕円 520"/>
        <xdr:cNvSpPr/>
      </xdr:nvSpPr>
      <xdr:spPr>
        <a:xfrm>
          <a:off x="16268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114316</xdr:rowOff>
    </xdr:from>
    <xdr:ext cx="405111" cy="259045"/>
    <xdr:sp macro="" textlink="">
      <xdr:nvSpPr>
        <xdr:cNvPr id="522" name="【消防施設】&#10;有形固定資産減価償却率該当値テキスト"/>
        <xdr:cNvSpPr txBox="1"/>
      </xdr:nvSpPr>
      <xdr:spPr>
        <a:xfrm>
          <a:off x="16357600"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154939</xdr:rowOff>
    </xdr:from>
    <xdr:to>
      <xdr:col>81</xdr:col>
      <xdr:colOff>101600</xdr:colOff>
      <xdr:row>85</xdr:row>
      <xdr:rowOff>85089</xdr:rowOff>
    </xdr:to>
    <xdr:sp macro="" textlink="">
      <xdr:nvSpPr>
        <xdr:cNvPr id="523" name="楕円 522"/>
        <xdr:cNvSpPr/>
      </xdr:nvSpPr>
      <xdr:spPr>
        <a:xfrm>
          <a:off x="15430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15239</xdr:rowOff>
    </xdr:from>
    <xdr:to>
      <xdr:col>85</xdr:col>
      <xdr:colOff>127000</xdr:colOff>
      <xdr:row>85</xdr:row>
      <xdr:rowOff>34289</xdr:rowOff>
    </xdr:to>
    <xdr:cxnSp macro="">
      <xdr:nvCxnSpPr>
        <xdr:cNvPr id="524" name="直線コネクタ 523"/>
        <xdr:cNvCxnSpPr/>
      </xdr:nvCxnSpPr>
      <xdr:spPr>
        <a:xfrm flipV="1">
          <a:off x="15481300" y="145884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139700</xdr:rowOff>
    </xdr:from>
    <xdr:to>
      <xdr:col>76</xdr:col>
      <xdr:colOff>165100</xdr:colOff>
      <xdr:row>85</xdr:row>
      <xdr:rowOff>69850</xdr:rowOff>
    </xdr:to>
    <xdr:sp macro="" textlink="">
      <xdr:nvSpPr>
        <xdr:cNvPr id="525" name="楕円 524"/>
        <xdr:cNvSpPr/>
      </xdr:nvSpPr>
      <xdr:spPr>
        <a:xfrm>
          <a:off x="14541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19050</xdr:rowOff>
    </xdr:from>
    <xdr:to>
      <xdr:col>81</xdr:col>
      <xdr:colOff>50800</xdr:colOff>
      <xdr:row>85</xdr:row>
      <xdr:rowOff>34289</xdr:rowOff>
    </xdr:to>
    <xdr:cxnSp macro="">
      <xdr:nvCxnSpPr>
        <xdr:cNvPr id="526" name="直線コネクタ 525"/>
        <xdr:cNvCxnSpPr/>
      </xdr:nvCxnSpPr>
      <xdr:spPr>
        <a:xfrm>
          <a:off x="14592300" y="14592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76216</xdr:rowOff>
    </xdr:from>
    <xdr:ext cx="405111" cy="259045"/>
    <xdr:sp macro="" textlink="">
      <xdr:nvSpPr>
        <xdr:cNvPr id="527" name="n_1mainValue【消防施設】&#10;有形固定資産減価償却率"/>
        <xdr:cNvSpPr txBox="1"/>
      </xdr:nvSpPr>
      <xdr:spPr>
        <a:xfrm>
          <a:off x="15266044"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60977</xdr:rowOff>
    </xdr:from>
    <xdr:ext cx="405111" cy="259045"/>
    <xdr:sp macro="" textlink="">
      <xdr:nvSpPr>
        <xdr:cNvPr id="528" name="n_2mainValue【消防施設】&#10;有形固定資産減価償却率"/>
        <xdr:cNvSpPr txBox="1"/>
      </xdr:nvSpPr>
      <xdr:spPr>
        <a:xfrm>
          <a:off x="143897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9" name="正方形/長方形 5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0" name="正方形/長方形 5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1" name="正方形/長方形 5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2" name="正方形/長方形 5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3" name="正方形/長方形 5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4" name="正方形/長方形 5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5" name="正方形/長方形 5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6" name="正方形/長方形 5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7" name="テキスト ボックス 5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8" name="直線コネクタ 5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39" name="直線コネクタ 53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0" name="テキスト ボックス 53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1" name="直線コネクタ 54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2" name="テキスト ボックス 54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3" name="直線コネクタ 54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4" name="テキスト ボックス 54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5" name="直線コネクタ 54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6" name="テキスト ボックス 54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7" name="直線コネクタ 5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8" name="テキスト ボックス 5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550" name="直線コネクタ 549"/>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551"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552" name="直線コネクタ 551"/>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553"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554" name="直線コネクタ 553"/>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555" name="【消防施設】&#10;一人当たり面積平均値テキスト"/>
        <xdr:cNvSpPr txBox="1"/>
      </xdr:nvSpPr>
      <xdr:spPr>
        <a:xfrm>
          <a:off x="22199600" y="14471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556" name="フローチャート: 判断 555"/>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557" name="フローチャート: 判断 556"/>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12616</xdr:rowOff>
    </xdr:from>
    <xdr:ext cx="469744" cy="259045"/>
    <xdr:sp macro="" textlink="">
      <xdr:nvSpPr>
        <xdr:cNvPr id="558" name="n_1aveValue【消防施設】&#10;一人当たり面積"/>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559" name="フローチャート: 判断 558"/>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22674</xdr:rowOff>
    </xdr:from>
    <xdr:ext cx="469744" cy="259045"/>
    <xdr:sp macro="" textlink="">
      <xdr:nvSpPr>
        <xdr:cNvPr id="560" name="n_2aveValue【消防施設】&#10;一人当たり面積"/>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561" name="フローチャート: 判断 560"/>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45990</xdr:rowOff>
    </xdr:from>
    <xdr:ext cx="469744" cy="259045"/>
    <xdr:sp macro="" textlink="">
      <xdr:nvSpPr>
        <xdr:cNvPr id="562" name="n_3aveValue【消防施設】&#10;一人当たり面積"/>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3" name="テキスト ボックス 5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4" name="テキスト ボックス 5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5" name="テキスト ボックス 5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6" name="テキスト ボックス 5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7" name="テキスト ボックス 5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135432</xdr:rowOff>
    </xdr:from>
    <xdr:to>
      <xdr:col>116</xdr:col>
      <xdr:colOff>114300</xdr:colOff>
      <xdr:row>86</xdr:row>
      <xdr:rowOff>65582</xdr:rowOff>
    </xdr:to>
    <xdr:sp macro="" textlink="">
      <xdr:nvSpPr>
        <xdr:cNvPr id="568" name="楕円 567"/>
        <xdr:cNvSpPr/>
      </xdr:nvSpPr>
      <xdr:spPr>
        <a:xfrm>
          <a:off x="22110700" y="147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50359</xdr:rowOff>
    </xdr:from>
    <xdr:ext cx="469744" cy="259045"/>
    <xdr:sp macro="" textlink="">
      <xdr:nvSpPr>
        <xdr:cNvPr id="569" name="【消防施設】&#10;一人当たり面積該当値テキスト"/>
        <xdr:cNvSpPr txBox="1"/>
      </xdr:nvSpPr>
      <xdr:spPr>
        <a:xfrm>
          <a:off x="22199600" y="146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134062</xdr:rowOff>
    </xdr:from>
    <xdr:to>
      <xdr:col>112</xdr:col>
      <xdr:colOff>38100</xdr:colOff>
      <xdr:row>86</xdr:row>
      <xdr:rowOff>64212</xdr:rowOff>
    </xdr:to>
    <xdr:sp macro="" textlink="">
      <xdr:nvSpPr>
        <xdr:cNvPr id="570" name="楕円 569"/>
        <xdr:cNvSpPr/>
      </xdr:nvSpPr>
      <xdr:spPr>
        <a:xfrm>
          <a:off x="21272500" y="1470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13412</xdr:rowOff>
    </xdr:from>
    <xdr:to>
      <xdr:col>116</xdr:col>
      <xdr:colOff>63500</xdr:colOff>
      <xdr:row>86</xdr:row>
      <xdr:rowOff>14782</xdr:rowOff>
    </xdr:to>
    <xdr:cxnSp macro="">
      <xdr:nvCxnSpPr>
        <xdr:cNvPr id="571" name="直線コネクタ 570"/>
        <xdr:cNvCxnSpPr/>
      </xdr:nvCxnSpPr>
      <xdr:spPr>
        <a:xfrm>
          <a:off x="21323300" y="14758112"/>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129032</xdr:rowOff>
    </xdr:from>
    <xdr:to>
      <xdr:col>107</xdr:col>
      <xdr:colOff>101600</xdr:colOff>
      <xdr:row>86</xdr:row>
      <xdr:rowOff>59182</xdr:rowOff>
    </xdr:to>
    <xdr:sp macro="" textlink="">
      <xdr:nvSpPr>
        <xdr:cNvPr id="572" name="楕円 571"/>
        <xdr:cNvSpPr/>
      </xdr:nvSpPr>
      <xdr:spPr>
        <a:xfrm>
          <a:off x="20383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8382</xdr:rowOff>
    </xdr:from>
    <xdr:to>
      <xdr:col>111</xdr:col>
      <xdr:colOff>177800</xdr:colOff>
      <xdr:row>86</xdr:row>
      <xdr:rowOff>13412</xdr:rowOff>
    </xdr:to>
    <xdr:cxnSp macro="">
      <xdr:nvCxnSpPr>
        <xdr:cNvPr id="573" name="直線コネクタ 572"/>
        <xdr:cNvCxnSpPr/>
      </xdr:nvCxnSpPr>
      <xdr:spPr>
        <a:xfrm>
          <a:off x="20434300" y="14753082"/>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55339</xdr:rowOff>
    </xdr:from>
    <xdr:ext cx="469744" cy="259045"/>
    <xdr:sp macro="" textlink="">
      <xdr:nvSpPr>
        <xdr:cNvPr id="574" name="n_1mainValue【消防施設】&#10;一人当たり面積"/>
        <xdr:cNvSpPr txBox="1"/>
      </xdr:nvSpPr>
      <xdr:spPr>
        <a:xfrm>
          <a:off x="21075727" y="1480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50309</xdr:rowOff>
    </xdr:from>
    <xdr:ext cx="469744" cy="259045"/>
    <xdr:sp macro="" textlink="">
      <xdr:nvSpPr>
        <xdr:cNvPr id="575" name="n_2mainValue【消防施設】&#10;一人当たり面積"/>
        <xdr:cNvSpPr txBox="1"/>
      </xdr:nvSpPr>
      <xdr:spPr>
        <a:xfrm>
          <a:off x="201994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6" name="正方形/長方形 5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7" name="正方形/長方形 5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8" name="正方形/長方形 5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9" name="正方形/長方形 5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0" name="正方形/長方形 5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1" name="正方形/長方形 5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2" name="正方形/長方形 5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3" name="正方形/長方形 5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4" name="テキスト ボックス 5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5" name="直線コネクタ 5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6" name="直線コネクタ 5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7" name="テキスト ボックス 5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8" name="直線コネクタ 5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9" name="テキスト ボックス 5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0" name="直線コネクタ 5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1" name="テキスト ボックス 5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2" name="直線コネクタ 5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3" name="テキスト ボックス 5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4" name="直線コネクタ 5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5" name="テキスト ボックス 5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6" name="直線コネクタ 5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7" name="テキスト ボックス 5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8" name="直線コネクタ 5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9" name="テキスト ボックス 5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601" name="直線コネクタ 600"/>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602"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603" name="直線コネクタ 602"/>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5" name="直線コネクタ 60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606" name="【庁舎】&#10;有形固定資産減価償却率平均値テキスト"/>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607" name="フローチャート: 判断 606"/>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608" name="フローチャート: 判断 607"/>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51179</xdr:rowOff>
    </xdr:from>
    <xdr:ext cx="405111" cy="259045"/>
    <xdr:sp macro="" textlink="">
      <xdr:nvSpPr>
        <xdr:cNvPr id="609" name="n_1aveValue【庁舎】&#10;有形固定資産減価償却率"/>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610" name="フローチャート: 判断 609"/>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100165</xdr:rowOff>
    </xdr:from>
    <xdr:ext cx="405111" cy="259045"/>
    <xdr:sp macro="" textlink="">
      <xdr:nvSpPr>
        <xdr:cNvPr id="611" name="n_2aveValue【庁舎】&#10;有形固定資産減価償却率"/>
        <xdr:cNvSpPr txBox="1"/>
      </xdr:nvSpPr>
      <xdr:spPr>
        <a:xfrm>
          <a:off x="14389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76019</xdr:rowOff>
    </xdr:from>
    <xdr:to>
      <xdr:col>72</xdr:col>
      <xdr:colOff>38100</xdr:colOff>
      <xdr:row>104</xdr:row>
      <xdr:rowOff>6169</xdr:rowOff>
    </xdr:to>
    <xdr:sp macro="" textlink="">
      <xdr:nvSpPr>
        <xdr:cNvPr id="612" name="フローチャート: 判断 611"/>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168746</xdr:rowOff>
    </xdr:from>
    <xdr:ext cx="405111" cy="259045"/>
    <xdr:sp macro="" textlink="">
      <xdr:nvSpPr>
        <xdr:cNvPr id="613" name="n_3aveValue【庁舎】&#10;有形固定資産減価償却率"/>
        <xdr:cNvSpPr txBox="1"/>
      </xdr:nvSpPr>
      <xdr:spPr>
        <a:xfrm>
          <a:off x="135007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4" name="テキスト ボックス 6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5" name="テキスト ボックス 6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6" name="テキスト ボックス 6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7" name="テキスト ボックス 6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8" name="テキスト ボックス 6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152763</xdr:rowOff>
    </xdr:from>
    <xdr:to>
      <xdr:col>85</xdr:col>
      <xdr:colOff>177800</xdr:colOff>
      <xdr:row>102</xdr:row>
      <xdr:rowOff>82913</xdr:rowOff>
    </xdr:to>
    <xdr:sp macro="" textlink="">
      <xdr:nvSpPr>
        <xdr:cNvPr id="619" name="楕円 618"/>
        <xdr:cNvSpPr/>
      </xdr:nvSpPr>
      <xdr:spPr>
        <a:xfrm>
          <a:off x="16268700" y="17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4190</xdr:rowOff>
    </xdr:from>
    <xdr:ext cx="405111" cy="259045"/>
    <xdr:sp macro="" textlink="">
      <xdr:nvSpPr>
        <xdr:cNvPr id="620" name="【庁舎】&#10;有形固定資産減価償却率該当値テキスト"/>
        <xdr:cNvSpPr txBox="1"/>
      </xdr:nvSpPr>
      <xdr:spPr>
        <a:xfrm>
          <a:off x="16357600" y="1732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20501</xdr:rowOff>
    </xdr:from>
    <xdr:to>
      <xdr:col>81</xdr:col>
      <xdr:colOff>101600</xdr:colOff>
      <xdr:row>102</xdr:row>
      <xdr:rowOff>122101</xdr:rowOff>
    </xdr:to>
    <xdr:sp macro="" textlink="">
      <xdr:nvSpPr>
        <xdr:cNvPr id="621" name="楕円 620"/>
        <xdr:cNvSpPr/>
      </xdr:nvSpPr>
      <xdr:spPr>
        <a:xfrm>
          <a:off x="15430500" y="175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32113</xdr:rowOff>
    </xdr:from>
    <xdr:to>
      <xdr:col>85</xdr:col>
      <xdr:colOff>127000</xdr:colOff>
      <xdr:row>102</xdr:row>
      <xdr:rowOff>71301</xdr:rowOff>
    </xdr:to>
    <xdr:cxnSp macro="">
      <xdr:nvCxnSpPr>
        <xdr:cNvPr id="622" name="直線コネクタ 621"/>
        <xdr:cNvCxnSpPr/>
      </xdr:nvCxnSpPr>
      <xdr:spPr>
        <a:xfrm flipV="1">
          <a:off x="15481300" y="1752001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54792</xdr:rowOff>
    </xdr:from>
    <xdr:to>
      <xdr:col>76</xdr:col>
      <xdr:colOff>165100</xdr:colOff>
      <xdr:row>102</xdr:row>
      <xdr:rowOff>156392</xdr:rowOff>
    </xdr:to>
    <xdr:sp macro="" textlink="">
      <xdr:nvSpPr>
        <xdr:cNvPr id="623" name="楕円 622"/>
        <xdr:cNvSpPr/>
      </xdr:nvSpPr>
      <xdr:spPr>
        <a:xfrm>
          <a:off x="14541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71301</xdr:rowOff>
    </xdr:from>
    <xdr:to>
      <xdr:col>81</xdr:col>
      <xdr:colOff>50800</xdr:colOff>
      <xdr:row>102</xdr:row>
      <xdr:rowOff>105592</xdr:rowOff>
    </xdr:to>
    <xdr:cxnSp macro="">
      <xdr:nvCxnSpPr>
        <xdr:cNvPr id="624" name="直線コネクタ 623"/>
        <xdr:cNvCxnSpPr/>
      </xdr:nvCxnSpPr>
      <xdr:spPr>
        <a:xfrm flipV="1">
          <a:off x="14592300" y="1755920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169092</xdr:rowOff>
    </xdr:from>
    <xdr:to>
      <xdr:col>72</xdr:col>
      <xdr:colOff>38100</xdr:colOff>
      <xdr:row>102</xdr:row>
      <xdr:rowOff>99242</xdr:rowOff>
    </xdr:to>
    <xdr:sp macro="" textlink="">
      <xdr:nvSpPr>
        <xdr:cNvPr id="625" name="楕円 624"/>
        <xdr:cNvSpPr/>
      </xdr:nvSpPr>
      <xdr:spPr>
        <a:xfrm>
          <a:off x="13652500" y="174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48442</xdr:rowOff>
    </xdr:from>
    <xdr:to>
      <xdr:col>76</xdr:col>
      <xdr:colOff>114300</xdr:colOff>
      <xdr:row>102</xdr:row>
      <xdr:rowOff>105592</xdr:rowOff>
    </xdr:to>
    <xdr:cxnSp macro="">
      <xdr:nvCxnSpPr>
        <xdr:cNvPr id="626" name="直線コネクタ 625"/>
        <xdr:cNvCxnSpPr/>
      </xdr:nvCxnSpPr>
      <xdr:spPr>
        <a:xfrm>
          <a:off x="13703300" y="1753634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138628</xdr:rowOff>
    </xdr:from>
    <xdr:ext cx="405111" cy="259045"/>
    <xdr:sp macro="" textlink="">
      <xdr:nvSpPr>
        <xdr:cNvPr id="627" name="n_1mainValue【庁舎】&#10;有形固定資産減価償却率"/>
        <xdr:cNvSpPr txBox="1"/>
      </xdr:nvSpPr>
      <xdr:spPr>
        <a:xfrm>
          <a:off x="15266044" y="1728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1469</xdr:rowOff>
    </xdr:from>
    <xdr:ext cx="405111" cy="259045"/>
    <xdr:sp macro="" textlink="">
      <xdr:nvSpPr>
        <xdr:cNvPr id="628" name="n_2mainValue【庁舎】&#10;有形固定資産減価償却率"/>
        <xdr:cNvSpPr txBox="1"/>
      </xdr:nvSpPr>
      <xdr:spPr>
        <a:xfrm>
          <a:off x="143897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115769</xdr:rowOff>
    </xdr:from>
    <xdr:ext cx="405111" cy="259045"/>
    <xdr:sp macro="" textlink="">
      <xdr:nvSpPr>
        <xdr:cNvPr id="629" name="n_3mainValue【庁舎】&#10;有形固定資産減価償却率"/>
        <xdr:cNvSpPr txBox="1"/>
      </xdr:nvSpPr>
      <xdr:spPr>
        <a:xfrm>
          <a:off x="13500744" y="1726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40" name="テキスト ボックス 63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41" name="直線コネクタ 64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2" name="テキスト ボックス 64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3" name="直線コネクタ 64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4" name="テキスト ボックス 64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5" name="直線コネクタ 64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6" name="テキスト ボックス 64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7" name="直線コネクタ 64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8" name="テキスト ボックス 64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9" name="直線コネクタ 64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0" name="テキスト ボックス 64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1" name="直線コネクタ 65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2" name="テキスト ボックス 65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3" name="直線コネクタ 6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4" name="テキスト ボックス 6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656" name="直線コネクタ 655"/>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57"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58" name="直線コネクタ 657"/>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659"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660" name="直線コネクタ 659"/>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661" name="【庁舎】&#10;一人当たり面積平均値テキスト"/>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662" name="フローチャート: 判断 661"/>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663" name="フローチャート: 判断 662"/>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164754</xdr:rowOff>
    </xdr:from>
    <xdr:ext cx="469744" cy="259045"/>
    <xdr:sp macro="" textlink="">
      <xdr:nvSpPr>
        <xdr:cNvPr id="664" name="n_1aveValue【庁舎】&#10;一人当たり面積"/>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665" name="フローチャート: 判断 664"/>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65150</xdr:rowOff>
    </xdr:from>
    <xdr:ext cx="469744" cy="259045"/>
    <xdr:sp macro="" textlink="">
      <xdr:nvSpPr>
        <xdr:cNvPr id="666"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69487</xdr:rowOff>
    </xdr:from>
    <xdr:to>
      <xdr:col>102</xdr:col>
      <xdr:colOff>165100</xdr:colOff>
      <xdr:row>106</xdr:row>
      <xdr:rowOff>171087</xdr:rowOff>
    </xdr:to>
    <xdr:sp macro="" textlink="">
      <xdr:nvSpPr>
        <xdr:cNvPr id="667" name="フローチャート: 判断 666"/>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16164</xdr:rowOff>
    </xdr:from>
    <xdr:ext cx="469744" cy="259045"/>
    <xdr:sp macro="" textlink="">
      <xdr:nvSpPr>
        <xdr:cNvPr id="668" name="n_3aveValue【庁舎】&#10;一人当たり面積"/>
        <xdr:cNvSpPr txBox="1"/>
      </xdr:nvSpPr>
      <xdr:spPr>
        <a:xfrm>
          <a:off x="19310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9" name="テキスト ボックス 6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0" name="テキスト ボックス 6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1" name="テキスト ボックス 6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2" name="テキスト ボックス 6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3" name="テキスト ボックス 6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38463</xdr:rowOff>
    </xdr:from>
    <xdr:to>
      <xdr:col>116</xdr:col>
      <xdr:colOff>114300</xdr:colOff>
      <xdr:row>108</xdr:row>
      <xdr:rowOff>140063</xdr:rowOff>
    </xdr:to>
    <xdr:sp macro="" textlink="">
      <xdr:nvSpPr>
        <xdr:cNvPr id="674" name="楕円 673"/>
        <xdr:cNvSpPr/>
      </xdr:nvSpPr>
      <xdr:spPr>
        <a:xfrm>
          <a:off x="221107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124840</xdr:rowOff>
    </xdr:from>
    <xdr:ext cx="469744" cy="259045"/>
    <xdr:sp macro="" textlink="">
      <xdr:nvSpPr>
        <xdr:cNvPr id="675" name="【庁舎】&#10;一人当たり面積該当値テキスト"/>
        <xdr:cNvSpPr txBox="1"/>
      </xdr:nvSpPr>
      <xdr:spPr>
        <a:xfrm>
          <a:off x="22199600" y="1846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66221</xdr:rowOff>
    </xdr:from>
    <xdr:to>
      <xdr:col>112</xdr:col>
      <xdr:colOff>38100</xdr:colOff>
      <xdr:row>108</xdr:row>
      <xdr:rowOff>167821</xdr:rowOff>
    </xdr:to>
    <xdr:sp macro="" textlink="">
      <xdr:nvSpPr>
        <xdr:cNvPr id="676" name="楕円 675"/>
        <xdr:cNvSpPr/>
      </xdr:nvSpPr>
      <xdr:spPr>
        <a:xfrm>
          <a:off x="212725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89263</xdr:rowOff>
    </xdr:from>
    <xdr:to>
      <xdr:col>116</xdr:col>
      <xdr:colOff>63500</xdr:colOff>
      <xdr:row>108</xdr:row>
      <xdr:rowOff>117021</xdr:rowOff>
    </xdr:to>
    <xdr:cxnSp macro="">
      <xdr:nvCxnSpPr>
        <xdr:cNvPr id="677" name="直線コネクタ 676"/>
        <xdr:cNvCxnSpPr/>
      </xdr:nvCxnSpPr>
      <xdr:spPr>
        <a:xfrm flipV="1">
          <a:off x="21323300" y="1860586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72752</xdr:rowOff>
    </xdr:from>
    <xdr:to>
      <xdr:col>107</xdr:col>
      <xdr:colOff>101600</xdr:colOff>
      <xdr:row>109</xdr:row>
      <xdr:rowOff>2902</xdr:rowOff>
    </xdr:to>
    <xdr:sp macro="" textlink="">
      <xdr:nvSpPr>
        <xdr:cNvPr id="678" name="楕円 677"/>
        <xdr:cNvSpPr/>
      </xdr:nvSpPr>
      <xdr:spPr>
        <a:xfrm>
          <a:off x="20383500" y="185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117021</xdr:rowOff>
    </xdr:from>
    <xdr:to>
      <xdr:col>111</xdr:col>
      <xdr:colOff>177800</xdr:colOff>
      <xdr:row>108</xdr:row>
      <xdr:rowOff>123552</xdr:rowOff>
    </xdr:to>
    <xdr:cxnSp macro="">
      <xdr:nvCxnSpPr>
        <xdr:cNvPr id="679" name="直線コネクタ 678"/>
        <xdr:cNvCxnSpPr/>
      </xdr:nvCxnSpPr>
      <xdr:spPr>
        <a:xfrm flipV="1">
          <a:off x="20434300" y="1863362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85816</xdr:rowOff>
    </xdr:from>
    <xdr:to>
      <xdr:col>102</xdr:col>
      <xdr:colOff>165100</xdr:colOff>
      <xdr:row>109</xdr:row>
      <xdr:rowOff>15966</xdr:rowOff>
    </xdr:to>
    <xdr:sp macro="" textlink="">
      <xdr:nvSpPr>
        <xdr:cNvPr id="680" name="楕円 679"/>
        <xdr:cNvSpPr/>
      </xdr:nvSpPr>
      <xdr:spPr>
        <a:xfrm>
          <a:off x="19494500" y="1860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123552</xdr:rowOff>
    </xdr:from>
    <xdr:to>
      <xdr:col>107</xdr:col>
      <xdr:colOff>50800</xdr:colOff>
      <xdr:row>108</xdr:row>
      <xdr:rowOff>136616</xdr:rowOff>
    </xdr:to>
    <xdr:cxnSp macro="">
      <xdr:nvCxnSpPr>
        <xdr:cNvPr id="681" name="直線コネクタ 680"/>
        <xdr:cNvCxnSpPr/>
      </xdr:nvCxnSpPr>
      <xdr:spPr>
        <a:xfrm flipV="1">
          <a:off x="19545300" y="18640152"/>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158948</xdr:rowOff>
    </xdr:from>
    <xdr:ext cx="469744" cy="259045"/>
    <xdr:sp macro="" textlink="">
      <xdr:nvSpPr>
        <xdr:cNvPr id="682" name="n_1mainValue【庁舎】&#10;一人当たり面積"/>
        <xdr:cNvSpPr txBox="1"/>
      </xdr:nvSpPr>
      <xdr:spPr>
        <a:xfrm>
          <a:off x="21075727" y="1867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165479</xdr:rowOff>
    </xdr:from>
    <xdr:ext cx="469744" cy="259045"/>
    <xdr:sp macro="" textlink="">
      <xdr:nvSpPr>
        <xdr:cNvPr id="683" name="n_2mainValue【庁舎】&#10;一人当たり面積"/>
        <xdr:cNvSpPr txBox="1"/>
      </xdr:nvSpPr>
      <xdr:spPr>
        <a:xfrm>
          <a:off x="20199427" y="1868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7093</xdr:rowOff>
    </xdr:from>
    <xdr:ext cx="469744" cy="259045"/>
    <xdr:sp macro="" textlink="">
      <xdr:nvSpPr>
        <xdr:cNvPr id="684" name="n_3mainValue【庁舎】&#10;一人当たり面積"/>
        <xdr:cNvSpPr txBox="1"/>
      </xdr:nvSpPr>
      <xdr:spPr>
        <a:xfrm>
          <a:off x="19310427" y="1869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5" name="正方形/長方形 6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6" name="正方形/長方形 6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7" name="テキスト ボックス 6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類似団体平均と比較して、有形固定資産減価償却率が高くなっている施設は、庁舎、体育館・プール、福祉施設、一般廃棄物処理施設であり、低くなっている施設は、消防施設、保健センター・保健所であ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庁舎については、類似団体平均を</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18.8</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ポイント上回っている。大半が築</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年を超え老朽化が進んでいるためである。町政を担う拠点として、また災害時の防災拠点としての機能を維持するために、平成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年度に長寿命化のため耐震工事を実施したが、引続き、早期点検により計画的な修繕を実施していく必要がある。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体育館・プールの減価償却率については、類似団体平均を</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ポイント上回っているが、これは築</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年を超え老朽化が進んだためである。今後定期的な修繕、維持管理を適切に実施していく必要がある。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福祉施設の減価償却率については、類似団体平均を</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10.8</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ポイント上回っている。築</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年を超え老朽化が進んだためである。今後高齢者が利用する施設として安全確保や快適な施設環境を維持するために、必要な修繕を適切に実施していく必要がある。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消防施設については、一部事務組合が所有する施設となっている。減価償却率は、類似団体平均より</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30.5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ポイント低くなっているが、所有する施設が比較的新しいためである。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一般廃棄物処理施設については、一部事務組合が所有する施設となっている。減価償却率については、施設の老朽化が進み類似団体平均を</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9.0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ポイント上回っている。一人当たり有形固定資産額についても、施設の老朽化が進んでいることから類似団体平均を大きく上回っている。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保健センター・保健所については、減価償却率が類似団体平均を</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ポイント下回っている。施設は築</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年未満と比較的老朽化は進んでいないが、乳児から高齢者まで幅広い世代が利用することから必要な修繕を適切に実施していく必要がある。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8,955
8,821
44.30
5,007,422
4,643,601
293,565
2,961,713
3,914,038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人口減少や地価下落の影響による固定資産税（土地）の落ち込みがあり、類似団体平均（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新行政改革大綱に基づく定員適正化や給与・手当の適正化による人件費の削減、また民間委託の推進や業務委託等の見直しなど歳出全般にわたる徹底的な見直しを実施するとともに、確実な歳入確保のため、税務主管課における滞納整理事務の強化を図り、徴収率の向上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49288</xdr:rowOff>
    </xdr:to>
    <xdr:cxnSp macro="">
      <xdr:nvCxnSpPr>
        <xdr:cNvPr id="70" name="直線コネクタ 69"/>
        <xdr:cNvCxnSpPr/>
      </xdr:nvCxnSpPr>
      <xdr:spPr>
        <a:xfrm>
          <a:off x="4114800" y="7421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49288</xdr:rowOff>
    </xdr:to>
    <xdr:cxnSp macro="">
      <xdr:nvCxnSpPr>
        <xdr:cNvPr id="73" name="直線コネクタ 72"/>
        <xdr:cNvCxnSpPr/>
      </xdr:nvCxnSpPr>
      <xdr:spPr>
        <a:xfrm>
          <a:off x="3225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49288</xdr:rowOff>
    </xdr:to>
    <xdr:cxnSp macro="">
      <xdr:nvCxnSpPr>
        <xdr:cNvPr id="76" name="直線コネクタ 75"/>
        <xdr:cNvCxnSpPr/>
      </xdr:nvCxnSpPr>
      <xdr:spPr>
        <a:xfrm>
          <a:off x="2336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60778</xdr:rowOff>
    </xdr:to>
    <xdr:cxnSp macro="">
      <xdr:nvCxnSpPr>
        <xdr:cNvPr id="79" name="直線コネクタ 78"/>
        <xdr:cNvCxnSpPr/>
      </xdr:nvCxnSpPr>
      <xdr:spPr>
        <a:xfrm flipV="1">
          <a:off x="1447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100088</xdr:rowOff>
    </xdr:from>
    <xdr:to>
      <xdr:col>7</xdr:col>
      <xdr:colOff>31750</xdr:colOff>
      <xdr:row>42</xdr:row>
      <xdr:rowOff>30238</xdr:rowOff>
    </xdr:to>
    <xdr:sp macro="" textlink="">
      <xdr:nvSpPr>
        <xdr:cNvPr id="82" name="フローチャート: 判断 81"/>
        <xdr:cNvSpPr/>
      </xdr:nvSpPr>
      <xdr:spPr>
        <a:xfrm>
          <a:off x="1397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40415</xdr:rowOff>
    </xdr:from>
    <xdr:ext cx="762000" cy="259045"/>
    <xdr:sp macro="" textlink="">
      <xdr:nvSpPr>
        <xdr:cNvPr id="83" name="テキスト ボックス 82"/>
        <xdr:cNvSpPr txBox="1"/>
      </xdr:nvSpPr>
      <xdr:spPr>
        <a:xfrm>
          <a:off x="1066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142015</xdr:rowOff>
    </xdr:from>
    <xdr:ext cx="762000" cy="259045"/>
    <xdr:sp macro="" textlink="">
      <xdr:nvSpPr>
        <xdr:cNvPr id="90" name="財政力該当値テキスト"/>
        <xdr:cNvSpPr txBox="1"/>
      </xdr:nvSpPr>
      <xdr:spPr>
        <a:xfrm>
          <a:off x="5041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92" name="テキスト ボックス 91"/>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94" name="テキスト ボックス 93"/>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96" name="テキスト ボックス 95"/>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前年度と比較し、歳入面では、地方交付税が減額となったため分母となる経常一般財源は減少した。歳出面では、人件費が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ポイント増、公債費は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ポイント増とな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、分子となる経常経費充当一般財源は増加し、経常収支比率は前年度（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83.7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ポイント上昇したが類似団体平均（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87.6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％）よりは下回っている。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は、小中一貫校建設の際に発行した起債の元金償還が平成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年度から始まることから、経常収支比率が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さらに上昇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する恐れがある。一方で、町税をはじめとした経常一般財源の伸び悩みが続いている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ことから、収納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率の向上を図るとともに、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徹底した経常経費の削減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142452</xdr:rowOff>
    </xdr:from>
    <xdr:to>
      <xdr:col>23</xdr:col>
      <xdr:colOff>133350</xdr:colOff>
      <xdr:row>64</xdr:row>
      <xdr:rowOff>63500</xdr:rowOff>
    </xdr:to>
    <xdr:cxnSp macro="">
      <xdr:nvCxnSpPr>
        <xdr:cNvPr id="133" name="直線コネクタ 132"/>
        <xdr:cNvCxnSpPr/>
      </xdr:nvCxnSpPr>
      <xdr:spPr>
        <a:xfrm>
          <a:off x="4114800" y="10943802"/>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142452</xdr:rowOff>
    </xdr:from>
    <xdr:to>
      <xdr:col>19</xdr:col>
      <xdr:colOff>133350</xdr:colOff>
      <xdr:row>64</xdr:row>
      <xdr:rowOff>87630</xdr:rowOff>
    </xdr:to>
    <xdr:cxnSp macro="">
      <xdr:nvCxnSpPr>
        <xdr:cNvPr id="136" name="直線コネクタ 135"/>
        <xdr:cNvCxnSpPr/>
      </xdr:nvCxnSpPr>
      <xdr:spPr>
        <a:xfrm flipV="1">
          <a:off x="3225800" y="10943802"/>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134408</xdr:rowOff>
    </xdr:from>
    <xdr:to>
      <xdr:col>15</xdr:col>
      <xdr:colOff>82550</xdr:colOff>
      <xdr:row>64</xdr:row>
      <xdr:rowOff>87630</xdr:rowOff>
    </xdr:to>
    <xdr:cxnSp macro="">
      <xdr:nvCxnSpPr>
        <xdr:cNvPr id="139" name="直線コネクタ 138"/>
        <xdr:cNvCxnSpPr/>
      </xdr:nvCxnSpPr>
      <xdr:spPr>
        <a:xfrm>
          <a:off x="2336800" y="10935758"/>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41" name="テキスト ボックス 140"/>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134408</xdr:rowOff>
    </xdr:from>
    <xdr:to>
      <xdr:col>11</xdr:col>
      <xdr:colOff>31750</xdr:colOff>
      <xdr:row>64</xdr:row>
      <xdr:rowOff>151977</xdr:rowOff>
    </xdr:to>
    <xdr:cxnSp macro="">
      <xdr:nvCxnSpPr>
        <xdr:cNvPr id="142" name="直線コネクタ 141"/>
        <xdr:cNvCxnSpPr/>
      </xdr:nvCxnSpPr>
      <xdr:spPr>
        <a:xfrm flipV="1">
          <a:off x="1447800" y="10935758"/>
          <a:ext cx="889000" cy="18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4" name="テキスト ボックス 143"/>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5" name="フローチャート: 判断 144"/>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6" name="テキスト ボックス 145"/>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2" name="楕円 151"/>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29227</xdr:rowOff>
    </xdr:from>
    <xdr:ext cx="762000" cy="259045"/>
    <xdr:sp macro="" textlink="">
      <xdr:nvSpPr>
        <xdr:cNvPr id="153" name="財政構造の弾力性該当値テキスト"/>
        <xdr:cNvSpPr txBox="1"/>
      </xdr:nvSpPr>
      <xdr:spPr>
        <a:xfrm>
          <a:off x="50419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91652</xdr:rowOff>
    </xdr:from>
    <xdr:to>
      <xdr:col>19</xdr:col>
      <xdr:colOff>184150</xdr:colOff>
      <xdr:row>64</xdr:row>
      <xdr:rowOff>21802</xdr:rowOff>
    </xdr:to>
    <xdr:sp macro="" textlink="">
      <xdr:nvSpPr>
        <xdr:cNvPr id="154" name="楕円 153"/>
        <xdr:cNvSpPr/>
      </xdr:nvSpPr>
      <xdr:spPr>
        <a:xfrm>
          <a:off x="4064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31979</xdr:rowOff>
    </xdr:from>
    <xdr:ext cx="736600" cy="259045"/>
    <xdr:sp macro="" textlink="">
      <xdr:nvSpPr>
        <xdr:cNvPr id="155" name="テキスト ボックス 154"/>
        <xdr:cNvSpPr txBox="1"/>
      </xdr:nvSpPr>
      <xdr:spPr>
        <a:xfrm>
          <a:off x="3733800" y="10661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6" name="楕円 155"/>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57" name="テキスト ボックス 156"/>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83608</xdr:rowOff>
    </xdr:from>
    <xdr:to>
      <xdr:col>11</xdr:col>
      <xdr:colOff>82550</xdr:colOff>
      <xdr:row>64</xdr:row>
      <xdr:rowOff>13758</xdr:rowOff>
    </xdr:to>
    <xdr:sp macro="" textlink="">
      <xdr:nvSpPr>
        <xdr:cNvPr id="158" name="楕円 157"/>
        <xdr:cNvSpPr/>
      </xdr:nvSpPr>
      <xdr:spPr>
        <a:xfrm>
          <a:off x="2286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169985</xdr:rowOff>
    </xdr:from>
    <xdr:ext cx="762000" cy="259045"/>
    <xdr:sp macro="" textlink="">
      <xdr:nvSpPr>
        <xdr:cNvPr id="159" name="テキスト ボックス 158"/>
        <xdr:cNvSpPr txBox="1"/>
      </xdr:nvSpPr>
      <xdr:spPr>
        <a:xfrm>
          <a:off x="1955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101177</xdr:rowOff>
    </xdr:from>
    <xdr:to>
      <xdr:col>7</xdr:col>
      <xdr:colOff>31750</xdr:colOff>
      <xdr:row>65</xdr:row>
      <xdr:rowOff>31327</xdr:rowOff>
    </xdr:to>
    <xdr:sp macro="" textlink="">
      <xdr:nvSpPr>
        <xdr:cNvPr id="160" name="楕円 159"/>
        <xdr:cNvSpPr/>
      </xdr:nvSpPr>
      <xdr:spPr>
        <a:xfrm>
          <a:off x="1397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16104</xdr:rowOff>
    </xdr:from>
    <xdr:ext cx="762000" cy="259045"/>
    <xdr:sp macro="" textlink="">
      <xdr:nvSpPr>
        <xdr:cNvPr id="161" name="テキスト ボックス 160"/>
        <xdr:cNvSpPr txBox="1"/>
      </xdr:nvSpPr>
      <xdr:spPr>
        <a:xfrm>
          <a:off x="1066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[158,214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224,174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円）を下回っているものの、全国市町村平均（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132,793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円）を大きく上回っているのは、主に人件費が要因となっている。保育所等の公立の施設が、人口規模に対して多いためである。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新行政改革大綱に基づく定員適正化や給与・手当の適正化を行っており、また物件費についても、需用費の削減はもとより、事務・事業の見直しなど徹底した経常経費の削減に努める。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54327</xdr:rowOff>
    </xdr:from>
    <xdr:to>
      <xdr:col>23</xdr:col>
      <xdr:colOff>133350</xdr:colOff>
      <xdr:row>81</xdr:row>
      <xdr:rowOff>56437</xdr:rowOff>
    </xdr:to>
    <xdr:cxnSp macro="">
      <xdr:nvCxnSpPr>
        <xdr:cNvPr id="198" name="直線コネクタ 197"/>
        <xdr:cNvCxnSpPr/>
      </xdr:nvCxnSpPr>
      <xdr:spPr>
        <a:xfrm>
          <a:off x="4114800" y="13941777"/>
          <a:ext cx="838200" cy="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48583</xdr:rowOff>
    </xdr:from>
    <xdr:to>
      <xdr:col>19</xdr:col>
      <xdr:colOff>133350</xdr:colOff>
      <xdr:row>81</xdr:row>
      <xdr:rowOff>54327</xdr:rowOff>
    </xdr:to>
    <xdr:cxnSp macro="">
      <xdr:nvCxnSpPr>
        <xdr:cNvPr id="201" name="直線コネクタ 200"/>
        <xdr:cNvCxnSpPr/>
      </xdr:nvCxnSpPr>
      <xdr:spPr>
        <a:xfrm>
          <a:off x="3225800" y="13936033"/>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18004</xdr:rowOff>
    </xdr:from>
    <xdr:to>
      <xdr:col>15</xdr:col>
      <xdr:colOff>82550</xdr:colOff>
      <xdr:row>81</xdr:row>
      <xdr:rowOff>48583</xdr:rowOff>
    </xdr:to>
    <xdr:cxnSp macro="">
      <xdr:nvCxnSpPr>
        <xdr:cNvPr id="204" name="直線コネクタ 203"/>
        <xdr:cNvCxnSpPr/>
      </xdr:nvCxnSpPr>
      <xdr:spPr>
        <a:xfrm>
          <a:off x="2336800" y="13905454"/>
          <a:ext cx="889000" cy="3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12185</xdr:rowOff>
    </xdr:from>
    <xdr:to>
      <xdr:col>11</xdr:col>
      <xdr:colOff>31750</xdr:colOff>
      <xdr:row>81</xdr:row>
      <xdr:rowOff>18004</xdr:rowOff>
    </xdr:to>
    <xdr:cxnSp macro="">
      <xdr:nvCxnSpPr>
        <xdr:cNvPr id="207" name="直線コネクタ 206"/>
        <xdr:cNvCxnSpPr/>
      </xdr:nvCxnSpPr>
      <xdr:spPr>
        <a:xfrm>
          <a:off x="1447800" y="13899635"/>
          <a:ext cx="889000" cy="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92728</xdr:rowOff>
    </xdr:from>
    <xdr:to>
      <xdr:col>7</xdr:col>
      <xdr:colOff>31750</xdr:colOff>
      <xdr:row>82</xdr:row>
      <xdr:rowOff>22878</xdr:rowOff>
    </xdr:to>
    <xdr:sp macro="" textlink="">
      <xdr:nvSpPr>
        <xdr:cNvPr id="210" name="フローチャート: 判断 209"/>
        <xdr:cNvSpPr/>
      </xdr:nvSpPr>
      <xdr:spPr>
        <a:xfrm>
          <a:off x="1397000" y="139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7655</xdr:rowOff>
    </xdr:from>
    <xdr:ext cx="762000" cy="259045"/>
    <xdr:sp macro="" textlink="">
      <xdr:nvSpPr>
        <xdr:cNvPr id="211" name="テキスト ボックス 210"/>
        <xdr:cNvSpPr txBox="1"/>
      </xdr:nvSpPr>
      <xdr:spPr>
        <a:xfrm>
          <a:off x="1066800" y="1406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5637</xdr:rowOff>
    </xdr:from>
    <xdr:to>
      <xdr:col>23</xdr:col>
      <xdr:colOff>184150</xdr:colOff>
      <xdr:row>81</xdr:row>
      <xdr:rowOff>107237</xdr:rowOff>
    </xdr:to>
    <xdr:sp macro="" textlink="">
      <xdr:nvSpPr>
        <xdr:cNvPr id="217" name="楕円 216"/>
        <xdr:cNvSpPr/>
      </xdr:nvSpPr>
      <xdr:spPr>
        <a:xfrm>
          <a:off x="4902200" y="138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98364</xdr:rowOff>
    </xdr:from>
    <xdr:ext cx="762000" cy="259045"/>
    <xdr:sp macro="" textlink="">
      <xdr:nvSpPr>
        <xdr:cNvPr id="218" name="人件費・物件費等の状況該当値テキスト"/>
        <xdr:cNvSpPr txBox="1"/>
      </xdr:nvSpPr>
      <xdr:spPr>
        <a:xfrm>
          <a:off x="5041900" y="1381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3527</xdr:rowOff>
    </xdr:from>
    <xdr:to>
      <xdr:col>19</xdr:col>
      <xdr:colOff>184150</xdr:colOff>
      <xdr:row>81</xdr:row>
      <xdr:rowOff>105127</xdr:rowOff>
    </xdr:to>
    <xdr:sp macro="" textlink="">
      <xdr:nvSpPr>
        <xdr:cNvPr id="219" name="楕円 218"/>
        <xdr:cNvSpPr/>
      </xdr:nvSpPr>
      <xdr:spPr>
        <a:xfrm>
          <a:off x="4064000" y="1389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115304</xdr:rowOff>
    </xdr:from>
    <xdr:ext cx="736600" cy="259045"/>
    <xdr:sp macro="" textlink="">
      <xdr:nvSpPr>
        <xdr:cNvPr id="220" name="テキスト ボックス 219"/>
        <xdr:cNvSpPr txBox="1"/>
      </xdr:nvSpPr>
      <xdr:spPr>
        <a:xfrm>
          <a:off x="3733800" y="1365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169233</xdr:rowOff>
    </xdr:from>
    <xdr:to>
      <xdr:col>15</xdr:col>
      <xdr:colOff>133350</xdr:colOff>
      <xdr:row>81</xdr:row>
      <xdr:rowOff>99383</xdr:rowOff>
    </xdr:to>
    <xdr:sp macro="" textlink="">
      <xdr:nvSpPr>
        <xdr:cNvPr id="221" name="楕円 220"/>
        <xdr:cNvSpPr/>
      </xdr:nvSpPr>
      <xdr:spPr>
        <a:xfrm>
          <a:off x="3175000" y="1388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109560</xdr:rowOff>
    </xdr:from>
    <xdr:ext cx="762000" cy="259045"/>
    <xdr:sp macro="" textlink="">
      <xdr:nvSpPr>
        <xdr:cNvPr id="222" name="テキスト ボックス 221"/>
        <xdr:cNvSpPr txBox="1"/>
      </xdr:nvSpPr>
      <xdr:spPr>
        <a:xfrm>
          <a:off x="2844800" y="1365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138654</xdr:rowOff>
    </xdr:from>
    <xdr:to>
      <xdr:col>11</xdr:col>
      <xdr:colOff>82550</xdr:colOff>
      <xdr:row>81</xdr:row>
      <xdr:rowOff>68804</xdr:rowOff>
    </xdr:to>
    <xdr:sp macro="" textlink="">
      <xdr:nvSpPr>
        <xdr:cNvPr id="223" name="楕円 222"/>
        <xdr:cNvSpPr/>
      </xdr:nvSpPr>
      <xdr:spPr>
        <a:xfrm>
          <a:off x="2286000" y="1385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78981</xdr:rowOff>
    </xdr:from>
    <xdr:ext cx="762000" cy="259045"/>
    <xdr:sp macro="" textlink="">
      <xdr:nvSpPr>
        <xdr:cNvPr id="224" name="テキスト ボックス 223"/>
        <xdr:cNvSpPr txBox="1"/>
      </xdr:nvSpPr>
      <xdr:spPr>
        <a:xfrm>
          <a:off x="1955800" y="13623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132835</xdr:rowOff>
    </xdr:from>
    <xdr:to>
      <xdr:col>7</xdr:col>
      <xdr:colOff>31750</xdr:colOff>
      <xdr:row>81</xdr:row>
      <xdr:rowOff>62985</xdr:rowOff>
    </xdr:to>
    <xdr:sp macro="" textlink="">
      <xdr:nvSpPr>
        <xdr:cNvPr id="225" name="楕円 224"/>
        <xdr:cNvSpPr/>
      </xdr:nvSpPr>
      <xdr:spPr>
        <a:xfrm>
          <a:off x="1397000" y="1384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73162</xdr:rowOff>
    </xdr:from>
    <xdr:ext cx="762000" cy="259045"/>
    <xdr:sp macro="" textlink="">
      <xdr:nvSpPr>
        <xdr:cNvPr id="226" name="テキスト ボックス 225"/>
        <xdr:cNvSpPr txBox="1"/>
      </xdr:nvSpPr>
      <xdr:spPr>
        <a:xfrm>
          <a:off x="1066800" y="1361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％）及び全国町村平均（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％）を下回っている。今後も民間給与等に留意しながら、適正な給与水準に努める。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109361</xdr:rowOff>
    </xdr:from>
    <xdr:to>
      <xdr:col>81</xdr:col>
      <xdr:colOff>44450</xdr:colOff>
      <xdr:row>85</xdr:row>
      <xdr:rowOff>4939</xdr:rowOff>
    </xdr:to>
    <xdr:cxnSp macro="">
      <xdr:nvCxnSpPr>
        <xdr:cNvPr id="260" name="直線コネクタ 259"/>
        <xdr:cNvCxnSpPr/>
      </xdr:nvCxnSpPr>
      <xdr:spPr>
        <a:xfrm flipV="1">
          <a:off x="16179800" y="1451116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61"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85</xdr:row>
      <xdr:rowOff>4939</xdr:rowOff>
    </xdr:to>
    <xdr:cxnSp macro="">
      <xdr:nvCxnSpPr>
        <xdr:cNvPr id="263" name="直線コネクタ 262"/>
        <xdr:cNvCxnSpPr/>
      </xdr:nvCxnSpPr>
      <xdr:spPr>
        <a:xfrm>
          <a:off x="15290800" y="144843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5" name="テキスト ボックス 264"/>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160161</xdr:rowOff>
    </xdr:from>
    <xdr:to>
      <xdr:col>72</xdr:col>
      <xdr:colOff>203200</xdr:colOff>
      <xdr:row>84</xdr:row>
      <xdr:rowOff>82550</xdr:rowOff>
    </xdr:to>
    <xdr:cxnSp macro="">
      <xdr:nvCxnSpPr>
        <xdr:cNvPr id="266" name="直線コネクタ 265"/>
        <xdr:cNvCxnSpPr/>
      </xdr:nvCxnSpPr>
      <xdr:spPr>
        <a:xfrm>
          <a:off x="14401800" y="143905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68" name="テキスト ボックス 267"/>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83</xdr:row>
      <xdr:rowOff>160161</xdr:rowOff>
    </xdr:to>
    <xdr:cxnSp macro="">
      <xdr:nvCxnSpPr>
        <xdr:cNvPr id="269" name="直線コネクタ 268"/>
        <xdr:cNvCxnSpPr/>
      </xdr:nvCxnSpPr>
      <xdr:spPr>
        <a:xfrm>
          <a:off x="13512800" y="14122400"/>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71" name="テキスト ボックス 270"/>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2" name="フローチャート: 判断 271"/>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3" name="テキスト ボックス 272"/>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58561</xdr:rowOff>
    </xdr:from>
    <xdr:to>
      <xdr:col>81</xdr:col>
      <xdr:colOff>95250</xdr:colOff>
      <xdr:row>84</xdr:row>
      <xdr:rowOff>160161</xdr:rowOff>
    </xdr:to>
    <xdr:sp macro="" textlink="">
      <xdr:nvSpPr>
        <xdr:cNvPr id="279" name="楕円 278"/>
        <xdr:cNvSpPr/>
      </xdr:nvSpPr>
      <xdr:spPr>
        <a:xfrm>
          <a:off x="169672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75088</xdr:rowOff>
    </xdr:from>
    <xdr:ext cx="762000" cy="259045"/>
    <xdr:sp macro="" textlink="">
      <xdr:nvSpPr>
        <xdr:cNvPr id="280" name="給与水準   （国との比較）該当値テキスト"/>
        <xdr:cNvSpPr txBox="1"/>
      </xdr:nvSpPr>
      <xdr:spPr>
        <a:xfrm>
          <a:off x="171069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81" name="楕円 280"/>
        <xdr:cNvSpPr/>
      </xdr:nvSpPr>
      <xdr:spPr>
        <a:xfrm>
          <a:off x="16129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82" name="テキスト ボックス 281"/>
        <xdr:cNvSpPr txBox="1"/>
      </xdr:nvSpPr>
      <xdr:spPr>
        <a:xfrm>
          <a:off x="15798800" y="1429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3" name="楕円 282"/>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4" name="テキスト ボックス 283"/>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109361</xdr:rowOff>
    </xdr:from>
    <xdr:to>
      <xdr:col>68</xdr:col>
      <xdr:colOff>203200</xdr:colOff>
      <xdr:row>84</xdr:row>
      <xdr:rowOff>39511</xdr:rowOff>
    </xdr:to>
    <xdr:sp macro="" textlink="">
      <xdr:nvSpPr>
        <xdr:cNvPr id="285" name="楕円 284"/>
        <xdr:cNvSpPr/>
      </xdr:nvSpPr>
      <xdr:spPr>
        <a:xfrm>
          <a:off x="14351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49688</xdr:rowOff>
    </xdr:from>
    <xdr:ext cx="762000" cy="259045"/>
    <xdr:sp macro="" textlink="">
      <xdr:nvSpPr>
        <xdr:cNvPr id="286" name="テキスト ボックス 285"/>
        <xdr:cNvSpPr txBox="1"/>
      </xdr:nvSpPr>
      <xdr:spPr>
        <a:xfrm>
          <a:off x="14020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7" name="楕円 286"/>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8" name="テキスト ボックス 287"/>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保育所等の公立の施設が多いが、類似団体平均（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人）より下回っている。しかし、全国市町村平均（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比べると大きく上回っている。現在、新行政改革大綱に基づき、定員適正化を推進しており、この目標を実現するため、事務事業の見直し、組織機構の再編による合理化、民間機能の有効的な活用を推進し職員定数の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146780</xdr:rowOff>
    </xdr:from>
    <xdr:to>
      <xdr:col>81</xdr:col>
      <xdr:colOff>44450</xdr:colOff>
      <xdr:row>59</xdr:row>
      <xdr:rowOff>161861</xdr:rowOff>
    </xdr:to>
    <xdr:cxnSp macro="">
      <xdr:nvCxnSpPr>
        <xdr:cNvPr id="319" name="直線コネクタ 318"/>
        <xdr:cNvCxnSpPr/>
      </xdr:nvCxnSpPr>
      <xdr:spPr>
        <a:xfrm flipV="1">
          <a:off x="16179800" y="10262330"/>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151003</xdr:rowOff>
    </xdr:from>
    <xdr:to>
      <xdr:col>77</xdr:col>
      <xdr:colOff>44450</xdr:colOff>
      <xdr:row>59</xdr:row>
      <xdr:rowOff>161861</xdr:rowOff>
    </xdr:to>
    <xdr:cxnSp macro="">
      <xdr:nvCxnSpPr>
        <xdr:cNvPr id="322" name="直線コネクタ 321"/>
        <xdr:cNvCxnSpPr/>
      </xdr:nvCxnSpPr>
      <xdr:spPr>
        <a:xfrm>
          <a:off x="15290800" y="10266553"/>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151003</xdr:rowOff>
    </xdr:from>
    <xdr:to>
      <xdr:col>72</xdr:col>
      <xdr:colOff>203200</xdr:colOff>
      <xdr:row>59</xdr:row>
      <xdr:rowOff>154019</xdr:rowOff>
    </xdr:to>
    <xdr:cxnSp macro="">
      <xdr:nvCxnSpPr>
        <xdr:cNvPr id="325" name="直線コネクタ 324"/>
        <xdr:cNvCxnSpPr/>
      </xdr:nvCxnSpPr>
      <xdr:spPr>
        <a:xfrm flipV="1">
          <a:off x="14401800" y="10266553"/>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149796</xdr:rowOff>
    </xdr:from>
    <xdr:to>
      <xdr:col>68</xdr:col>
      <xdr:colOff>152400</xdr:colOff>
      <xdr:row>59</xdr:row>
      <xdr:rowOff>154019</xdr:rowOff>
    </xdr:to>
    <xdr:cxnSp macro="">
      <xdr:nvCxnSpPr>
        <xdr:cNvPr id="328" name="直線コネクタ 327"/>
        <xdr:cNvCxnSpPr/>
      </xdr:nvCxnSpPr>
      <xdr:spPr>
        <a:xfrm>
          <a:off x="13512800" y="10265346"/>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36258</xdr:rowOff>
    </xdr:from>
    <xdr:to>
      <xdr:col>64</xdr:col>
      <xdr:colOff>152400</xdr:colOff>
      <xdr:row>59</xdr:row>
      <xdr:rowOff>137858</xdr:rowOff>
    </xdr:to>
    <xdr:sp macro="" textlink="">
      <xdr:nvSpPr>
        <xdr:cNvPr id="331" name="フローチャート: 判断 330"/>
        <xdr:cNvSpPr/>
      </xdr:nvSpPr>
      <xdr:spPr>
        <a:xfrm>
          <a:off x="13462000" y="1015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148035</xdr:rowOff>
    </xdr:from>
    <xdr:ext cx="762000" cy="259045"/>
    <xdr:sp macro="" textlink="">
      <xdr:nvSpPr>
        <xdr:cNvPr id="332" name="テキスト ボックス 331"/>
        <xdr:cNvSpPr txBox="1"/>
      </xdr:nvSpPr>
      <xdr:spPr>
        <a:xfrm>
          <a:off x="13131800" y="992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95980</xdr:rowOff>
    </xdr:from>
    <xdr:to>
      <xdr:col>81</xdr:col>
      <xdr:colOff>95250</xdr:colOff>
      <xdr:row>60</xdr:row>
      <xdr:rowOff>26130</xdr:rowOff>
    </xdr:to>
    <xdr:sp macro="" textlink="">
      <xdr:nvSpPr>
        <xdr:cNvPr id="338" name="楕円 337"/>
        <xdr:cNvSpPr/>
      </xdr:nvSpPr>
      <xdr:spPr>
        <a:xfrm>
          <a:off x="16967200" y="102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112507</xdr:rowOff>
    </xdr:from>
    <xdr:ext cx="762000" cy="259045"/>
    <xdr:sp macro="" textlink="">
      <xdr:nvSpPr>
        <xdr:cNvPr id="339" name="定員管理の状況該当値テキスト"/>
        <xdr:cNvSpPr txBox="1"/>
      </xdr:nvSpPr>
      <xdr:spPr>
        <a:xfrm>
          <a:off x="17106900" y="100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111061</xdr:rowOff>
    </xdr:from>
    <xdr:to>
      <xdr:col>77</xdr:col>
      <xdr:colOff>95250</xdr:colOff>
      <xdr:row>60</xdr:row>
      <xdr:rowOff>41211</xdr:rowOff>
    </xdr:to>
    <xdr:sp macro="" textlink="">
      <xdr:nvSpPr>
        <xdr:cNvPr id="340" name="楕円 339"/>
        <xdr:cNvSpPr/>
      </xdr:nvSpPr>
      <xdr:spPr>
        <a:xfrm>
          <a:off x="16129000" y="102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51388</xdr:rowOff>
    </xdr:from>
    <xdr:ext cx="736600" cy="259045"/>
    <xdr:sp macro="" textlink="">
      <xdr:nvSpPr>
        <xdr:cNvPr id="341" name="テキスト ボックス 340"/>
        <xdr:cNvSpPr txBox="1"/>
      </xdr:nvSpPr>
      <xdr:spPr>
        <a:xfrm>
          <a:off x="15798800" y="9995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100203</xdr:rowOff>
    </xdr:from>
    <xdr:to>
      <xdr:col>73</xdr:col>
      <xdr:colOff>44450</xdr:colOff>
      <xdr:row>60</xdr:row>
      <xdr:rowOff>30353</xdr:rowOff>
    </xdr:to>
    <xdr:sp macro="" textlink="">
      <xdr:nvSpPr>
        <xdr:cNvPr id="342" name="楕円 341"/>
        <xdr:cNvSpPr/>
      </xdr:nvSpPr>
      <xdr:spPr>
        <a:xfrm>
          <a:off x="15240000" y="102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40530</xdr:rowOff>
    </xdr:from>
    <xdr:ext cx="762000" cy="259045"/>
    <xdr:sp macro="" textlink="">
      <xdr:nvSpPr>
        <xdr:cNvPr id="343" name="テキスト ボックス 342"/>
        <xdr:cNvSpPr txBox="1"/>
      </xdr:nvSpPr>
      <xdr:spPr>
        <a:xfrm>
          <a:off x="14909800" y="998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103219</xdr:rowOff>
    </xdr:from>
    <xdr:to>
      <xdr:col>68</xdr:col>
      <xdr:colOff>203200</xdr:colOff>
      <xdr:row>60</xdr:row>
      <xdr:rowOff>33369</xdr:rowOff>
    </xdr:to>
    <xdr:sp macro="" textlink="">
      <xdr:nvSpPr>
        <xdr:cNvPr id="344" name="楕円 343"/>
        <xdr:cNvSpPr/>
      </xdr:nvSpPr>
      <xdr:spPr>
        <a:xfrm>
          <a:off x="14351000" y="1021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43546</xdr:rowOff>
    </xdr:from>
    <xdr:ext cx="762000" cy="259045"/>
    <xdr:sp macro="" textlink="">
      <xdr:nvSpPr>
        <xdr:cNvPr id="345" name="テキスト ボックス 344"/>
        <xdr:cNvSpPr txBox="1"/>
      </xdr:nvSpPr>
      <xdr:spPr>
        <a:xfrm>
          <a:off x="14020800" y="998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98996</xdr:rowOff>
    </xdr:from>
    <xdr:to>
      <xdr:col>64</xdr:col>
      <xdr:colOff>152400</xdr:colOff>
      <xdr:row>60</xdr:row>
      <xdr:rowOff>29146</xdr:rowOff>
    </xdr:to>
    <xdr:sp macro="" textlink="">
      <xdr:nvSpPr>
        <xdr:cNvPr id="346" name="楕円 345"/>
        <xdr:cNvSpPr/>
      </xdr:nvSpPr>
      <xdr:spPr>
        <a:xfrm>
          <a:off x="13462000" y="1021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13923</xdr:rowOff>
    </xdr:from>
    <xdr:ext cx="762000" cy="259045"/>
    <xdr:sp macro="" textlink="">
      <xdr:nvSpPr>
        <xdr:cNvPr id="347" name="テキスト ボックス 346"/>
        <xdr:cNvSpPr txBox="1"/>
      </xdr:nvSpPr>
      <xdr:spPr>
        <a:xfrm>
          <a:off x="13131800" y="1030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％）、茨城県平均（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％）及び全国市町村平均（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要因としては、地方交付税が減少し標準財政規模が縮小したため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単年度比率で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した。今後も、普通会計のみならず公営企業債の起債の抑制により準元利償還金の負担にも留意しつつ、適正な起債管理に努める。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66802</xdr:rowOff>
    </xdr:from>
    <xdr:to>
      <xdr:col>81</xdr:col>
      <xdr:colOff>44450</xdr:colOff>
      <xdr:row>39</xdr:row>
      <xdr:rowOff>86106</xdr:rowOff>
    </xdr:to>
    <xdr:cxnSp macro="">
      <xdr:nvCxnSpPr>
        <xdr:cNvPr id="379" name="直線コネクタ 378"/>
        <xdr:cNvCxnSpPr/>
      </xdr:nvCxnSpPr>
      <xdr:spPr>
        <a:xfrm>
          <a:off x="16179800" y="675335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0" name="公債費負担の状況平均値テキスト"/>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66802</xdr:rowOff>
    </xdr:from>
    <xdr:to>
      <xdr:col>77</xdr:col>
      <xdr:colOff>44450</xdr:colOff>
      <xdr:row>39</xdr:row>
      <xdr:rowOff>76454</xdr:rowOff>
    </xdr:to>
    <xdr:cxnSp macro="">
      <xdr:nvCxnSpPr>
        <xdr:cNvPr id="382" name="直線コネクタ 381"/>
        <xdr:cNvCxnSpPr/>
      </xdr:nvCxnSpPr>
      <xdr:spPr>
        <a:xfrm flipV="1">
          <a:off x="15290800" y="67533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76454</xdr:rowOff>
    </xdr:from>
    <xdr:to>
      <xdr:col>72</xdr:col>
      <xdr:colOff>203200</xdr:colOff>
      <xdr:row>40</xdr:row>
      <xdr:rowOff>11176</xdr:rowOff>
    </xdr:to>
    <xdr:cxnSp macro="">
      <xdr:nvCxnSpPr>
        <xdr:cNvPr id="385" name="直線コネクタ 384"/>
        <xdr:cNvCxnSpPr/>
      </xdr:nvCxnSpPr>
      <xdr:spPr>
        <a:xfrm flipV="1">
          <a:off x="14401800" y="676300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7" name="テキスト ボックス 386"/>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11176</xdr:rowOff>
    </xdr:from>
    <xdr:to>
      <xdr:col>68</xdr:col>
      <xdr:colOff>152400</xdr:colOff>
      <xdr:row>41</xdr:row>
      <xdr:rowOff>13462</xdr:rowOff>
    </xdr:to>
    <xdr:cxnSp macro="">
      <xdr:nvCxnSpPr>
        <xdr:cNvPr id="388" name="直線コネクタ 387"/>
        <xdr:cNvCxnSpPr/>
      </xdr:nvCxnSpPr>
      <xdr:spPr>
        <a:xfrm flipV="1">
          <a:off x="13512800" y="686917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390" name="テキスト ボックス 389"/>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2" name="テキスト ボックス 391"/>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398" name="楕円 397"/>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51833</xdr:rowOff>
    </xdr:from>
    <xdr:ext cx="762000" cy="259045"/>
    <xdr:sp macro="" textlink="">
      <xdr:nvSpPr>
        <xdr:cNvPr id="399" name="公債費負担の状況該当値テキスト"/>
        <xdr:cNvSpPr txBox="1"/>
      </xdr:nvSpPr>
      <xdr:spPr>
        <a:xfrm>
          <a:off x="17106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16002</xdr:rowOff>
    </xdr:from>
    <xdr:to>
      <xdr:col>77</xdr:col>
      <xdr:colOff>95250</xdr:colOff>
      <xdr:row>39</xdr:row>
      <xdr:rowOff>117602</xdr:rowOff>
    </xdr:to>
    <xdr:sp macro="" textlink="">
      <xdr:nvSpPr>
        <xdr:cNvPr id="400" name="楕円 399"/>
        <xdr:cNvSpPr/>
      </xdr:nvSpPr>
      <xdr:spPr>
        <a:xfrm>
          <a:off x="16129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127779</xdr:rowOff>
    </xdr:from>
    <xdr:ext cx="736600" cy="259045"/>
    <xdr:sp macro="" textlink="">
      <xdr:nvSpPr>
        <xdr:cNvPr id="401" name="テキスト ボックス 400"/>
        <xdr:cNvSpPr txBox="1"/>
      </xdr:nvSpPr>
      <xdr:spPr>
        <a:xfrm>
          <a:off x="15798800" y="647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25654</xdr:rowOff>
    </xdr:from>
    <xdr:to>
      <xdr:col>73</xdr:col>
      <xdr:colOff>44450</xdr:colOff>
      <xdr:row>39</xdr:row>
      <xdr:rowOff>127254</xdr:rowOff>
    </xdr:to>
    <xdr:sp macro="" textlink="">
      <xdr:nvSpPr>
        <xdr:cNvPr id="402" name="楕円 401"/>
        <xdr:cNvSpPr/>
      </xdr:nvSpPr>
      <xdr:spPr>
        <a:xfrm>
          <a:off x="15240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137431</xdr:rowOff>
    </xdr:from>
    <xdr:ext cx="762000" cy="259045"/>
    <xdr:sp macro="" textlink="">
      <xdr:nvSpPr>
        <xdr:cNvPr id="403" name="テキスト ボックス 402"/>
        <xdr:cNvSpPr txBox="1"/>
      </xdr:nvSpPr>
      <xdr:spPr>
        <a:xfrm>
          <a:off x="1490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131826</xdr:rowOff>
    </xdr:from>
    <xdr:to>
      <xdr:col>68</xdr:col>
      <xdr:colOff>203200</xdr:colOff>
      <xdr:row>40</xdr:row>
      <xdr:rowOff>61976</xdr:rowOff>
    </xdr:to>
    <xdr:sp macro="" textlink="">
      <xdr:nvSpPr>
        <xdr:cNvPr id="404" name="楕円 403"/>
        <xdr:cNvSpPr/>
      </xdr:nvSpPr>
      <xdr:spPr>
        <a:xfrm>
          <a:off x="14351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72153</xdr:rowOff>
    </xdr:from>
    <xdr:ext cx="762000" cy="259045"/>
    <xdr:sp macro="" textlink="">
      <xdr:nvSpPr>
        <xdr:cNvPr id="405" name="テキスト ボックス 404"/>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406" name="楕円 405"/>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407" name="テキスト ボックス 406"/>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ポイント改善したが類似団体平均（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上回っている。改善した主な要因は充当可能基金の増によるものである。今後も、普通会計及び公営企業会計について、住民ニーズを踏まえた適切な事業の選択により、過度に起債に依存することのない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91821</xdr:rowOff>
    </xdr:from>
    <xdr:to>
      <xdr:col>81</xdr:col>
      <xdr:colOff>44450</xdr:colOff>
      <xdr:row>15</xdr:row>
      <xdr:rowOff>159258</xdr:rowOff>
    </xdr:to>
    <xdr:cxnSp macro="">
      <xdr:nvCxnSpPr>
        <xdr:cNvPr id="441" name="直線コネクタ 440"/>
        <xdr:cNvCxnSpPr/>
      </xdr:nvCxnSpPr>
      <xdr:spPr>
        <a:xfrm flipV="1">
          <a:off x="16179800" y="2492121"/>
          <a:ext cx="8382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159258</xdr:rowOff>
    </xdr:from>
    <xdr:to>
      <xdr:col>77</xdr:col>
      <xdr:colOff>44450</xdr:colOff>
      <xdr:row>16</xdr:row>
      <xdr:rowOff>107654</xdr:rowOff>
    </xdr:to>
    <xdr:cxnSp macro="">
      <xdr:nvCxnSpPr>
        <xdr:cNvPr id="444" name="直線コネクタ 443"/>
        <xdr:cNvCxnSpPr/>
      </xdr:nvCxnSpPr>
      <xdr:spPr>
        <a:xfrm flipV="1">
          <a:off x="15290800" y="2731008"/>
          <a:ext cx="889000" cy="11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88477</xdr:rowOff>
    </xdr:from>
    <xdr:to>
      <xdr:col>72</xdr:col>
      <xdr:colOff>203200</xdr:colOff>
      <xdr:row>16</xdr:row>
      <xdr:rowOff>107654</xdr:rowOff>
    </xdr:to>
    <xdr:cxnSp macro="">
      <xdr:nvCxnSpPr>
        <xdr:cNvPr id="447" name="直線コネクタ 446"/>
        <xdr:cNvCxnSpPr/>
      </xdr:nvCxnSpPr>
      <xdr:spPr>
        <a:xfrm>
          <a:off x="14401800" y="2660227"/>
          <a:ext cx="8890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71586</xdr:rowOff>
    </xdr:from>
    <xdr:to>
      <xdr:col>68</xdr:col>
      <xdr:colOff>152400</xdr:colOff>
      <xdr:row>15</xdr:row>
      <xdr:rowOff>88477</xdr:rowOff>
    </xdr:to>
    <xdr:cxnSp macro="">
      <xdr:nvCxnSpPr>
        <xdr:cNvPr id="450" name="直線コネクタ 449"/>
        <xdr:cNvCxnSpPr/>
      </xdr:nvCxnSpPr>
      <xdr:spPr>
        <a:xfrm>
          <a:off x="13512800" y="2643336"/>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97451</xdr:rowOff>
    </xdr:from>
    <xdr:to>
      <xdr:col>68</xdr:col>
      <xdr:colOff>203200</xdr:colOff>
      <xdr:row>14</xdr:row>
      <xdr:rowOff>27601</xdr:rowOff>
    </xdr:to>
    <xdr:sp macro="" textlink="">
      <xdr:nvSpPr>
        <xdr:cNvPr id="451" name="フローチャート: 判断 450"/>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2" name="テキスト ボックス 451"/>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41021</xdr:rowOff>
    </xdr:from>
    <xdr:to>
      <xdr:col>81</xdr:col>
      <xdr:colOff>95250</xdr:colOff>
      <xdr:row>14</xdr:row>
      <xdr:rowOff>142621</xdr:rowOff>
    </xdr:to>
    <xdr:sp macro="" textlink="">
      <xdr:nvSpPr>
        <xdr:cNvPr id="460" name="楕円 459"/>
        <xdr:cNvSpPr/>
      </xdr:nvSpPr>
      <xdr:spPr>
        <a:xfrm>
          <a:off x="169672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13098</xdr:rowOff>
    </xdr:from>
    <xdr:ext cx="762000" cy="259045"/>
    <xdr:sp macro="" textlink="">
      <xdr:nvSpPr>
        <xdr:cNvPr id="461" name="将来負担の状況該当値テキスト"/>
        <xdr:cNvSpPr txBox="1"/>
      </xdr:nvSpPr>
      <xdr:spPr>
        <a:xfrm>
          <a:off x="17106900" y="2413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108458</xdr:rowOff>
    </xdr:from>
    <xdr:to>
      <xdr:col>77</xdr:col>
      <xdr:colOff>95250</xdr:colOff>
      <xdr:row>16</xdr:row>
      <xdr:rowOff>38608</xdr:rowOff>
    </xdr:to>
    <xdr:sp macro="" textlink="">
      <xdr:nvSpPr>
        <xdr:cNvPr id="462" name="楕円 461"/>
        <xdr:cNvSpPr/>
      </xdr:nvSpPr>
      <xdr:spPr>
        <a:xfrm>
          <a:off x="16129000" y="26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23385</xdr:rowOff>
    </xdr:from>
    <xdr:ext cx="736600" cy="259045"/>
    <xdr:sp macro="" textlink="">
      <xdr:nvSpPr>
        <xdr:cNvPr id="463" name="テキスト ボックス 462"/>
        <xdr:cNvSpPr txBox="1"/>
      </xdr:nvSpPr>
      <xdr:spPr>
        <a:xfrm>
          <a:off x="15798800" y="2766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56854</xdr:rowOff>
    </xdr:from>
    <xdr:to>
      <xdr:col>73</xdr:col>
      <xdr:colOff>44450</xdr:colOff>
      <xdr:row>16</xdr:row>
      <xdr:rowOff>158454</xdr:rowOff>
    </xdr:to>
    <xdr:sp macro="" textlink="">
      <xdr:nvSpPr>
        <xdr:cNvPr id="464" name="楕円 463"/>
        <xdr:cNvSpPr/>
      </xdr:nvSpPr>
      <xdr:spPr>
        <a:xfrm>
          <a:off x="15240000" y="28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143231</xdr:rowOff>
    </xdr:from>
    <xdr:ext cx="762000" cy="259045"/>
    <xdr:sp macro="" textlink="">
      <xdr:nvSpPr>
        <xdr:cNvPr id="465" name="テキスト ボックス 464"/>
        <xdr:cNvSpPr txBox="1"/>
      </xdr:nvSpPr>
      <xdr:spPr>
        <a:xfrm>
          <a:off x="14909800" y="288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6" name="楕円 465"/>
        <xdr:cNvSpPr/>
      </xdr:nvSpPr>
      <xdr:spPr>
        <a:xfrm>
          <a:off x="14351000" y="26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124054</xdr:rowOff>
    </xdr:from>
    <xdr:ext cx="762000" cy="259045"/>
    <xdr:sp macro="" textlink="">
      <xdr:nvSpPr>
        <xdr:cNvPr id="467" name="テキスト ボックス 466"/>
        <xdr:cNvSpPr txBox="1"/>
      </xdr:nvSpPr>
      <xdr:spPr>
        <a:xfrm>
          <a:off x="14020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20786</xdr:rowOff>
    </xdr:from>
    <xdr:to>
      <xdr:col>64</xdr:col>
      <xdr:colOff>152400</xdr:colOff>
      <xdr:row>15</xdr:row>
      <xdr:rowOff>122386</xdr:rowOff>
    </xdr:to>
    <xdr:sp macro="" textlink="">
      <xdr:nvSpPr>
        <xdr:cNvPr id="468" name="楕円 467"/>
        <xdr:cNvSpPr/>
      </xdr:nvSpPr>
      <xdr:spPr>
        <a:xfrm>
          <a:off x="13462000" y="259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107163</xdr:rowOff>
    </xdr:from>
    <xdr:ext cx="762000" cy="259045"/>
    <xdr:sp macro="" textlink="">
      <xdr:nvSpPr>
        <xdr:cNvPr id="469" name="テキスト ボックス 468"/>
        <xdr:cNvSpPr txBox="1"/>
      </xdr:nvSpPr>
      <xdr:spPr>
        <a:xfrm>
          <a:off x="13131800" y="267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8,955
8,821
44.30
5,007,422
4,643,601
293,565
2,961,713
3,914,038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人口規模に対して保育所等の公立の施設が多いことから、前年度（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％）を大きく上回っている。このようななか、現在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、新行政改革大綱に基づき、定員適正化を推進しており、この目標を実現するため、事務事業の見直し、組織機構の再編による合理化、民間機能の有効的な活用を推進し職員定数の抑制を図る。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43180</xdr:rowOff>
    </xdr:from>
    <xdr:to>
      <xdr:col>24</xdr:col>
      <xdr:colOff>25400</xdr:colOff>
      <xdr:row>38</xdr:row>
      <xdr:rowOff>88900</xdr:rowOff>
    </xdr:to>
    <xdr:cxnSp macro="">
      <xdr:nvCxnSpPr>
        <xdr:cNvPr id="66" name="直線コネクタ 65"/>
        <xdr:cNvCxnSpPr/>
      </xdr:nvCxnSpPr>
      <xdr:spPr>
        <a:xfrm>
          <a:off x="3987800" y="6558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43180</xdr:rowOff>
    </xdr:from>
    <xdr:to>
      <xdr:col>19</xdr:col>
      <xdr:colOff>187325</xdr:colOff>
      <xdr:row>38</xdr:row>
      <xdr:rowOff>149860</xdr:rowOff>
    </xdr:to>
    <xdr:cxnSp macro="">
      <xdr:nvCxnSpPr>
        <xdr:cNvPr id="69" name="直線コネクタ 68"/>
        <xdr:cNvCxnSpPr/>
      </xdr:nvCxnSpPr>
      <xdr:spPr>
        <a:xfrm flipV="1">
          <a:off x="3098800" y="65582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134620</xdr:rowOff>
    </xdr:from>
    <xdr:to>
      <xdr:col>15</xdr:col>
      <xdr:colOff>98425</xdr:colOff>
      <xdr:row>38</xdr:row>
      <xdr:rowOff>149860</xdr:rowOff>
    </xdr:to>
    <xdr:cxnSp macro="">
      <xdr:nvCxnSpPr>
        <xdr:cNvPr id="72" name="直線コネクタ 71"/>
        <xdr:cNvCxnSpPr/>
      </xdr:nvCxnSpPr>
      <xdr:spPr>
        <a:xfrm>
          <a:off x="2209800" y="6649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134620</xdr:rowOff>
    </xdr:from>
    <xdr:to>
      <xdr:col>11</xdr:col>
      <xdr:colOff>9525</xdr:colOff>
      <xdr:row>39</xdr:row>
      <xdr:rowOff>62230</xdr:rowOff>
    </xdr:to>
    <xdr:cxnSp macro="">
      <xdr:nvCxnSpPr>
        <xdr:cNvPr id="75" name="直線コネクタ 74"/>
        <xdr:cNvCxnSpPr/>
      </xdr:nvCxnSpPr>
      <xdr:spPr>
        <a:xfrm flipV="1">
          <a:off x="1320800" y="6649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163830</xdr:rowOff>
    </xdr:from>
    <xdr:to>
      <xdr:col>20</xdr:col>
      <xdr:colOff>38100</xdr:colOff>
      <xdr:row>38</xdr:row>
      <xdr:rowOff>93980</xdr:rowOff>
    </xdr:to>
    <xdr:sp macro="" textlink="">
      <xdr:nvSpPr>
        <xdr:cNvPr id="87" name="楕円 86"/>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78757</xdr:rowOff>
    </xdr:from>
    <xdr:ext cx="736600" cy="259045"/>
    <xdr:sp macro="" textlink="">
      <xdr:nvSpPr>
        <xdr:cNvPr id="88" name="テキスト ボックス 87"/>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99060</xdr:rowOff>
    </xdr:from>
    <xdr:to>
      <xdr:col>15</xdr:col>
      <xdr:colOff>149225</xdr:colOff>
      <xdr:row>39</xdr:row>
      <xdr:rowOff>29210</xdr:rowOff>
    </xdr:to>
    <xdr:sp macro="" textlink="">
      <xdr:nvSpPr>
        <xdr:cNvPr id="89" name="楕円 88"/>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13987</xdr:rowOff>
    </xdr:from>
    <xdr:ext cx="762000" cy="259045"/>
    <xdr:sp macro="" textlink="">
      <xdr:nvSpPr>
        <xdr:cNvPr id="90" name="テキスト ボックス 89"/>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83820</xdr:rowOff>
    </xdr:from>
    <xdr:to>
      <xdr:col>11</xdr:col>
      <xdr:colOff>60325</xdr:colOff>
      <xdr:row>39</xdr:row>
      <xdr:rowOff>13970</xdr:rowOff>
    </xdr:to>
    <xdr:sp macro="" textlink="">
      <xdr:nvSpPr>
        <xdr:cNvPr id="91" name="楕円 90"/>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170197</xdr:rowOff>
    </xdr:from>
    <xdr:ext cx="762000" cy="259045"/>
    <xdr:sp macro="" textlink="">
      <xdr:nvSpPr>
        <xdr:cNvPr id="92" name="テキスト ボックス 91"/>
        <xdr:cNvSpPr txBox="1"/>
      </xdr:nvSpPr>
      <xdr:spPr>
        <a:xfrm>
          <a:off x="1828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11430</xdr:rowOff>
    </xdr:from>
    <xdr:to>
      <xdr:col>6</xdr:col>
      <xdr:colOff>171450</xdr:colOff>
      <xdr:row>39</xdr:row>
      <xdr:rowOff>113030</xdr:rowOff>
    </xdr:to>
    <xdr:sp macro="" textlink="">
      <xdr:nvSpPr>
        <xdr:cNvPr id="93" name="楕円 92"/>
        <xdr:cNvSpPr/>
      </xdr:nvSpPr>
      <xdr:spPr>
        <a:xfrm>
          <a:off x="1270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97807</xdr:rowOff>
    </xdr:from>
    <xdr:ext cx="762000" cy="259045"/>
    <xdr:sp macro="" textlink="">
      <xdr:nvSpPr>
        <xdr:cNvPr id="94" name="テキスト ボックス 93"/>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回</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主な要因としては学校給食調理業務見直しにより委託料が抑制されたためである。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引き続き効率的な委託業務への見直し等により物件費全体についてより厳しく削減を行う。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60053</xdr:rowOff>
    </xdr:from>
    <xdr:to>
      <xdr:col>82</xdr:col>
      <xdr:colOff>107950</xdr:colOff>
      <xdr:row>15</xdr:row>
      <xdr:rowOff>144962</xdr:rowOff>
    </xdr:to>
    <xdr:cxnSp macro="">
      <xdr:nvCxnSpPr>
        <xdr:cNvPr id="129" name="直線コネクタ 128"/>
        <xdr:cNvCxnSpPr/>
      </xdr:nvCxnSpPr>
      <xdr:spPr>
        <a:xfrm flipV="1">
          <a:off x="15671800" y="2631803"/>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112304</xdr:rowOff>
    </xdr:from>
    <xdr:to>
      <xdr:col>78</xdr:col>
      <xdr:colOff>69850</xdr:colOff>
      <xdr:row>15</xdr:row>
      <xdr:rowOff>144962</xdr:rowOff>
    </xdr:to>
    <xdr:cxnSp macro="">
      <xdr:nvCxnSpPr>
        <xdr:cNvPr id="132" name="直線コネクタ 131"/>
        <xdr:cNvCxnSpPr/>
      </xdr:nvCxnSpPr>
      <xdr:spPr>
        <a:xfrm>
          <a:off x="14782800" y="26840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66584</xdr:rowOff>
    </xdr:from>
    <xdr:to>
      <xdr:col>73</xdr:col>
      <xdr:colOff>180975</xdr:colOff>
      <xdr:row>15</xdr:row>
      <xdr:rowOff>112304</xdr:rowOff>
    </xdr:to>
    <xdr:cxnSp macro="">
      <xdr:nvCxnSpPr>
        <xdr:cNvPr id="135" name="直線コネクタ 134"/>
        <xdr:cNvCxnSpPr/>
      </xdr:nvCxnSpPr>
      <xdr:spPr>
        <a:xfrm>
          <a:off x="13893800" y="263833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66584</xdr:rowOff>
    </xdr:from>
    <xdr:to>
      <xdr:col>69</xdr:col>
      <xdr:colOff>92075</xdr:colOff>
      <xdr:row>15</xdr:row>
      <xdr:rowOff>131899</xdr:rowOff>
    </xdr:to>
    <xdr:cxnSp macro="">
      <xdr:nvCxnSpPr>
        <xdr:cNvPr id="138" name="直線コネクタ 137"/>
        <xdr:cNvCxnSpPr/>
      </xdr:nvCxnSpPr>
      <xdr:spPr>
        <a:xfrm flipV="1">
          <a:off x="13004800" y="26383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167476</xdr:rowOff>
    </xdr:from>
    <xdr:ext cx="762000" cy="259045"/>
    <xdr:sp macro="" textlink="">
      <xdr:nvSpPr>
        <xdr:cNvPr id="140" name="テキスト ボックス 139"/>
        <xdr:cNvSpPr txBox="1"/>
      </xdr:nvSpPr>
      <xdr:spPr>
        <a:xfrm>
          <a:off x="13512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20683</xdr:rowOff>
    </xdr:from>
    <xdr:to>
      <xdr:col>65</xdr:col>
      <xdr:colOff>53975</xdr:colOff>
      <xdr:row>16</xdr:row>
      <xdr:rowOff>122283</xdr:rowOff>
    </xdr:to>
    <xdr:sp macro="" textlink="">
      <xdr:nvSpPr>
        <xdr:cNvPr id="141" name="フローチャート: 判断 140"/>
        <xdr:cNvSpPr/>
      </xdr:nvSpPr>
      <xdr:spPr>
        <a:xfrm>
          <a:off x="129540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107060</xdr:rowOff>
    </xdr:from>
    <xdr:ext cx="762000" cy="259045"/>
    <xdr:sp macro="" textlink="">
      <xdr:nvSpPr>
        <xdr:cNvPr id="142" name="テキスト ボックス 141"/>
        <xdr:cNvSpPr txBox="1"/>
      </xdr:nvSpPr>
      <xdr:spPr>
        <a:xfrm>
          <a:off x="12623800" y="285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9253</xdr:rowOff>
    </xdr:from>
    <xdr:to>
      <xdr:col>82</xdr:col>
      <xdr:colOff>158750</xdr:colOff>
      <xdr:row>15</xdr:row>
      <xdr:rowOff>110853</xdr:rowOff>
    </xdr:to>
    <xdr:sp macro="" textlink="">
      <xdr:nvSpPr>
        <xdr:cNvPr id="148" name="楕円 147"/>
        <xdr:cNvSpPr/>
      </xdr:nvSpPr>
      <xdr:spPr>
        <a:xfrm>
          <a:off x="16459200" y="2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25780</xdr:rowOff>
    </xdr:from>
    <xdr:ext cx="762000" cy="259045"/>
    <xdr:sp macro="" textlink="">
      <xdr:nvSpPr>
        <xdr:cNvPr id="149" name="物件費該当値テキスト"/>
        <xdr:cNvSpPr txBox="1"/>
      </xdr:nvSpPr>
      <xdr:spPr>
        <a:xfrm>
          <a:off x="16598900" y="242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94162</xdr:rowOff>
    </xdr:from>
    <xdr:to>
      <xdr:col>78</xdr:col>
      <xdr:colOff>120650</xdr:colOff>
      <xdr:row>16</xdr:row>
      <xdr:rowOff>24312</xdr:rowOff>
    </xdr:to>
    <xdr:sp macro="" textlink="">
      <xdr:nvSpPr>
        <xdr:cNvPr id="150" name="楕円 149"/>
        <xdr:cNvSpPr/>
      </xdr:nvSpPr>
      <xdr:spPr>
        <a:xfrm>
          <a:off x="15621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34489</xdr:rowOff>
    </xdr:from>
    <xdr:ext cx="736600" cy="259045"/>
    <xdr:sp macro="" textlink="">
      <xdr:nvSpPr>
        <xdr:cNvPr id="151" name="テキスト ボックス 150"/>
        <xdr:cNvSpPr txBox="1"/>
      </xdr:nvSpPr>
      <xdr:spPr>
        <a:xfrm>
          <a:off x="15290800" y="2434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61504</xdr:rowOff>
    </xdr:from>
    <xdr:to>
      <xdr:col>74</xdr:col>
      <xdr:colOff>31750</xdr:colOff>
      <xdr:row>15</xdr:row>
      <xdr:rowOff>163104</xdr:rowOff>
    </xdr:to>
    <xdr:sp macro="" textlink="">
      <xdr:nvSpPr>
        <xdr:cNvPr id="152" name="楕円 151"/>
        <xdr:cNvSpPr/>
      </xdr:nvSpPr>
      <xdr:spPr>
        <a:xfrm>
          <a:off x="14732000" y="26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1831</xdr:rowOff>
    </xdr:from>
    <xdr:ext cx="762000" cy="259045"/>
    <xdr:sp macro="" textlink="">
      <xdr:nvSpPr>
        <xdr:cNvPr id="153" name="テキスト ボックス 152"/>
        <xdr:cNvSpPr txBox="1"/>
      </xdr:nvSpPr>
      <xdr:spPr>
        <a:xfrm>
          <a:off x="14401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15784</xdr:rowOff>
    </xdr:from>
    <xdr:to>
      <xdr:col>69</xdr:col>
      <xdr:colOff>142875</xdr:colOff>
      <xdr:row>15</xdr:row>
      <xdr:rowOff>117384</xdr:rowOff>
    </xdr:to>
    <xdr:sp macro="" textlink="">
      <xdr:nvSpPr>
        <xdr:cNvPr id="154" name="楕円 153"/>
        <xdr:cNvSpPr/>
      </xdr:nvSpPr>
      <xdr:spPr>
        <a:xfrm>
          <a:off x="138430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127561</xdr:rowOff>
    </xdr:from>
    <xdr:ext cx="762000" cy="259045"/>
    <xdr:sp macro="" textlink="">
      <xdr:nvSpPr>
        <xdr:cNvPr id="155" name="テキスト ボックス 154"/>
        <xdr:cNvSpPr txBox="1"/>
      </xdr:nvSpPr>
      <xdr:spPr>
        <a:xfrm>
          <a:off x="13512800" y="235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81099</xdr:rowOff>
    </xdr:from>
    <xdr:to>
      <xdr:col>65</xdr:col>
      <xdr:colOff>53975</xdr:colOff>
      <xdr:row>16</xdr:row>
      <xdr:rowOff>11249</xdr:rowOff>
    </xdr:to>
    <xdr:sp macro="" textlink="">
      <xdr:nvSpPr>
        <xdr:cNvPr id="156" name="楕円 155"/>
        <xdr:cNvSpPr/>
      </xdr:nvSpPr>
      <xdr:spPr>
        <a:xfrm>
          <a:off x="129540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21426</xdr:rowOff>
    </xdr:from>
    <xdr:ext cx="762000" cy="259045"/>
    <xdr:sp macro="" textlink="">
      <xdr:nvSpPr>
        <xdr:cNvPr id="157" name="テキスト ボックス 156"/>
        <xdr:cNvSpPr txBox="1"/>
      </xdr:nvSpPr>
      <xdr:spPr>
        <a:xfrm>
          <a:off x="12623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回っている。扶助費全体では前年度（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した。主な要因としては、障害福祉サービス費、障害児施設給付費など</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今後も少子高齢化の進行に伴い社会保障関連経費の増加が見込まれるため、厳正な執行に努める。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69850</xdr:rowOff>
    </xdr:to>
    <xdr:cxnSp macro="">
      <xdr:nvCxnSpPr>
        <xdr:cNvPr id="190" name="直線コネクタ 189"/>
        <xdr:cNvCxnSpPr/>
      </xdr:nvCxnSpPr>
      <xdr:spPr>
        <a:xfrm>
          <a:off x="3987800" y="95377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165100</xdr:rowOff>
    </xdr:to>
    <xdr:cxnSp macro="">
      <xdr:nvCxnSpPr>
        <xdr:cNvPr id="193" name="直線コネクタ 192"/>
        <xdr:cNvCxnSpPr/>
      </xdr:nvCxnSpPr>
      <xdr:spPr>
        <a:xfrm flipV="1">
          <a:off x="3098800" y="9537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12700</xdr:rowOff>
    </xdr:to>
    <xdr:cxnSp macro="">
      <xdr:nvCxnSpPr>
        <xdr:cNvPr id="196" name="直線コネクタ 195"/>
        <xdr:cNvCxnSpPr/>
      </xdr:nvCxnSpPr>
      <xdr:spPr>
        <a:xfrm flipV="1">
          <a:off x="2209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107950</xdr:rowOff>
    </xdr:to>
    <xdr:cxnSp macro="">
      <xdr:nvCxnSpPr>
        <xdr:cNvPr id="199" name="直線コネクタ 198"/>
        <xdr:cNvCxnSpPr/>
      </xdr:nvCxnSpPr>
      <xdr:spPr>
        <a:xfrm flipV="1">
          <a:off x="1320800" y="9613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2" name="フローチャート: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9" name="楕円 208"/>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10"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1" name="楕円 210"/>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2" name="テキスト ボックス 211"/>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13" name="楕円 212"/>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29227</xdr:rowOff>
    </xdr:from>
    <xdr:ext cx="762000" cy="259045"/>
    <xdr:sp macro="" textlink="">
      <xdr:nvSpPr>
        <xdr:cNvPr id="214" name="テキスト ボックス 213"/>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5" name="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6" name="テキスト ボックス 21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7" name="楕円 216"/>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18" name="テキスト ボックス 217"/>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その他に係る経常収支比率は、類似団体平均（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％）を上回っている。主な要因としては、特別会計への繰出金の増加が挙げられる。特に下水道事業は、公営企業繰出基準の改正に伴い、分流式下水道等に要する経費が大きくなっている。また、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今年度は介護施設が開設したことから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介護保険特別会計への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繰出金が増加した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、後期高齢者医療特別会計への繰出金についても、今後ますます大きな負担となることが危惧される。今後、下水道事業は、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住民ﾆｰｽﾞを踏まえた適切な事業選択により、過度に起債に依存することのない財政運営に努める。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なお、国民健康保険特別会計においても普通会計からの繰出金を減らしていくように努める。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21844</xdr:rowOff>
    </xdr:from>
    <xdr:to>
      <xdr:col>82</xdr:col>
      <xdr:colOff>107950</xdr:colOff>
      <xdr:row>58</xdr:row>
      <xdr:rowOff>76708</xdr:rowOff>
    </xdr:to>
    <xdr:cxnSp macro="">
      <xdr:nvCxnSpPr>
        <xdr:cNvPr id="248" name="直線コネクタ 247"/>
        <xdr:cNvCxnSpPr/>
      </xdr:nvCxnSpPr>
      <xdr:spPr>
        <a:xfrm>
          <a:off x="15671800" y="99659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21844</xdr:rowOff>
    </xdr:from>
    <xdr:to>
      <xdr:col>78</xdr:col>
      <xdr:colOff>69850</xdr:colOff>
      <xdr:row>58</xdr:row>
      <xdr:rowOff>44704</xdr:rowOff>
    </xdr:to>
    <xdr:cxnSp macro="">
      <xdr:nvCxnSpPr>
        <xdr:cNvPr id="251" name="直線コネクタ 250"/>
        <xdr:cNvCxnSpPr/>
      </xdr:nvCxnSpPr>
      <xdr:spPr>
        <a:xfrm flipV="1">
          <a:off x="14782800" y="9965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26416</xdr:rowOff>
    </xdr:from>
    <xdr:to>
      <xdr:col>73</xdr:col>
      <xdr:colOff>180975</xdr:colOff>
      <xdr:row>58</xdr:row>
      <xdr:rowOff>44704</xdr:rowOff>
    </xdr:to>
    <xdr:cxnSp macro="">
      <xdr:nvCxnSpPr>
        <xdr:cNvPr id="254" name="直線コネクタ 253"/>
        <xdr:cNvCxnSpPr/>
      </xdr:nvCxnSpPr>
      <xdr:spPr>
        <a:xfrm>
          <a:off x="13893800" y="99705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26416</xdr:rowOff>
    </xdr:from>
    <xdr:to>
      <xdr:col>69</xdr:col>
      <xdr:colOff>92075</xdr:colOff>
      <xdr:row>58</xdr:row>
      <xdr:rowOff>49276</xdr:rowOff>
    </xdr:to>
    <xdr:cxnSp macro="">
      <xdr:nvCxnSpPr>
        <xdr:cNvPr id="257" name="直線コネクタ 256"/>
        <xdr:cNvCxnSpPr/>
      </xdr:nvCxnSpPr>
      <xdr:spPr>
        <a:xfrm flipV="1">
          <a:off x="13004800" y="99705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9" name="テキスト ボックス 25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60" name="フローチャート: 判断 259"/>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61" name="テキスト ボックス 260"/>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25908</xdr:rowOff>
    </xdr:from>
    <xdr:to>
      <xdr:col>82</xdr:col>
      <xdr:colOff>158750</xdr:colOff>
      <xdr:row>58</xdr:row>
      <xdr:rowOff>127508</xdr:rowOff>
    </xdr:to>
    <xdr:sp macro="" textlink="">
      <xdr:nvSpPr>
        <xdr:cNvPr id="267" name="楕円 266"/>
        <xdr:cNvSpPr/>
      </xdr:nvSpPr>
      <xdr:spPr>
        <a:xfrm>
          <a:off x="16459200" y="99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169435</xdr:rowOff>
    </xdr:from>
    <xdr:ext cx="762000" cy="259045"/>
    <xdr:sp macro="" textlink="">
      <xdr:nvSpPr>
        <xdr:cNvPr id="268" name="その他該当値テキスト"/>
        <xdr:cNvSpPr txBox="1"/>
      </xdr:nvSpPr>
      <xdr:spPr>
        <a:xfrm>
          <a:off x="165989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142494</xdr:rowOff>
    </xdr:from>
    <xdr:to>
      <xdr:col>78</xdr:col>
      <xdr:colOff>120650</xdr:colOff>
      <xdr:row>58</xdr:row>
      <xdr:rowOff>72644</xdr:rowOff>
    </xdr:to>
    <xdr:sp macro="" textlink="">
      <xdr:nvSpPr>
        <xdr:cNvPr id="269" name="楕円 268"/>
        <xdr:cNvSpPr/>
      </xdr:nvSpPr>
      <xdr:spPr>
        <a:xfrm>
          <a:off x="15621000" y="99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57421</xdr:rowOff>
    </xdr:from>
    <xdr:ext cx="736600" cy="259045"/>
    <xdr:sp macro="" textlink="">
      <xdr:nvSpPr>
        <xdr:cNvPr id="270" name="テキスト ボックス 269"/>
        <xdr:cNvSpPr txBox="1"/>
      </xdr:nvSpPr>
      <xdr:spPr>
        <a:xfrm>
          <a:off x="15290800" y="1000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165354</xdr:rowOff>
    </xdr:from>
    <xdr:to>
      <xdr:col>74</xdr:col>
      <xdr:colOff>31750</xdr:colOff>
      <xdr:row>58</xdr:row>
      <xdr:rowOff>95504</xdr:rowOff>
    </xdr:to>
    <xdr:sp macro="" textlink="">
      <xdr:nvSpPr>
        <xdr:cNvPr id="271" name="楕円 270"/>
        <xdr:cNvSpPr/>
      </xdr:nvSpPr>
      <xdr:spPr>
        <a:xfrm>
          <a:off x="147320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80281</xdr:rowOff>
    </xdr:from>
    <xdr:ext cx="762000" cy="259045"/>
    <xdr:sp macro="" textlink="">
      <xdr:nvSpPr>
        <xdr:cNvPr id="272" name="テキスト ボックス 271"/>
        <xdr:cNvSpPr txBox="1"/>
      </xdr:nvSpPr>
      <xdr:spPr>
        <a:xfrm>
          <a:off x="14401800" y="1002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147066</xdr:rowOff>
    </xdr:from>
    <xdr:to>
      <xdr:col>69</xdr:col>
      <xdr:colOff>142875</xdr:colOff>
      <xdr:row>58</xdr:row>
      <xdr:rowOff>77216</xdr:rowOff>
    </xdr:to>
    <xdr:sp macro="" textlink="">
      <xdr:nvSpPr>
        <xdr:cNvPr id="273" name="楕円 272"/>
        <xdr:cNvSpPr/>
      </xdr:nvSpPr>
      <xdr:spPr>
        <a:xfrm>
          <a:off x="13843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74" name="テキスト ボックス 273"/>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169926</xdr:rowOff>
    </xdr:from>
    <xdr:to>
      <xdr:col>65</xdr:col>
      <xdr:colOff>53975</xdr:colOff>
      <xdr:row>58</xdr:row>
      <xdr:rowOff>100076</xdr:rowOff>
    </xdr:to>
    <xdr:sp macro="" textlink="">
      <xdr:nvSpPr>
        <xdr:cNvPr id="275" name="楕円 274"/>
        <xdr:cNvSpPr/>
      </xdr:nvSpPr>
      <xdr:spPr>
        <a:xfrm>
          <a:off x="129540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84853</xdr:rowOff>
    </xdr:from>
    <xdr:ext cx="762000" cy="259045"/>
    <xdr:sp macro="" textlink="">
      <xdr:nvSpPr>
        <xdr:cNvPr id="276" name="テキスト ボックス 275"/>
        <xdr:cNvSpPr txBox="1"/>
      </xdr:nvSpPr>
      <xdr:spPr>
        <a:xfrm>
          <a:off x="12623800" y="1002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補助費等に係る経常収支比率は、類似団体平均（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回り、前年度（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した。主な要因は、龍ケ崎地方塵芥処理組合負担金が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となったためである。なお、一部事務組合の負担金は補助費等全体の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％と高い割合を占めている。補助費等の増を抑制するため、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新行政改革大綱</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において単独補助金の見直しを課題としており、補助金の整理合理化に取り組んでいる。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33274</xdr:rowOff>
    </xdr:to>
    <xdr:cxnSp macro="">
      <xdr:nvCxnSpPr>
        <xdr:cNvPr id="306" name="直線コネクタ 305"/>
        <xdr:cNvCxnSpPr/>
      </xdr:nvCxnSpPr>
      <xdr:spPr>
        <a:xfrm>
          <a:off x="15671800" y="63403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7"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65278</xdr:rowOff>
    </xdr:to>
    <xdr:cxnSp macro="">
      <xdr:nvCxnSpPr>
        <xdr:cNvPr id="309" name="直線コネクタ 308"/>
        <xdr:cNvCxnSpPr/>
      </xdr:nvCxnSpPr>
      <xdr:spPr>
        <a:xfrm flipV="1">
          <a:off x="14782800" y="63403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65278</xdr:rowOff>
    </xdr:to>
    <xdr:cxnSp macro="">
      <xdr:nvCxnSpPr>
        <xdr:cNvPr id="312" name="直線コネクタ 311"/>
        <xdr:cNvCxnSpPr/>
      </xdr:nvCxnSpPr>
      <xdr:spPr>
        <a:xfrm>
          <a:off x="13893800" y="63449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69850</xdr:rowOff>
    </xdr:to>
    <xdr:cxnSp macro="">
      <xdr:nvCxnSpPr>
        <xdr:cNvPr id="315" name="直線コネクタ 314"/>
        <xdr:cNvCxnSpPr/>
      </xdr:nvCxnSpPr>
      <xdr:spPr>
        <a:xfrm flipV="1">
          <a:off x="13004800" y="6344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7" name="テキスト ボックス 316"/>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18" name="フローチャート: 判断 317"/>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19" name="テキスト ボックス 318"/>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5" name="楕円 324"/>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6"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7" name="楕円 326"/>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28" name="テキスト ボックス 327"/>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29" name="楕円 328"/>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30" name="テキスト ボックス 329"/>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1" name="楕円 330"/>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32" name="テキスト ボックス 331"/>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3" name="楕円 332"/>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4" name="テキスト ボックス 333"/>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従来からの起債抑制策により、類似団体平均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を大きく下回ってるが、前年度比は、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ポイント悪化した。要因としては、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臨時財政対策債の元金償還開始によるものである。今後も将来的な負担に十分留意しつつ、過度に起債に依存することのない財政運営を行う。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88138</xdr:rowOff>
    </xdr:from>
    <xdr:to>
      <xdr:col>24</xdr:col>
      <xdr:colOff>25400</xdr:colOff>
      <xdr:row>75</xdr:row>
      <xdr:rowOff>101854</xdr:rowOff>
    </xdr:to>
    <xdr:cxnSp macro="">
      <xdr:nvCxnSpPr>
        <xdr:cNvPr id="364" name="直線コネクタ 363"/>
        <xdr:cNvCxnSpPr/>
      </xdr:nvCxnSpPr>
      <xdr:spPr>
        <a:xfrm>
          <a:off x="3987800" y="129468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74422</xdr:rowOff>
    </xdr:from>
    <xdr:to>
      <xdr:col>19</xdr:col>
      <xdr:colOff>187325</xdr:colOff>
      <xdr:row>75</xdr:row>
      <xdr:rowOff>88138</xdr:rowOff>
    </xdr:to>
    <xdr:cxnSp macro="">
      <xdr:nvCxnSpPr>
        <xdr:cNvPr id="367" name="直線コネクタ 366"/>
        <xdr:cNvCxnSpPr/>
      </xdr:nvCxnSpPr>
      <xdr:spPr>
        <a:xfrm>
          <a:off x="3098800" y="129331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51562</xdr:rowOff>
    </xdr:from>
    <xdr:to>
      <xdr:col>15</xdr:col>
      <xdr:colOff>98425</xdr:colOff>
      <xdr:row>75</xdr:row>
      <xdr:rowOff>74422</xdr:rowOff>
    </xdr:to>
    <xdr:cxnSp macro="">
      <xdr:nvCxnSpPr>
        <xdr:cNvPr id="370" name="直線コネクタ 369"/>
        <xdr:cNvCxnSpPr/>
      </xdr:nvCxnSpPr>
      <xdr:spPr>
        <a:xfrm>
          <a:off x="2209800" y="129103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51562</xdr:rowOff>
    </xdr:to>
    <xdr:cxnSp macro="">
      <xdr:nvCxnSpPr>
        <xdr:cNvPr id="373" name="直線コネクタ 372"/>
        <xdr:cNvCxnSpPr/>
      </xdr:nvCxnSpPr>
      <xdr:spPr>
        <a:xfrm>
          <a:off x="1320800" y="129057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76" name="フローチャート: 判断 375"/>
        <xdr:cNvSpPr/>
      </xdr:nvSpPr>
      <xdr:spPr>
        <a:xfrm>
          <a:off x="1270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167149</xdr:rowOff>
    </xdr:from>
    <xdr:ext cx="762000" cy="259045"/>
    <xdr:sp macro="" textlink="">
      <xdr:nvSpPr>
        <xdr:cNvPr id="377" name="テキスト ボックス 376"/>
        <xdr:cNvSpPr txBox="1"/>
      </xdr:nvSpPr>
      <xdr:spPr>
        <a:xfrm>
          <a:off x="939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51054</xdr:rowOff>
    </xdr:from>
    <xdr:to>
      <xdr:col>24</xdr:col>
      <xdr:colOff>76200</xdr:colOff>
      <xdr:row>75</xdr:row>
      <xdr:rowOff>152654</xdr:rowOff>
    </xdr:to>
    <xdr:sp macro="" textlink="">
      <xdr:nvSpPr>
        <xdr:cNvPr id="383" name="楕円 382"/>
        <xdr:cNvSpPr/>
      </xdr:nvSpPr>
      <xdr:spPr>
        <a:xfrm>
          <a:off x="4775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67581</xdr:rowOff>
    </xdr:from>
    <xdr:ext cx="762000" cy="259045"/>
    <xdr:sp macro="" textlink="">
      <xdr:nvSpPr>
        <xdr:cNvPr id="384" name="公債費該当値テキスト"/>
        <xdr:cNvSpPr txBox="1"/>
      </xdr:nvSpPr>
      <xdr:spPr>
        <a:xfrm>
          <a:off x="4914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37338</xdr:rowOff>
    </xdr:from>
    <xdr:to>
      <xdr:col>20</xdr:col>
      <xdr:colOff>38100</xdr:colOff>
      <xdr:row>75</xdr:row>
      <xdr:rowOff>138938</xdr:rowOff>
    </xdr:to>
    <xdr:sp macro="" textlink="">
      <xdr:nvSpPr>
        <xdr:cNvPr id="385" name="楕円 384"/>
        <xdr:cNvSpPr/>
      </xdr:nvSpPr>
      <xdr:spPr>
        <a:xfrm>
          <a:off x="3937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149115</xdr:rowOff>
    </xdr:from>
    <xdr:ext cx="736600" cy="259045"/>
    <xdr:sp macro="" textlink="">
      <xdr:nvSpPr>
        <xdr:cNvPr id="386" name="テキスト ボックス 385"/>
        <xdr:cNvSpPr txBox="1"/>
      </xdr:nvSpPr>
      <xdr:spPr>
        <a:xfrm>
          <a:off x="3606800" y="1266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23622</xdr:rowOff>
    </xdr:from>
    <xdr:to>
      <xdr:col>15</xdr:col>
      <xdr:colOff>149225</xdr:colOff>
      <xdr:row>75</xdr:row>
      <xdr:rowOff>125222</xdr:rowOff>
    </xdr:to>
    <xdr:sp macro="" textlink="">
      <xdr:nvSpPr>
        <xdr:cNvPr id="387" name="楕円 386"/>
        <xdr:cNvSpPr/>
      </xdr:nvSpPr>
      <xdr:spPr>
        <a:xfrm>
          <a:off x="3048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135399</xdr:rowOff>
    </xdr:from>
    <xdr:ext cx="762000" cy="259045"/>
    <xdr:sp macro="" textlink="">
      <xdr:nvSpPr>
        <xdr:cNvPr id="388" name="テキスト ボックス 387"/>
        <xdr:cNvSpPr txBox="1"/>
      </xdr:nvSpPr>
      <xdr:spPr>
        <a:xfrm>
          <a:off x="2717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xdr:rowOff>
    </xdr:from>
    <xdr:to>
      <xdr:col>11</xdr:col>
      <xdr:colOff>60325</xdr:colOff>
      <xdr:row>75</xdr:row>
      <xdr:rowOff>102362</xdr:rowOff>
    </xdr:to>
    <xdr:sp macro="" textlink="">
      <xdr:nvSpPr>
        <xdr:cNvPr id="389" name="楕円 388"/>
        <xdr:cNvSpPr/>
      </xdr:nvSpPr>
      <xdr:spPr>
        <a:xfrm>
          <a:off x="2159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112539</xdr:rowOff>
    </xdr:from>
    <xdr:ext cx="762000" cy="259045"/>
    <xdr:sp macro="" textlink="">
      <xdr:nvSpPr>
        <xdr:cNvPr id="390" name="テキスト ボックス 389"/>
        <xdr:cNvSpPr txBox="1"/>
      </xdr:nvSpPr>
      <xdr:spPr>
        <a:xfrm>
          <a:off x="1828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391" name="楕円 390"/>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107967</xdr:rowOff>
    </xdr:from>
    <xdr:ext cx="762000" cy="259045"/>
    <xdr:sp macro="" textlink="">
      <xdr:nvSpPr>
        <xdr:cNvPr id="392" name="テキスト ボックス 391"/>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公債費以外の経常収支比率は、類似団体平均（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％）を大きく上回っている。人件費及び補助費等の比率が高いためで、要因としては公立施設が多いことや、一部事務組合への高負担が挙げられる。今後は、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新行政改革大綱</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に掲げる定員適正化等を推進して経常経費の削減に努める。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106426</xdr:rowOff>
    </xdr:from>
    <xdr:to>
      <xdr:col>82</xdr:col>
      <xdr:colOff>107950</xdr:colOff>
      <xdr:row>78</xdr:row>
      <xdr:rowOff>26415</xdr:rowOff>
    </xdr:to>
    <xdr:cxnSp macro="">
      <xdr:nvCxnSpPr>
        <xdr:cNvPr id="423" name="直線コネクタ 422"/>
        <xdr:cNvCxnSpPr/>
      </xdr:nvCxnSpPr>
      <xdr:spPr>
        <a:xfrm>
          <a:off x="15671800" y="13308076"/>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106426</xdr:rowOff>
    </xdr:from>
    <xdr:to>
      <xdr:col>78</xdr:col>
      <xdr:colOff>69850</xdr:colOff>
      <xdr:row>78</xdr:row>
      <xdr:rowOff>81280</xdr:rowOff>
    </xdr:to>
    <xdr:cxnSp macro="">
      <xdr:nvCxnSpPr>
        <xdr:cNvPr id="426" name="直線コネクタ 425"/>
        <xdr:cNvCxnSpPr/>
      </xdr:nvCxnSpPr>
      <xdr:spPr>
        <a:xfrm flipV="1">
          <a:off x="14782800" y="1330807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133858</xdr:rowOff>
    </xdr:from>
    <xdr:to>
      <xdr:col>73</xdr:col>
      <xdr:colOff>180975</xdr:colOff>
      <xdr:row>78</xdr:row>
      <xdr:rowOff>81280</xdr:rowOff>
    </xdr:to>
    <xdr:cxnSp macro="">
      <xdr:nvCxnSpPr>
        <xdr:cNvPr id="429" name="直線コネクタ 428"/>
        <xdr:cNvCxnSpPr/>
      </xdr:nvCxnSpPr>
      <xdr:spPr>
        <a:xfrm>
          <a:off x="13893800" y="133355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133858</xdr:rowOff>
    </xdr:from>
    <xdr:to>
      <xdr:col>69</xdr:col>
      <xdr:colOff>92075</xdr:colOff>
      <xdr:row>79</xdr:row>
      <xdr:rowOff>10413</xdr:rowOff>
    </xdr:to>
    <xdr:cxnSp macro="">
      <xdr:nvCxnSpPr>
        <xdr:cNvPr id="432" name="直線コネクタ 431"/>
        <xdr:cNvCxnSpPr/>
      </xdr:nvCxnSpPr>
      <xdr:spPr>
        <a:xfrm flipV="1">
          <a:off x="13004800" y="13335508"/>
          <a:ext cx="8890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34" name="テキスト ボックス 433"/>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42" name="楕円 441"/>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43"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55626</xdr:rowOff>
    </xdr:from>
    <xdr:to>
      <xdr:col>78</xdr:col>
      <xdr:colOff>120650</xdr:colOff>
      <xdr:row>77</xdr:row>
      <xdr:rowOff>157226</xdr:rowOff>
    </xdr:to>
    <xdr:sp macro="" textlink="">
      <xdr:nvSpPr>
        <xdr:cNvPr id="444" name="楕円 443"/>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142003</xdr:rowOff>
    </xdr:from>
    <xdr:ext cx="736600" cy="259045"/>
    <xdr:sp macro="" textlink="">
      <xdr:nvSpPr>
        <xdr:cNvPr id="445" name="テキスト ボックス 444"/>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46" name="楕円 445"/>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47" name="テキスト ボックス 446"/>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83058</xdr:rowOff>
    </xdr:from>
    <xdr:to>
      <xdr:col>69</xdr:col>
      <xdr:colOff>142875</xdr:colOff>
      <xdr:row>78</xdr:row>
      <xdr:rowOff>13208</xdr:rowOff>
    </xdr:to>
    <xdr:sp macro="" textlink="">
      <xdr:nvSpPr>
        <xdr:cNvPr id="448" name="楕円 447"/>
        <xdr:cNvSpPr/>
      </xdr:nvSpPr>
      <xdr:spPr>
        <a:xfrm>
          <a:off x="13843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49" name="テキスト ボックス 448"/>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131063</xdr:rowOff>
    </xdr:from>
    <xdr:to>
      <xdr:col>65</xdr:col>
      <xdr:colOff>53975</xdr:colOff>
      <xdr:row>79</xdr:row>
      <xdr:rowOff>61213</xdr:rowOff>
    </xdr:to>
    <xdr:sp macro="" textlink="">
      <xdr:nvSpPr>
        <xdr:cNvPr id="450" name="楕円 449"/>
        <xdr:cNvSpPr/>
      </xdr:nvSpPr>
      <xdr:spPr>
        <a:xfrm>
          <a:off x="12954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45990</xdr:rowOff>
    </xdr:from>
    <xdr:ext cx="762000" cy="259045"/>
    <xdr:sp macro="" textlink="">
      <xdr:nvSpPr>
        <xdr:cNvPr id="451" name="テキスト ボックス 450"/>
        <xdr:cNvSpPr txBox="1"/>
      </xdr:nvSpPr>
      <xdr:spPr>
        <a:xfrm>
          <a:off x="12623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145767</xdr:rowOff>
    </xdr:from>
    <xdr:to>
      <xdr:col>29</xdr:col>
      <xdr:colOff>127000</xdr:colOff>
      <xdr:row>18</xdr:row>
      <xdr:rowOff>164000</xdr:rowOff>
    </xdr:to>
    <xdr:cxnSp macro="">
      <xdr:nvCxnSpPr>
        <xdr:cNvPr id="48" name="直線コネクタ 47"/>
        <xdr:cNvCxnSpPr/>
      </xdr:nvCxnSpPr>
      <xdr:spPr bwMode="auto">
        <a:xfrm flipV="1">
          <a:off x="5003800" y="3279492"/>
          <a:ext cx="647700" cy="18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153731</xdr:rowOff>
    </xdr:from>
    <xdr:to>
      <xdr:col>26</xdr:col>
      <xdr:colOff>50800</xdr:colOff>
      <xdr:row>18</xdr:row>
      <xdr:rowOff>164000</xdr:rowOff>
    </xdr:to>
    <xdr:cxnSp macro="">
      <xdr:nvCxnSpPr>
        <xdr:cNvPr id="51" name="直線コネクタ 50"/>
        <xdr:cNvCxnSpPr/>
      </xdr:nvCxnSpPr>
      <xdr:spPr bwMode="auto">
        <a:xfrm>
          <a:off x="4305300" y="3287456"/>
          <a:ext cx="698500" cy="10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153731</xdr:rowOff>
    </xdr:from>
    <xdr:to>
      <xdr:col>22</xdr:col>
      <xdr:colOff>114300</xdr:colOff>
      <xdr:row>19</xdr:row>
      <xdr:rowOff>4547</xdr:rowOff>
    </xdr:to>
    <xdr:cxnSp macro="">
      <xdr:nvCxnSpPr>
        <xdr:cNvPr id="54" name="直線コネクタ 53"/>
        <xdr:cNvCxnSpPr/>
      </xdr:nvCxnSpPr>
      <xdr:spPr bwMode="auto">
        <a:xfrm flipV="1">
          <a:off x="3606800" y="3287456"/>
          <a:ext cx="698500" cy="22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4547</xdr:rowOff>
    </xdr:from>
    <xdr:to>
      <xdr:col>18</xdr:col>
      <xdr:colOff>177800</xdr:colOff>
      <xdr:row>19</xdr:row>
      <xdr:rowOff>21088</xdr:rowOff>
    </xdr:to>
    <xdr:cxnSp macro="">
      <xdr:nvCxnSpPr>
        <xdr:cNvPr id="57" name="直線コネクタ 56"/>
        <xdr:cNvCxnSpPr/>
      </xdr:nvCxnSpPr>
      <xdr:spPr bwMode="auto">
        <a:xfrm flipV="1">
          <a:off x="2908300" y="3309722"/>
          <a:ext cx="698500" cy="16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36070</xdr:rowOff>
    </xdr:from>
    <xdr:to>
      <xdr:col>15</xdr:col>
      <xdr:colOff>101600</xdr:colOff>
      <xdr:row>19</xdr:row>
      <xdr:rowOff>137670</xdr:rowOff>
    </xdr:to>
    <xdr:sp macro="" textlink="">
      <xdr:nvSpPr>
        <xdr:cNvPr id="60" name="フローチャート: 判断 59"/>
        <xdr:cNvSpPr/>
      </xdr:nvSpPr>
      <xdr:spPr bwMode="auto">
        <a:xfrm>
          <a:off x="2857500" y="3341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122447</xdr:rowOff>
    </xdr:from>
    <xdr:ext cx="762000" cy="259045"/>
    <xdr:sp macro="" textlink="">
      <xdr:nvSpPr>
        <xdr:cNvPr id="61" name="テキスト ボックス 60"/>
        <xdr:cNvSpPr txBox="1"/>
      </xdr:nvSpPr>
      <xdr:spPr>
        <a:xfrm>
          <a:off x="2527300" y="342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94966</xdr:rowOff>
    </xdr:from>
    <xdr:to>
      <xdr:col>29</xdr:col>
      <xdr:colOff>177800</xdr:colOff>
      <xdr:row>19</xdr:row>
      <xdr:rowOff>25116</xdr:rowOff>
    </xdr:to>
    <xdr:sp macro="" textlink="">
      <xdr:nvSpPr>
        <xdr:cNvPr id="67" name="楕円 66"/>
        <xdr:cNvSpPr/>
      </xdr:nvSpPr>
      <xdr:spPr bwMode="auto">
        <a:xfrm>
          <a:off x="5600700" y="3228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67044</xdr:rowOff>
    </xdr:from>
    <xdr:ext cx="762000" cy="259045"/>
    <xdr:sp macro="" textlink="">
      <xdr:nvSpPr>
        <xdr:cNvPr id="68" name="人口1人当たり決算額の推移該当値テキスト130"/>
        <xdr:cNvSpPr txBox="1"/>
      </xdr:nvSpPr>
      <xdr:spPr>
        <a:xfrm>
          <a:off x="5740400" y="320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113200</xdr:rowOff>
    </xdr:from>
    <xdr:to>
      <xdr:col>26</xdr:col>
      <xdr:colOff>101600</xdr:colOff>
      <xdr:row>19</xdr:row>
      <xdr:rowOff>43350</xdr:rowOff>
    </xdr:to>
    <xdr:sp macro="" textlink="">
      <xdr:nvSpPr>
        <xdr:cNvPr id="69" name="楕円 68"/>
        <xdr:cNvSpPr/>
      </xdr:nvSpPr>
      <xdr:spPr bwMode="auto">
        <a:xfrm>
          <a:off x="4953000" y="3246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28127</xdr:rowOff>
    </xdr:from>
    <xdr:ext cx="736600" cy="259045"/>
    <xdr:sp macro="" textlink="">
      <xdr:nvSpPr>
        <xdr:cNvPr id="70" name="テキスト ボックス 69"/>
        <xdr:cNvSpPr txBox="1"/>
      </xdr:nvSpPr>
      <xdr:spPr>
        <a:xfrm>
          <a:off x="4622800" y="3333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102931</xdr:rowOff>
    </xdr:from>
    <xdr:to>
      <xdr:col>22</xdr:col>
      <xdr:colOff>165100</xdr:colOff>
      <xdr:row>19</xdr:row>
      <xdr:rowOff>33081</xdr:rowOff>
    </xdr:to>
    <xdr:sp macro="" textlink="">
      <xdr:nvSpPr>
        <xdr:cNvPr id="71" name="楕円 70"/>
        <xdr:cNvSpPr/>
      </xdr:nvSpPr>
      <xdr:spPr bwMode="auto">
        <a:xfrm>
          <a:off x="4254500" y="3236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17858</xdr:rowOff>
    </xdr:from>
    <xdr:ext cx="762000" cy="259045"/>
    <xdr:sp macro="" textlink="">
      <xdr:nvSpPr>
        <xdr:cNvPr id="72" name="テキスト ボックス 71"/>
        <xdr:cNvSpPr txBox="1"/>
      </xdr:nvSpPr>
      <xdr:spPr>
        <a:xfrm>
          <a:off x="3924300" y="332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125197</xdr:rowOff>
    </xdr:from>
    <xdr:to>
      <xdr:col>19</xdr:col>
      <xdr:colOff>38100</xdr:colOff>
      <xdr:row>19</xdr:row>
      <xdr:rowOff>55347</xdr:rowOff>
    </xdr:to>
    <xdr:sp macro="" textlink="">
      <xdr:nvSpPr>
        <xdr:cNvPr id="73" name="楕円 72"/>
        <xdr:cNvSpPr/>
      </xdr:nvSpPr>
      <xdr:spPr bwMode="auto">
        <a:xfrm>
          <a:off x="3556000" y="3258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40124</xdr:rowOff>
    </xdr:from>
    <xdr:ext cx="762000" cy="259045"/>
    <xdr:sp macro="" textlink="">
      <xdr:nvSpPr>
        <xdr:cNvPr id="74" name="テキスト ボックス 73"/>
        <xdr:cNvSpPr txBox="1"/>
      </xdr:nvSpPr>
      <xdr:spPr>
        <a:xfrm>
          <a:off x="3225800" y="334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141738</xdr:rowOff>
    </xdr:from>
    <xdr:to>
      <xdr:col>15</xdr:col>
      <xdr:colOff>101600</xdr:colOff>
      <xdr:row>19</xdr:row>
      <xdr:rowOff>71888</xdr:rowOff>
    </xdr:to>
    <xdr:sp macro="" textlink="">
      <xdr:nvSpPr>
        <xdr:cNvPr id="75" name="楕円 74"/>
        <xdr:cNvSpPr/>
      </xdr:nvSpPr>
      <xdr:spPr bwMode="auto">
        <a:xfrm>
          <a:off x="2857500" y="3275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82065</xdr:rowOff>
    </xdr:from>
    <xdr:ext cx="762000" cy="259045"/>
    <xdr:sp macro="" textlink="">
      <xdr:nvSpPr>
        <xdr:cNvPr id="76" name="テキスト ボックス 75"/>
        <xdr:cNvSpPr txBox="1"/>
      </xdr:nvSpPr>
      <xdr:spPr>
        <a:xfrm>
          <a:off x="2527300" y="304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263798</xdr:rowOff>
    </xdr:from>
    <xdr:to>
      <xdr:col>29</xdr:col>
      <xdr:colOff>127000</xdr:colOff>
      <xdr:row>35</xdr:row>
      <xdr:rowOff>276466</xdr:rowOff>
    </xdr:to>
    <xdr:cxnSp macro="">
      <xdr:nvCxnSpPr>
        <xdr:cNvPr id="109" name="直線コネクタ 108"/>
        <xdr:cNvCxnSpPr/>
      </xdr:nvCxnSpPr>
      <xdr:spPr bwMode="auto">
        <a:xfrm flipV="1">
          <a:off x="5003800" y="6874148"/>
          <a:ext cx="647700" cy="12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276466</xdr:rowOff>
    </xdr:from>
    <xdr:to>
      <xdr:col>26</xdr:col>
      <xdr:colOff>50800</xdr:colOff>
      <xdr:row>35</xdr:row>
      <xdr:rowOff>279953</xdr:rowOff>
    </xdr:to>
    <xdr:cxnSp macro="">
      <xdr:nvCxnSpPr>
        <xdr:cNvPr id="112" name="直線コネクタ 111"/>
        <xdr:cNvCxnSpPr/>
      </xdr:nvCxnSpPr>
      <xdr:spPr bwMode="auto">
        <a:xfrm flipV="1">
          <a:off x="4305300" y="6886816"/>
          <a:ext cx="698500" cy="3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279953</xdr:rowOff>
    </xdr:from>
    <xdr:to>
      <xdr:col>22</xdr:col>
      <xdr:colOff>114300</xdr:colOff>
      <xdr:row>35</xdr:row>
      <xdr:rowOff>290525</xdr:rowOff>
    </xdr:to>
    <xdr:cxnSp macro="">
      <xdr:nvCxnSpPr>
        <xdr:cNvPr id="115" name="直線コネクタ 114"/>
        <xdr:cNvCxnSpPr/>
      </xdr:nvCxnSpPr>
      <xdr:spPr bwMode="auto">
        <a:xfrm flipV="1">
          <a:off x="3606800" y="6890303"/>
          <a:ext cx="698500" cy="10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290525</xdr:rowOff>
    </xdr:from>
    <xdr:to>
      <xdr:col>18</xdr:col>
      <xdr:colOff>177800</xdr:colOff>
      <xdr:row>35</xdr:row>
      <xdr:rowOff>298507</xdr:rowOff>
    </xdr:to>
    <xdr:cxnSp macro="">
      <xdr:nvCxnSpPr>
        <xdr:cNvPr id="118" name="直線コネクタ 117"/>
        <xdr:cNvCxnSpPr/>
      </xdr:nvCxnSpPr>
      <xdr:spPr bwMode="auto">
        <a:xfrm flipV="1">
          <a:off x="2908300" y="6900875"/>
          <a:ext cx="698500" cy="7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92221</xdr:rowOff>
    </xdr:from>
    <xdr:to>
      <xdr:col>15</xdr:col>
      <xdr:colOff>101600</xdr:colOff>
      <xdr:row>35</xdr:row>
      <xdr:rowOff>193821</xdr:rowOff>
    </xdr:to>
    <xdr:sp macro="" textlink="">
      <xdr:nvSpPr>
        <xdr:cNvPr id="121" name="フローチャート: 判断 120"/>
        <xdr:cNvSpPr/>
      </xdr:nvSpPr>
      <xdr:spPr bwMode="auto">
        <a:xfrm>
          <a:off x="2857500" y="6702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203998</xdr:rowOff>
    </xdr:from>
    <xdr:ext cx="762000" cy="259045"/>
    <xdr:sp macro="" textlink="">
      <xdr:nvSpPr>
        <xdr:cNvPr id="122" name="テキスト ボックス 121"/>
        <xdr:cNvSpPr txBox="1"/>
      </xdr:nvSpPr>
      <xdr:spPr>
        <a:xfrm>
          <a:off x="2527300" y="647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212998</xdr:rowOff>
    </xdr:from>
    <xdr:to>
      <xdr:col>29</xdr:col>
      <xdr:colOff>177800</xdr:colOff>
      <xdr:row>35</xdr:row>
      <xdr:rowOff>314598</xdr:rowOff>
    </xdr:to>
    <xdr:sp macro="" textlink="">
      <xdr:nvSpPr>
        <xdr:cNvPr id="128" name="楕円 127"/>
        <xdr:cNvSpPr/>
      </xdr:nvSpPr>
      <xdr:spPr bwMode="auto">
        <a:xfrm>
          <a:off x="5600700" y="6823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185075</xdr:rowOff>
    </xdr:from>
    <xdr:ext cx="762000" cy="259045"/>
    <xdr:sp macro="" textlink="">
      <xdr:nvSpPr>
        <xdr:cNvPr id="129" name="人口1人当たり決算額の推移該当値テキスト445"/>
        <xdr:cNvSpPr txBox="1"/>
      </xdr:nvSpPr>
      <xdr:spPr>
        <a:xfrm>
          <a:off x="5740400" y="679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225666</xdr:rowOff>
    </xdr:from>
    <xdr:to>
      <xdr:col>26</xdr:col>
      <xdr:colOff>101600</xdr:colOff>
      <xdr:row>35</xdr:row>
      <xdr:rowOff>327266</xdr:rowOff>
    </xdr:to>
    <xdr:sp macro="" textlink="">
      <xdr:nvSpPr>
        <xdr:cNvPr id="130" name="楕円 129"/>
        <xdr:cNvSpPr/>
      </xdr:nvSpPr>
      <xdr:spPr bwMode="auto">
        <a:xfrm>
          <a:off x="4953000" y="6836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312043</xdr:rowOff>
    </xdr:from>
    <xdr:ext cx="736600" cy="259045"/>
    <xdr:sp macro="" textlink="">
      <xdr:nvSpPr>
        <xdr:cNvPr id="131" name="テキスト ボックス 130"/>
        <xdr:cNvSpPr txBox="1"/>
      </xdr:nvSpPr>
      <xdr:spPr>
        <a:xfrm>
          <a:off x="4622800" y="692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229153</xdr:rowOff>
    </xdr:from>
    <xdr:to>
      <xdr:col>22</xdr:col>
      <xdr:colOff>165100</xdr:colOff>
      <xdr:row>35</xdr:row>
      <xdr:rowOff>330753</xdr:rowOff>
    </xdr:to>
    <xdr:sp macro="" textlink="">
      <xdr:nvSpPr>
        <xdr:cNvPr id="132" name="楕円 131"/>
        <xdr:cNvSpPr/>
      </xdr:nvSpPr>
      <xdr:spPr bwMode="auto">
        <a:xfrm>
          <a:off x="4254500" y="6839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315530</xdr:rowOff>
    </xdr:from>
    <xdr:ext cx="762000" cy="259045"/>
    <xdr:sp macro="" textlink="">
      <xdr:nvSpPr>
        <xdr:cNvPr id="133" name="テキスト ボックス 132"/>
        <xdr:cNvSpPr txBox="1"/>
      </xdr:nvSpPr>
      <xdr:spPr>
        <a:xfrm>
          <a:off x="3924300" y="692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239725</xdr:rowOff>
    </xdr:from>
    <xdr:to>
      <xdr:col>19</xdr:col>
      <xdr:colOff>38100</xdr:colOff>
      <xdr:row>35</xdr:row>
      <xdr:rowOff>341325</xdr:rowOff>
    </xdr:to>
    <xdr:sp macro="" textlink="">
      <xdr:nvSpPr>
        <xdr:cNvPr id="134" name="楕円 133"/>
        <xdr:cNvSpPr/>
      </xdr:nvSpPr>
      <xdr:spPr bwMode="auto">
        <a:xfrm>
          <a:off x="3556000" y="6850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326102</xdr:rowOff>
    </xdr:from>
    <xdr:ext cx="762000" cy="259045"/>
    <xdr:sp macro="" textlink="">
      <xdr:nvSpPr>
        <xdr:cNvPr id="135" name="テキスト ボックス 134"/>
        <xdr:cNvSpPr txBox="1"/>
      </xdr:nvSpPr>
      <xdr:spPr>
        <a:xfrm>
          <a:off x="3225800" y="693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247707</xdr:rowOff>
    </xdr:from>
    <xdr:to>
      <xdr:col>15</xdr:col>
      <xdr:colOff>101600</xdr:colOff>
      <xdr:row>36</xdr:row>
      <xdr:rowOff>6407</xdr:rowOff>
    </xdr:to>
    <xdr:sp macro="" textlink="">
      <xdr:nvSpPr>
        <xdr:cNvPr id="136" name="楕円 135"/>
        <xdr:cNvSpPr/>
      </xdr:nvSpPr>
      <xdr:spPr bwMode="auto">
        <a:xfrm>
          <a:off x="2857500" y="6858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334084</xdr:rowOff>
    </xdr:from>
    <xdr:ext cx="762000" cy="259045"/>
    <xdr:sp macro="" textlink="">
      <xdr:nvSpPr>
        <xdr:cNvPr id="137" name="テキスト ボックス 136"/>
        <xdr:cNvSpPr txBox="1"/>
      </xdr:nvSpPr>
      <xdr:spPr>
        <a:xfrm>
          <a:off x="2527300" y="694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8,955
8,821
44.30
5,007,422
4,643,601
293,565
2,961,713
3,914,038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14359</xdr:rowOff>
    </xdr:from>
    <xdr:to>
      <xdr:col>24</xdr:col>
      <xdr:colOff>63500</xdr:colOff>
      <xdr:row>37</xdr:row>
      <xdr:rowOff>23129</xdr:rowOff>
    </xdr:to>
    <xdr:cxnSp macro="">
      <xdr:nvCxnSpPr>
        <xdr:cNvPr id="61" name="直線コネクタ 60"/>
        <xdr:cNvCxnSpPr/>
      </xdr:nvCxnSpPr>
      <xdr:spPr>
        <a:xfrm flipV="1">
          <a:off x="3797300" y="6358009"/>
          <a:ext cx="838200" cy="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165867</xdr:rowOff>
    </xdr:from>
    <xdr:to>
      <xdr:col>19</xdr:col>
      <xdr:colOff>177800</xdr:colOff>
      <xdr:row>37</xdr:row>
      <xdr:rowOff>23129</xdr:rowOff>
    </xdr:to>
    <xdr:cxnSp macro="">
      <xdr:nvCxnSpPr>
        <xdr:cNvPr id="64" name="直線コネクタ 63"/>
        <xdr:cNvCxnSpPr/>
      </xdr:nvCxnSpPr>
      <xdr:spPr>
        <a:xfrm>
          <a:off x="2908300" y="6338067"/>
          <a:ext cx="8890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165867</xdr:rowOff>
    </xdr:from>
    <xdr:to>
      <xdr:col>15</xdr:col>
      <xdr:colOff>50800</xdr:colOff>
      <xdr:row>37</xdr:row>
      <xdr:rowOff>15387</xdr:rowOff>
    </xdr:to>
    <xdr:cxnSp macro="">
      <xdr:nvCxnSpPr>
        <xdr:cNvPr id="67" name="直線コネクタ 66"/>
        <xdr:cNvCxnSpPr/>
      </xdr:nvCxnSpPr>
      <xdr:spPr>
        <a:xfrm flipV="1">
          <a:off x="2019300" y="6338067"/>
          <a:ext cx="889000" cy="2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15387</xdr:rowOff>
    </xdr:from>
    <xdr:to>
      <xdr:col>10</xdr:col>
      <xdr:colOff>114300</xdr:colOff>
      <xdr:row>37</xdr:row>
      <xdr:rowOff>25789</xdr:rowOff>
    </xdr:to>
    <xdr:cxnSp macro="">
      <xdr:nvCxnSpPr>
        <xdr:cNvPr id="70" name="直線コネクタ 69"/>
        <xdr:cNvCxnSpPr/>
      </xdr:nvCxnSpPr>
      <xdr:spPr>
        <a:xfrm flipV="1">
          <a:off x="1130300" y="6359037"/>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60500</xdr:rowOff>
    </xdr:from>
    <xdr:to>
      <xdr:col>6</xdr:col>
      <xdr:colOff>38100</xdr:colOff>
      <xdr:row>37</xdr:row>
      <xdr:rowOff>162100</xdr:rowOff>
    </xdr:to>
    <xdr:sp macro="" textlink="">
      <xdr:nvSpPr>
        <xdr:cNvPr id="73" name="フローチャート: 判断 72"/>
        <xdr:cNvSpPr/>
      </xdr:nvSpPr>
      <xdr:spPr>
        <a:xfrm>
          <a:off x="1079500" y="640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153227</xdr:rowOff>
    </xdr:from>
    <xdr:ext cx="534377" cy="259045"/>
    <xdr:sp macro="" textlink="">
      <xdr:nvSpPr>
        <xdr:cNvPr id="74" name="テキスト ボックス 73"/>
        <xdr:cNvSpPr txBox="1"/>
      </xdr:nvSpPr>
      <xdr:spPr>
        <a:xfrm>
          <a:off x="863111" y="649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135009</xdr:rowOff>
    </xdr:from>
    <xdr:to>
      <xdr:col>24</xdr:col>
      <xdr:colOff>114300</xdr:colOff>
      <xdr:row>37</xdr:row>
      <xdr:rowOff>65159</xdr:rowOff>
    </xdr:to>
    <xdr:sp macro="" textlink="">
      <xdr:nvSpPr>
        <xdr:cNvPr id="80" name="楕円 79"/>
        <xdr:cNvSpPr/>
      </xdr:nvSpPr>
      <xdr:spPr>
        <a:xfrm>
          <a:off x="4584700" y="630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113436</xdr:rowOff>
    </xdr:from>
    <xdr:ext cx="534377" cy="259045"/>
    <xdr:sp macro="" textlink="">
      <xdr:nvSpPr>
        <xdr:cNvPr id="81" name="人件費該当値テキスト"/>
        <xdr:cNvSpPr txBox="1"/>
      </xdr:nvSpPr>
      <xdr:spPr>
        <a:xfrm>
          <a:off x="4686300" y="628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143779</xdr:rowOff>
    </xdr:from>
    <xdr:to>
      <xdr:col>20</xdr:col>
      <xdr:colOff>38100</xdr:colOff>
      <xdr:row>37</xdr:row>
      <xdr:rowOff>73929</xdr:rowOff>
    </xdr:to>
    <xdr:sp macro="" textlink="">
      <xdr:nvSpPr>
        <xdr:cNvPr id="82" name="楕円 81"/>
        <xdr:cNvSpPr/>
      </xdr:nvSpPr>
      <xdr:spPr>
        <a:xfrm>
          <a:off x="3746500" y="631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65056</xdr:rowOff>
    </xdr:from>
    <xdr:ext cx="534377" cy="259045"/>
    <xdr:sp macro="" textlink="">
      <xdr:nvSpPr>
        <xdr:cNvPr id="83" name="テキスト ボックス 82"/>
        <xdr:cNvSpPr txBox="1"/>
      </xdr:nvSpPr>
      <xdr:spPr>
        <a:xfrm>
          <a:off x="3530111" y="640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115067</xdr:rowOff>
    </xdr:from>
    <xdr:to>
      <xdr:col>15</xdr:col>
      <xdr:colOff>101600</xdr:colOff>
      <xdr:row>37</xdr:row>
      <xdr:rowOff>45217</xdr:rowOff>
    </xdr:to>
    <xdr:sp macro="" textlink="">
      <xdr:nvSpPr>
        <xdr:cNvPr id="84" name="楕円 83"/>
        <xdr:cNvSpPr/>
      </xdr:nvSpPr>
      <xdr:spPr>
        <a:xfrm>
          <a:off x="2857500" y="628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36344</xdr:rowOff>
    </xdr:from>
    <xdr:ext cx="599010" cy="259045"/>
    <xdr:sp macro="" textlink="">
      <xdr:nvSpPr>
        <xdr:cNvPr id="85" name="テキスト ボックス 84"/>
        <xdr:cNvSpPr txBox="1"/>
      </xdr:nvSpPr>
      <xdr:spPr>
        <a:xfrm>
          <a:off x="2608795" y="637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136037</xdr:rowOff>
    </xdr:from>
    <xdr:to>
      <xdr:col>10</xdr:col>
      <xdr:colOff>165100</xdr:colOff>
      <xdr:row>37</xdr:row>
      <xdr:rowOff>66187</xdr:rowOff>
    </xdr:to>
    <xdr:sp macro="" textlink="">
      <xdr:nvSpPr>
        <xdr:cNvPr id="86" name="楕円 85"/>
        <xdr:cNvSpPr/>
      </xdr:nvSpPr>
      <xdr:spPr>
        <a:xfrm>
          <a:off x="1968500" y="630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57314</xdr:rowOff>
    </xdr:from>
    <xdr:ext cx="534377" cy="259045"/>
    <xdr:sp macro="" textlink="">
      <xdr:nvSpPr>
        <xdr:cNvPr id="87" name="テキスト ボックス 86"/>
        <xdr:cNvSpPr txBox="1"/>
      </xdr:nvSpPr>
      <xdr:spPr>
        <a:xfrm>
          <a:off x="1752111" y="640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146439</xdr:rowOff>
    </xdr:from>
    <xdr:to>
      <xdr:col>6</xdr:col>
      <xdr:colOff>38100</xdr:colOff>
      <xdr:row>37</xdr:row>
      <xdr:rowOff>76589</xdr:rowOff>
    </xdr:to>
    <xdr:sp macro="" textlink="">
      <xdr:nvSpPr>
        <xdr:cNvPr id="88" name="楕円 87"/>
        <xdr:cNvSpPr/>
      </xdr:nvSpPr>
      <xdr:spPr>
        <a:xfrm>
          <a:off x="1079500" y="63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93116</xdr:rowOff>
    </xdr:from>
    <xdr:ext cx="534377" cy="259045"/>
    <xdr:sp macro="" textlink="">
      <xdr:nvSpPr>
        <xdr:cNvPr id="89" name="テキスト ボックス 88"/>
        <xdr:cNvSpPr txBox="1"/>
      </xdr:nvSpPr>
      <xdr:spPr>
        <a:xfrm>
          <a:off x="863111" y="609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55774</xdr:rowOff>
    </xdr:from>
    <xdr:to>
      <xdr:col>24</xdr:col>
      <xdr:colOff>63500</xdr:colOff>
      <xdr:row>58</xdr:row>
      <xdr:rowOff>55898</xdr:rowOff>
    </xdr:to>
    <xdr:cxnSp macro="">
      <xdr:nvCxnSpPr>
        <xdr:cNvPr id="120" name="直線コネクタ 119"/>
        <xdr:cNvCxnSpPr/>
      </xdr:nvCxnSpPr>
      <xdr:spPr>
        <a:xfrm flipV="1">
          <a:off x="3797300" y="9999874"/>
          <a:ext cx="8382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55898</xdr:rowOff>
    </xdr:from>
    <xdr:to>
      <xdr:col>19</xdr:col>
      <xdr:colOff>177800</xdr:colOff>
      <xdr:row>58</xdr:row>
      <xdr:rowOff>67913</xdr:rowOff>
    </xdr:to>
    <xdr:cxnSp macro="">
      <xdr:nvCxnSpPr>
        <xdr:cNvPr id="123" name="直線コネクタ 122"/>
        <xdr:cNvCxnSpPr/>
      </xdr:nvCxnSpPr>
      <xdr:spPr>
        <a:xfrm flipV="1">
          <a:off x="2908300" y="9999998"/>
          <a:ext cx="889000" cy="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67913</xdr:rowOff>
    </xdr:from>
    <xdr:to>
      <xdr:col>15</xdr:col>
      <xdr:colOff>50800</xdr:colOff>
      <xdr:row>58</xdr:row>
      <xdr:rowOff>90358</xdr:rowOff>
    </xdr:to>
    <xdr:cxnSp macro="">
      <xdr:nvCxnSpPr>
        <xdr:cNvPr id="126" name="直線コネクタ 125"/>
        <xdr:cNvCxnSpPr/>
      </xdr:nvCxnSpPr>
      <xdr:spPr>
        <a:xfrm flipV="1">
          <a:off x="2019300" y="10012013"/>
          <a:ext cx="889000" cy="2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89708</xdr:rowOff>
    </xdr:from>
    <xdr:to>
      <xdr:col>10</xdr:col>
      <xdr:colOff>114300</xdr:colOff>
      <xdr:row>58</xdr:row>
      <xdr:rowOff>90358</xdr:rowOff>
    </xdr:to>
    <xdr:cxnSp macro="">
      <xdr:nvCxnSpPr>
        <xdr:cNvPr id="129" name="直線コネクタ 128"/>
        <xdr:cNvCxnSpPr/>
      </xdr:nvCxnSpPr>
      <xdr:spPr>
        <a:xfrm>
          <a:off x="1130300" y="10033808"/>
          <a:ext cx="889000" cy="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68049</xdr:rowOff>
    </xdr:from>
    <xdr:to>
      <xdr:col>6</xdr:col>
      <xdr:colOff>38100</xdr:colOff>
      <xdr:row>57</xdr:row>
      <xdr:rowOff>169649</xdr:rowOff>
    </xdr:to>
    <xdr:sp macro="" textlink="">
      <xdr:nvSpPr>
        <xdr:cNvPr id="132" name="フローチャート: 判断 131"/>
        <xdr:cNvSpPr/>
      </xdr:nvSpPr>
      <xdr:spPr>
        <a:xfrm>
          <a:off x="1079500" y="984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14726</xdr:rowOff>
    </xdr:from>
    <xdr:ext cx="534377" cy="259045"/>
    <xdr:sp macro="" textlink="">
      <xdr:nvSpPr>
        <xdr:cNvPr id="133" name="テキスト ボックス 132"/>
        <xdr:cNvSpPr txBox="1"/>
      </xdr:nvSpPr>
      <xdr:spPr>
        <a:xfrm>
          <a:off x="863111" y="96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4974</xdr:rowOff>
    </xdr:from>
    <xdr:to>
      <xdr:col>24</xdr:col>
      <xdr:colOff>114300</xdr:colOff>
      <xdr:row>58</xdr:row>
      <xdr:rowOff>106574</xdr:rowOff>
    </xdr:to>
    <xdr:sp macro="" textlink="">
      <xdr:nvSpPr>
        <xdr:cNvPr id="139" name="楕円 138"/>
        <xdr:cNvSpPr/>
      </xdr:nvSpPr>
      <xdr:spPr>
        <a:xfrm>
          <a:off x="4584700" y="994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91351</xdr:rowOff>
    </xdr:from>
    <xdr:ext cx="534377" cy="259045"/>
    <xdr:sp macro="" textlink="">
      <xdr:nvSpPr>
        <xdr:cNvPr id="140" name="物件費該当値テキスト"/>
        <xdr:cNvSpPr txBox="1"/>
      </xdr:nvSpPr>
      <xdr:spPr>
        <a:xfrm>
          <a:off x="4686300" y="986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5098</xdr:rowOff>
    </xdr:from>
    <xdr:to>
      <xdr:col>20</xdr:col>
      <xdr:colOff>38100</xdr:colOff>
      <xdr:row>58</xdr:row>
      <xdr:rowOff>106698</xdr:rowOff>
    </xdr:to>
    <xdr:sp macro="" textlink="">
      <xdr:nvSpPr>
        <xdr:cNvPr id="141" name="楕円 140"/>
        <xdr:cNvSpPr/>
      </xdr:nvSpPr>
      <xdr:spPr>
        <a:xfrm>
          <a:off x="3746500" y="994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97825</xdr:rowOff>
    </xdr:from>
    <xdr:ext cx="534377" cy="259045"/>
    <xdr:sp macro="" textlink="">
      <xdr:nvSpPr>
        <xdr:cNvPr id="142" name="テキスト ボックス 141"/>
        <xdr:cNvSpPr txBox="1"/>
      </xdr:nvSpPr>
      <xdr:spPr>
        <a:xfrm>
          <a:off x="3530111" y="100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17113</xdr:rowOff>
    </xdr:from>
    <xdr:to>
      <xdr:col>15</xdr:col>
      <xdr:colOff>101600</xdr:colOff>
      <xdr:row>58</xdr:row>
      <xdr:rowOff>118713</xdr:rowOff>
    </xdr:to>
    <xdr:sp macro="" textlink="">
      <xdr:nvSpPr>
        <xdr:cNvPr id="143" name="楕円 142"/>
        <xdr:cNvSpPr/>
      </xdr:nvSpPr>
      <xdr:spPr>
        <a:xfrm>
          <a:off x="2857500" y="996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109840</xdr:rowOff>
    </xdr:from>
    <xdr:ext cx="534377" cy="259045"/>
    <xdr:sp macro="" textlink="">
      <xdr:nvSpPr>
        <xdr:cNvPr id="144" name="テキスト ボックス 143"/>
        <xdr:cNvSpPr txBox="1"/>
      </xdr:nvSpPr>
      <xdr:spPr>
        <a:xfrm>
          <a:off x="2641111" y="100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39558</xdr:rowOff>
    </xdr:from>
    <xdr:to>
      <xdr:col>10</xdr:col>
      <xdr:colOff>165100</xdr:colOff>
      <xdr:row>58</xdr:row>
      <xdr:rowOff>141158</xdr:rowOff>
    </xdr:to>
    <xdr:sp macro="" textlink="">
      <xdr:nvSpPr>
        <xdr:cNvPr id="145" name="楕円 144"/>
        <xdr:cNvSpPr/>
      </xdr:nvSpPr>
      <xdr:spPr>
        <a:xfrm>
          <a:off x="1968500" y="998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132285</xdr:rowOff>
    </xdr:from>
    <xdr:ext cx="534377" cy="259045"/>
    <xdr:sp macro="" textlink="">
      <xdr:nvSpPr>
        <xdr:cNvPr id="146" name="テキスト ボックス 145"/>
        <xdr:cNvSpPr txBox="1"/>
      </xdr:nvSpPr>
      <xdr:spPr>
        <a:xfrm>
          <a:off x="1752111" y="1007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38908</xdr:rowOff>
    </xdr:from>
    <xdr:to>
      <xdr:col>6</xdr:col>
      <xdr:colOff>38100</xdr:colOff>
      <xdr:row>58</xdr:row>
      <xdr:rowOff>140508</xdr:rowOff>
    </xdr:to>
    <xdr:sp macro="" textlink="">
      <xdr:nvSpPr>
        <xdr:cNvPr id="147" name="楕円 146"/>
        <xdr:cNvSpPr/>
      </xdr:nvSpPr>
      <xdr:spPr>
        <a:xfrm>
          <a:off x="1079500" y="998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131635</xdr:rowOff>
    </xdr:from>
    <xdr:ext cx="534377" cy="259045"/>
    <xdr:sp macro="" textlink="">
      <xdr:nvSpPr>
        <xdr:cNvPr id="148" name="テキスト ボックス 147"/>
        <xdr:cNvSpPr txBox="1"/>
      </xdr:nvSpPr>
      <xdr:spPr>
        <a:xfrm>
          <a:off x="863111" y="1007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9322</xdr:rowOff>
    </xdr:from>
    <xdr:to>
      <xdr:col>24</xdr:col>
      <xdr:colOff>63500</xdr:colOff>
      <xdr:row>79</xdr:row>
      <xdr:rowOff>18180</xdr:rowOff>
    </xdr:to>
    <xdr:cxnSp macro="">
      <xdr:nvCxnSpPr>
        <xdr:cNvPr id="177" name="直線コネクタ 176"/>
        <xdr:cNvCxnSpPr/>
      </xdr:nvCxnSpPr>
      <xdr:spPr>
        <a:xfrm flipV="1">
          <a:off x="3797300" y="13553872"/>
          <a:ext cx="8382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154369</xdr:rowOff>
    </xdr:from>
    <xdr:to>
      <xdr:col>19</xdr:col>
      <xdr:colOff>177800</xdr:colOff>
      <xdr:row>79</xdr:row>
      <xdr:rowOff>18180</xdr:rowOff>
    </xdr:to>
    <xdr:cxnSp macro="">
      <xdr:nvCxnSpPr>
        <xdr:cNvPr id="180" name="直線コネクタ 179"/>
        <xdr:cNvCxnSpPr/>
      </xdr:nvCxnSpPr>
      <xdr:spPr>
        <a:xfrm>
          <a:off x="2908300" y="13527469"/>
          <a:ext cx="889000" cy="3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154369</xdr:rowOff>
    </xdr:from>
    <xdr:to>
      <xdr:col>15</xdr:col>
      <xdr:colOff>50800</xdr:colOff>
      <xdr:row>78</xdr:row>
      <xdr:rowOff>161913</xdr:rowOff>
    </xdr:to>
    <xdr:cxnSp macro="">
      <xdr:nvCxnSpPr>
        <xdr:cNvPr id="183" name="直線コネクタ 182"/>
        <xdr:cNvCxnSpPr/>
      </xdr:nvCxnSpPr>
      <xdr:spPr>
        <a:xfrm flipV="1">
          <a:off x="2019300" y="13527469"/>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161913</xdr:rowOff>
    </xdr:from>
    <xdr:to>
      <xdr:col>10</xdr:col>
      <xdr:colOff>114300</xdr:colOff>
      <xdr:row>79</xdr:row>
      <xdr:rowOff>8159</xdr:rowOff>
    </xdr:to>
    <xdr:cxnSp macro="">
      <xdr:nvCxnSpPr>
        <xdr:cNvPr id="186" name="直線コネクタ 185"/>
        <xdr:cNvCxnSpPr/>
      </xdr:nvCxnSpPr>
      <xdr:spPr>
        <a:xfrm flipV="1">
          <a:off x="1130300" y="13535013"/>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83471</xdr:rowOff>
    </xdr:from>
    <xdr:to>
      <xdr:col>6</xdr:col>
      <xdr:colOff>38100</xdr:colOff>
      <xdr:row>79</xdr:row>
      <xdr:rowOff>13621</xdr:rowOff>
    </xdr:to>
    <xdr:sp macro="" textlink="">
      <xdr:nvSpPr>
        <xdr:cNvPr id="189" name="フローチャート: 判断 188"/>
        <xdr:cNvSpPr/>
      </xdr:nvSpPr>
      <xdr:spPr>
        <a:xfrm>
          <a:off x="1079500" y="1345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30148</xdr:rowOff>
    </xdr:from>
    <xdr:ext cx="469744" cy="259045"/>
    <xdr:sp macro="" textlink="">
      <xdr:nvSpPr>
        <xdr:cNvPr id="190" name="テキスト ボックス 189"/>
        <xdr:cNvSpPr txBox="1"/>
      </xdr:nvSpPr>
      <xdr:spPr>
        <a:xfrm>
          <a:off x="895428" y="1323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129972</xdr:rowOff>
    </xdr:from>
    <xdr:to>
      <xdr:col>24</xdr:col>
      <xdr:colOff>114300</xdr:colOff>
      <xdr:row>79</xdr:row>
      <xdr:rowOff>60122</xdr:rowOff>
    </xdr:to>
    <xdr:sp macro="" textlink="">
      <xdr:nvSpPr>
        <xdr:cNvPr id="196" name="楕円 195"/>
        <xdr:cNvSpPr/>
      </xdr:nvSpPr>
      <xdr:spPr>
        <a:xfrm>
          <a:off x="4584700" y="1350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44899</xdr:rowOff>
    </xdr:from>
    <xdr:ext cx="469744" cy="259045"/>
    <xdr:sp macro="" textlink="">
      <xdr:nvSpPr>
        <xdr:cNvPr id="197" name="維持補修費該当値テキスト"/>
        <xdr:cNvSpPr txBox="1"/>
      </xdr:nvSpPr>
      <xdr:spPr>
        <a:xfrm>
          <a:off x="4686300" y="1341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138830</xdr:rowOff>
    </xdr:from>
    <xdr:to>
      <xdr:col>20</xdr:col>
      <xdr:colOff>38100</xdr:colOff>
      <xdr:row>79</xdr:row>
      <xdr:rowOff>68980</xdr:rowOff>
    </xdr:to>
    <xdr:sp macro="" textlink="">
      <xdr:nvSpPr>
        <xdr:cNvPr id="198" name="楕円 197"/>
        <xdr:cNvSpPr/>
      </xdr:nvSpPr>
      <xdr:spPr>
        <a:xfrm>
          <a:off x="3746500" y="135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60107</xdr:rowOff>
    </xdr:from>
    <xdr:ext cx="469744" cy="259045"/>
    <xdr:sp macro="" textlink="">
      <xdr:nvSpPr>
        <xdr:cNvPr id="199" name="テキスト ボックス 198"/>
        <xdr:cNvSpPr txBox="1"/>
      </xdr:nvSpPr>
      <xdr:spPr>
        <a:xfrm>
          <a:off x="3562428" y="1360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103569</xdr:rowOff>
    </xdr:from>
    <xdr:to>
      <xdr:col>15</xdr:col>
      <xdr:colOff>101600</xdr:colOff>
      <xdr:row>79</xdr:row>
      <xdr:rowOff>33719</xdr:rowOff>
    </xdr:to>
    <xdr:sp macro="" textlink="">
      <xdr:nvSpPr>
        <xdr:cNvPr id="200" name="楕円 199"/>
        <xdr:cNvSpPr/>
      </xdr:nvSpPr>
      <xdr:spPr>
        <a:xfrm>
          <a:off x="2857500" y="134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24846</xdr:rowOff>
    </xdr:from>
    <xdr:ext cx="469744" cy="259045"/>
    <xdr:sp macro="" textlink="">
      <xdr:nvSpPr>
        <xdr:cNvPr id="201" name="テキスト ボックス 200"/>
        <xdr:cNvSpPr txBox="1"/>
      </xdr:nvSpPr>
      <xdr:spPr>
        <a:xfrm>
          <a:off x="2673428" y="1356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111113</xdr:rowOff>
    </xdr:from>
    <xdr:to>
      <xdr:col>10</xdr:col>
      <xdr:colOff>165100</xdr:colOff>
      <xdr:row>79</xdr:row>
      <xdr:rowOff>41263</xdr:rowOff>
    </xdr:to>
    <xdr:sp macro="" textlink="">
      <xdr:nvSpPr>
        <xdr:cNvPr id="202" name="楕円 201"/>
        <xdr:cNvSpPr/>
      </xdr:nvSpPr>
      <xdr:spPr>
        <a:xfrm>
          <a:off x="1968500" y="134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32390</xdr:rowOff>
    </xdr:from>
    <xdr:ext cx="469744" cy="259045"/>
    <xdr:sp macro="" textlink="">
      <xdr:nvSpPr>
        <xdr:cNvPr id="203" name="テキスト ボックス 202"/>
        <xdr:cNvSpPr txBox="1"/>
      </xdr:nvSpPr>
      <xdr:spPr>
        <a:xfrm>
          <a:off x="1784428" y="1357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128809</xdr:rowOff>
    </xdr:from>
    <xdr:to>
      <xdr:col>6</xdr:col>
      <xdr:colOff>38100</xdr:colOff>
      <xdr:row>79</xdr:row>
      <xdr:rowOff>58959</xdr:rowOff>
    </xdr:to>
    <xdr:sp macro="" textlink="">
      <xdr:nvSpPr>
        <xdr:cNvPr id="204" name="楕円 203"/>
        <xdr:cNvSpPr/>
      </xdr:nvSpPr>
      <xdr:spPr>
        <a:xfrm>
          <a:off x="1079500" y="135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50086</xdr:rowOff>
    </xdr:from>
    <xdr:ext cx="469744" cy="259045"/>
    <xdr:sp macro="" textlink="">
      <xdr:nvSpPr>
        <xdr:cNvPr id="205" name="テキスト ボックス 204"/>
        <xdr:cNvSpPr txBox="1"/>
      </xdr:nvSpPr>
      <xdr:spPr>
        <a:xfrm>
          <a:off x="895428" y="1359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39573</xdr:rowOff>
    </xdr:from>
    <xdr:to>
      <xdr:col>24</xdr:col>
      <xdr:colOff>63500</xdr:colOff>
      <xdr:row>97</xdr:row>
      <xdr:rowOff>62590</xdr:rowOff>
    </xdr:to>
    <xdr:cxnSp macro="">
      <xdr:nvCxnSpPr>
        <xdr:cNvPr id="239" name="直線コネクタ 238"/>
        <xdr:cNvCxnSpPr/>
      </xdr:nvCxnSpPr>
      <xdr:spPr>
        <a:xfrm flipV="1">
          <a:off x="3797300" y="16670223"/>
          <a:ext cx="838200" cy="2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50031</xdr:rowOff>
    </xdr:from>
    <xdr:to>
      <xdr:col>19</xdr:col>
      <xdr:colOff>177800</xdr:colOff>
      <xdr:row>97</xdr:row>
      <xdr:rowOff>62590</xdr:rowOff>
    </xdr:to>
    <xdr:cxnSp macro="">
      <xdr:nvCxnSpPr>
        <xdr:cNvPr id="242" name="直線コネクタ 241"/>
        <xdr:cNvCxnSpPr/>
      </xdr:nvCxnSpPr>
      <xdr:spPr>
        <a:xfrm>
          <a:off x="2908300" y="16680681"/>
          <a:ext cx="889000" cy="1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50031</xdr:rowOff>
    </xdr:from>
    <xdr:to>
      <xdr:col>15</xdr:col>
      <xdr:colOff>50800</xdr:colOff>
      <xdr:row>97</xdr:row>
      <xdr:rowOff>142529</xdr:rowOff>
    </xdr:to>
    <xdr:cxnSp macro="">
      <xdr:nvCxnSpPr>
        <xdr:cNvPr id="245" name="直線コネクタ 244"/>
        <xdr:cNvCxnSpPr/>
      </xdr:nvCxnSpPr>
      <xdr:spPr>
        <a:xfrm flipV="1">
          <a:off x="2019300" y="16680681"/>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136542</xdr:rowOff>
    </xdr:from>
    <xdr:to>
      <xdr:col>10</xdr:col>
      <xdr:colOff>114300</xdr:colOff>
      <xdr:row>97</xdr:row>
      <xdr:rowOff>142529</xdr:rowOff>
    </xdr:to>
    <xdr:cxnSp macro="">
      <xdr:nvCxnSpPr>
        <xdr:cNvPr id="248" name="直線コネクタ 247"/>
        <xdr:cNvCxnSpPr/>
      </xdr:nvCxnSpPr>
      <xdr:spPr>
        <a:xfrm>
          <a:off x="1130300" y="16767192"/>
          <a:ext cx="8890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137063</xdr:rowOff>
    </xdr:from>
    <xdr:to>
      <xdr:col>6</xdr:col>
      <xdr:colOff>38100</xdr:colOff>
      <xdr:row>97</xdr:row>
      <xdr:rowOff>67213</xdr:rowOff>
    </xdr:to>
    <xdr:sp macro="" textlink="">
      <xdr:nvSpPr>
        <xdr:cNvPr id="251" name="フローチャート: 判断 250"/>
        <xdr:cNvSpPr/>
      </xdr:nvSpPr>
      <xdr:spPr>
        <a:xfrm>
          <a:off x="1079500" y="1659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83740</xdr:rowOff>
    </xdr:from>
    <xdr:ext cx="534377" cy="259045"/>
    <xdr:sp macro="" textlink="">
      <xdr:nvSpPr>
        <xdr:cNvPr id="252" name="テキスト ボックス 251"/>
        <xdr:cNvSpPr txBox="1"/>
      </xdr:nvSpPr>
      <xdr:spPr>
        <a:xfrm>
          <a:off x="863111" y="1637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160223</xdr:rowOff>
    </xdr:from>
    <xdr:to>
      <xdr:col>24</xdr:col>
      <xdr:colOff>114300</xdr:colOff>
      <xdr:row>97</xdr:row>
      <xdr:rowOff>90373</xdr:rowOff>
    </xdr:to>
    <xdr:sp macro="" textlink="">
      <xdr:nvSpPr>
        <xdr:cNvPr id="258" name="楕円 257"/>
        <xdr:cNvSpPr/>
      </xdr:nvSpPr>
      <xdr:spPr>
        <a:xfrm>
          <a:off x="4584700" y="166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138650</xdr:rowOff>
    </xdr:from>
    <xdr:ext cx="534377" cy="259045"/>
    <xdr:sp macro="" textlink="">
      <xdr:nvSpPr>
        <xdr:cNvPr id="259" name="扶助費該当値テキスト"/>
        <xdr:cNvSpPr txBox="1"/>
      </xdr:nvSpPr>
      <xdr:spPr>
        <a:xfrm>
          <a:off x="4686300" y="1659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11790</xdr:rowOff>
    </xdr:from>
    <xdr:to>
      <xdr:col>20</xdr:col>
      <xdr:colOff>38100</xdr:colOff>
      <xdr:row>97</xdr:row>
      <xdr:rowOff>113390</xdr:rowOff>
    </xdr:to>
    <xdr:sp macro="" textlink="">
      <xdr:nvSpPr>
        <xdr:cNvPr id="260" name="楕円 259"/>
        <xdr:cNvSpPr/>
      </xdr:nvSpPr>
      <xdr:spPr>
        <a:xfrm>
          <a:off x="3746500" y="1664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104517</xdr:rowOff>
    </xdr:from>
    <xdr:ext cx="534377" cy="259045"/>
    <xdr:sp macro="" textlink="">
      <xdr:nvSpPr>
        <xdr:cNvPr id="261" name="テキスト ボックス 260"/>
        <xdr:cNvSpPr txBox="1"/>
      </xdr:nvSpPr>
      <xdr:spPr>
        <a:xfrm>
          <a:off x="3530111" y="1673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170681</xdr:rowOff>
    </xdr:from>
    <xdr:to>
      <xdr:col>15</xdr:col>
      <xdr:colOff>101600</xdr:colOff>
      <xdr:row>97</xdr:row>
      <xdr:rowOff>100831</xdr:rowOff>
    </xdr:to>
    <xdr:sp macro="" textlink="">
      <xdr:nvSpPr>
        <xdr:cNvPr id="262" name="楕円 261"/>
        <xdr:cNvSpPr/>
      </xdr:nvSpPr>
      <xdr:spPr>
        <a:xfrm>
          <a:off x="2857500" y="166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91958</xdr:rowOff>
    </xdr:from>
    <xdr:ext cx="534377" cy="259045"/>
    <xdr:sp macro="" textlink="">
      <xdr:nvSpPr>
        <xdr:cNvPr id="263" name="テキスト ボックス 262"/>
        <xdr:cNvSpPr txBox="1"/>
      </xdr:nvSpPr>
      <xdr:spPr>
        <a:xfrm>
          <a:off x="2641111" y="1672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91729</xdr:rowOff>
    </xdr:from>
    <xdr:to>
      <xdr:col>10</xdr:col>
      <xdr:colOff>165100</xdr:colOff>
      <xdr:row>98</xdr:row>
      <xdr:rowOff>21879</xdr:rowOff>
    </xdr:to>
    <xdr:sp macro="" textlink="">
      <xdr:nvSpPr>
        <xdr:cNvPr id="264" name="楕円 263"/>
        <xdr:cNvSpPr/>
      </xdr:nvSpPr>
      <xdr:spPr>
        <a:xfrm>
          <a:off x="1968500" y="1672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13006</xdr:rowOff>
    </xdr:from>
    <xdr:ext cx="534377" cy="259045"/>
    <xdr:sp macro="" textlink="">
      <xdr:nvSpPr>
        <xdr:cNvPr id="265" name="テキスト ボックス 264"/>
        <xdr:cNvSpPr txBox="1"/>
      </xdr:nvSpPr>
      <xdr:spPr>
        <a:xfrm>
          <a:off x="1752111" y="1681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85742</xdr:rowOff>
    </xdr:from>
    <xdr:to>
      <xdr:col>6</xdr:col>
      <xdr:colOff>38100</xdr:colOff>
      <xdr:row>98</xdr:row>
      <xdr:rowOff>15892</xdr:rowOff>
    </xdr:to>
    <xdr:sp macro="" textlink="">
      <xdr:nvSpPr>
        <xdr:cNvPr id="266" name="楕円 265"/>
        <xdr:cNvSpPr/>
      </xdr:nvSpPr>
      <xdr:spPr>
        <a:xfrm>
          <a:off x="1079500" y="1671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7019</xdr:rowOff>
    </xdr:from>
    <xdr:ext cx="534377" cy="259045"/>
    <xdr:sp macro="" textlink="">
      <xdr:nvSpPr>
        <xdr:cNvPr id="267" name="テキスト ボックス 266"/>
        <xdr:cNvSpPr txBox="1"/>
      </xdr:nvSpPr>
      <xdr:spPr>
        <a:xfrm>
          <a:off x="863111" y="1680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4799</xdr:rowOff>
    </xdr:from>
    <xdr:to>
      <xdr:col>55</xdr:col>
      <xdr:colOff>0</xdr:colOff>
      <xdr:row>37</xdr:row>
      <xdr:rowOff>77837</xdr:rowOff>
    </xdr:to>
    <xdr:cxnSp macro="">
      <xdr:nvCxnSpPr>
        <xdr:cNvPr id="296" name="直線コネクタ 295"/>
        <xdr:cNvCxnSpPr/>
      </xdr:nvCxnSpPr>
      <xdr:spPr>
        <a:xfrm flipV="1">
          <a:off x="9639300" y="6348449"/>
          <a:ext cx="838200" cy="7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7" name="補助費等平均値テキスト"/>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61782</xdr:rowOff>
    </xdr:from>
    <xdr:to>
      <xdr:col>50</xdr:col>
      <xdr:colOff>114300</xdr:colOff>
      <xdr:row>37</xdr:row>
      <xdr:rowOff>77837</xdr:rowOff>
    </xdr:to>
    <xdr:cxnSp macro="">
      <xdr:nvCxnSpPr>
        <xdr:cNvPr id="299" name="直線コネクタ 298"/>
        <xdr:cNvCxnSpPr/>
      </xdr:nvCxnSpPr>
      <xdr:spPr>
        <a:xfrm>
          <a:off x="8750300" y="6405432"/>
          <a:ext cx="889000" cy="1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43742</xdr:rowOff>
    </xdr:from>
    <xdr:to>
      <xdr:col>45</xdr:col>
      <xdr:colOff>177800</xdr:colOff>
      <xdr:row>37</xdr:row>
      <xdr:rowOff>61782</xdr:rowOff>
    </xdr:to>
    <xdr:cxnSp macro="">
      <xdr:nvCxnSpPr>
        <xdr:cNvPr id="302" name="直線コネクタ 301"/>
        <xdr:cNvCxnSpPr/>
      </xdr:nvCxnSpPr>
      <xdr:spPr>
        <a:xfrm>
          <a:off x="7861300" y="6387392"/>
          <a:ext cx="889000" cy="1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43742</xdr:rowOff>
    </xdr:from>
    <xdr:to>
      <xdr:col>41</xdr:col>
      <xdr:colOff>50800</xdr:colOff>
      <xdr:row>37</xdr:row>
      <xdr:rowOff>163505</xdr:rowOff>
    </xdr:to>
    <xdr:cxnSp macro="">
      <xdr:nvCxnSpPr>
        <xdr:cNvPr id="305" name="直線コネクタ 304"/>
        <xdr:cNvCxnSpPr/>
      </xdr:nvCxnSpPr>
      <xdr:spPr>
        <a:xfrm flipV="1">
          <a:off x="6972300" y="6387392"/>
          <a:ext cx="889000" cy="11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37949</xdr:rowOff>
    </xdr:from>
    <xdr:to>
      <xdr:col>36</xdr:col>
      <xdr:colOff>165100</xdr:colOff>
      <xdr:row>37</xdr:row>
      <xdr:rowOff>139549</xdr:rowOff>
    </xdr:to>
    <xdr:sp macro="" textlink="">
      <xdr:nvSpPr>
        <xdr:cNvPr id="308" name="フローチャート: 判断 307"/>
        <xdr:cNvSpPr/>
      </xdr:nvSpPr>
      <xdr:spPr>
        <a:xfrm>
          <a:off x="6921500" y="63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156076</xdr:rowOff>
    </xdr:from>
    <xdr:ext cx="534377" cy="259045"/>
    <xdr:sp macro="" textlink="">
      <xdr:nvSpPr>
        <xdr:cNvPr id="309" name="テキスト ボックス 308"/>
        <xdr:cNvSpPr txBox="1"/>
      </xdr:nvSpPr>
      <xdr:spPr>
        <a:xfrm>
          <a:off x="6705111" y="615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125449</xdr:rowOff>
    </xdr:from>
    <xdr:to>
      <xdr:col>55</xdr:col>
      <xdr:colOff>50800</xdr:colOff>
      <xdr:row>37</xdr:row>
      <xdr:rowOff>55599</xdr:rowOff>
    </xdr:to>
    <xdr:sp macro="" textlink="">
      <xdr:nvSpPr>
        <xdr:cNvPr id="315" name="楕円 314"/>
        <xdr:cNvSpPr/>
      </xdr:nvSpPr>
      <xdr:spPr>
        <a:xfrm>
          <a:off x="10426700" y="62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148326</xdr:rowOff>
    </xdr:from>
    <xdr:ext cx="599010" cy="259045"/>
    <xdr:sp macro="" textlink="">
      <xdr:nvSpPr>
        <xdr:cNvPr id="316" name="補助費等該当値テキスト"/>
        <xdr:cNvSpPr txBox="1"/>
      </xdr:nvSpPr>
      <xdr:spPr>
        <a:xfrm>
          <a:off x="10528300" y="614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27037</xdr:rowOff>
    </xdr:from>
    <xdr:to>
      <xdr:col>50</xdr:col>
      <xdr:colOff>165100</xdr:colOff>
      <xdr:row>37</xdr:row>
      <xdr:rowOff>128637</xdr:rowOff>
    </xdr:to>
    <xdr:sp macro="" textlink="">
      <xdr:nvSpPr>
        <xdr:cNvPr id="317" name="楕円 316"/>
        <xdr:cNvSpPr/>
      </xdr:nvSpPr>
      <xdr:spPr>
        <a:xfrm>
          <a:off x="9588500" y="637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119764</xdr:rowOff>
    </xdr:from>
    <xdr:ext cx="534377" cy="259045"/>
    <xdr:sp macro="" textlink="">
      <xdr:nvSpPr>
        <xdr:cNvPr id="318" name="テキスト ボックス 317"/>
        <xdr:cNvSpPr txBox="1"/>
      </xdr:nvSpPr>
      <xdr:spPr>
        <a:xfrm>
          <a:off x="9372111" y="646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10982</xdr:rowOff>
    </xdr:from>
    <xdr:to>
      <xdr:col>46</xdr:col>
      <xdr:colOff>38100</xdr:colOff>
      <xdr:row>37</xdr:row>
      <xdr:rowOff>112582</xdr:rowOff>
    </xdr:to>
    <xdr:sp macro="" textlink="">
      <xdr:nvSpPr>
        <xdr:cNvPr id="319" name="楕円 318"/>
        <xdr:cNvSpPr/>
      </xdr:nvSpPr>
      <xdr:spPr>
        <a:xfrm>
          <a:off x="8699500" y="635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103709</xdr:rowOff>
    </xdr:from>
    <xdr:ext cx="534377" cy="259045"/>
    <xdr:sp macro="" textlink="">
      <xdr:nvSpPr>
        <xdr:cNvPr id="320" name="テキスト ボックス 319"/>
        <xdr:cNvSpPr txBox="1"/>
      </xdr:nvSpPr>
      <xdr:spPr>
        <a:xfrm>
          <a:off x="8483111" y="644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164392</xdr:rowOff>
    </xdr:from>
    <xdr:to>
      <xdr:col>41</xdr:col>
      <xdr:colOff>101600</xdr:colOff>
      <xdr:row>37</xdr:row>
      <xdr:rowOff>94542</xdr:rowOff>
    </xdr:to>
    <xdr:sp macro="" textlink="">
      <xdr:nvSpPr>
        <xdr:cNvPr id="321" name="楕円 320"/>
        <xdr:cNvSpPr/>
      </xdr:nvSpPr>
      <xdr:spPr>
        <a:xfrm>
          <a:off x="7810500" y="633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85669</xdr:rowOff>
    </xdr:from>
    <xdr:ext cx="534377" cy="259045"/>
    <xdr:sp macro="" textlink="">
      <xdr:nvSpPr>
        <xdr:cNvPr id="322" name="テキスト ボックス 321"/>
        <xdr:cNvSpPr txBox="1"/>
      </xdr:nvSpPr>
      <xdr:spPr>
        <a:xfrm>
          <a:off x="7594111" y="642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112705</xdr:rowOff>
    </xdr:from>
    <xdr:to>
      <xdr:col>36</xdr:col>
      <xdr:colOff>165100</xdr:colOff>
      <xdr:row>38</xdr:row>
      <xdr:rowOff>42855</xdr:rowOff>
    </xdr:to>
    <xdr:sp macro="" textlink="">
      <xdr:nvSpPr>
        <xdr:cNvPr id="323" name="楕円 322"/>
        <xdr:cNvSpPr/>
      </xdr:nvSpPr>
      <xdr:spPr>
        <a:xfrm>
          <a:off x="6921500" y="645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33982</xdr:rowOff>
    </xdr:from>
    <xdr:ext cx="534377" cy="259045"/>
    <xdr:sp macro="" textlink="">
      <xdr:nvSpPr>
        <xdr:cNvPr id="324" name="テキスト ボックス 323"/>
        <xdr:cNvSpPr txBox="1"/>
      </xdr:nvSpPr>
      <xdr:spPr>
        <a:xfrm>
          <a:off x="6705111" y="654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20975</xdr:rowOff>
    </xdr:from>
    <xdr:to>
      <xdr:col>55</xdr:col>
      <xdr:colOff>0</xdr:colOff>
      <xdr:row>59</xdr:row>
      <xdr:rowOff>26990</xdr:rowOff>
    </xdr:to>
    <xdr:cxnSp macro="">
      <xdr:nvCxnSpPr>
        <xdr:cNvPr id="353" name="直線コネクタ 352"/>
        <xdr:cNvCxnSpPr/>
      </xdr:nvCxnSpPr>
      <xdr:spPr>
        <a:xfrm>
          <a:off x="9639300" y="10136525"/>
          <a:ext cx="838200" cy="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141770</xdr:rowOff>
    </xdr:from>
    <xdr:to>
      <xdr:col>50</xdr:col>
      <xdr:colOff>114300</xdr:colOff>
      <xdr:row>59</xdr:row>
      <xdr:rowOff>20975</xdr:rowOff>
    </xdr:to>
    <xdr:cxnSp macro="">
      <xdr:nvCxnSpPr>
        <xdr:cNvPr id="356" name="直線コネクタ 355"/>
        <xdr:cNvCxnSpPr/>
      </xdr:nvCxnSpPr>
      <xdr:spPr>
        <a:xfrm>
          <a:off x="8750300" y="10085870"/>
          <a:ext cx="889000" cy="5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141770</xdr:rowOff>
    </xdr:from>
    <xdr:to>
      <xdr:col>45</xdr:col>
      <xdr:colOff>177800</xdr:colOff>
      <xdr:row>59</xdr:row>
      <xdr:rowOff>144</xdr:rowOff>
    </xdr:to>
    <xdr:cxnSp macro="">
      <xdr:nvCxnSpPr>
        <xdr:cNvPr id="359" name="直線コネクタ 358"/>
        <xdr:cNvCxnSpPr/>
      </xdr:nvCxnSpPr>
      <xdr:spPr>
        <a:xfrm flipV="1">
          <a:off x="7861300" y="10085870"/>
          <a:ext cx="889000" cy="2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33551</xdr:rowOff>
    </xdr:from>
    <xdr:ext cx="599010" cy="259045"/>
    <xdr:sp macro="" textlink="">
      <xdr:nvSpPr>
        <xdr:cNvPr id="361" name="テキスト ボックス 360"/>
        <xdr:cNvSpPr txBox="1"/>
      </xdr:nvSpPr>
      <xdr:spPr>
        <a:xfrm>
          <a:off x="8450795" y="1014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144</xdr:rowOff>
    </xdr:from>
    <xdr:to>
      <xdr:col>41</xdr:col>
      <xdr:colOff>50800</xdr:colOff>
      <xdr:row>59</xdr:row>
      <xdr:rowOff>37608</xdr:rowOff>
    </xdr:to>
    <xdr:cxnSp macro="">
      <xdr:nvCxnSpPr>
        <xdr:cNvPr id="362" name="直線コネクタ 361"/>
        <xdr:cNvCxnSpPr/>
      </xdr:nvCxnSpPr>
      <xdr:spPr>
        <a:xfrm flipV="1">
          <a:off x="6972300" y="10115694"/>
          <a:ext cx="889000" cy="3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104687</xdr:rowOff>
    </xdr:from>
    <xdr:to>
      <xdr:col>36</xdr:col>
      <xdr:colOff>165100</xdr:colOff>
      <xdr:row>59</xdr:row>
      <xdr:rowOff>34837</xdr:rowOff>
    </xdr:to>
    <xdr:sp macro="" textlink="">
      <xdr:nvSpPr>
        <xdr:cNvPr id="365" name="フローチャート: 判断 364"/>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51364</xdr:rowOff>
    </xdr:from>
    <xdr:ext cx="599010" cy="259045"/>
    <xdr:sp macro="" textlink="">
      <xdr:nvSpPr>
        <xdr:cNvPr id="366" name="テキスト ボックス 365"/>
        <xdr:cNvSpPr txBox="1"/>
      </xdr:nvSpPr>
      <xdr:spPr>
        <a:xfrm>
          <a:off x="6672795" y="982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147640</xdr:rowOff>
    </xdr:from>
    <xdr:to>
      <xdr:col>55</xdr:col>
      <xdr:colOff>50800</xdr:colOff>
      <xdr:row>59</xdr:row>
      <xdr:rowOff>77790</xdr:rowOff>
    </xdr:to>
    <xdr:sp macro="" textlink="">
      <xdr:nvSpPr>
        <xdr:cNvPr id="372" name="楕円 371"/>
        <xdr:cNvSpPr/>
      </xdr:nvSpPr>
      <xdr:spPr>
        <a:xfrm>
          <a:off x="10426700" y="100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141625</xdr:rowOff>
    </xdr:from>
    <xdr:to>
      <xdr:col>50</xdr:col>
      <xdr:colOff>165100</xdr:colOff>
      <xdr:row>59</xdr:row>
      <xdr:rowOff>71775</xdr:rowOff>
    </xdr:to>
    <xdr:sp macro="" textlink="">
      <xdr:nvSpPr>
        <xdr:cNvPr id="374" name="楕円 373"/>
        <xdr:cNvSpPr/>
      </xdr:nvSpPr>
      <xdr:spPr>
        <a:xfrm>
          <a:off x="9588500" y="1008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62902</xdr:rowOff>
    </xdr:from>
    <xdr:ext cx="534377" cy="259045"/>
    <xdr:sp macro="" textlink="">
      <xdr:nvSpPr>
        <xdr:cNvPr id="375" name="テキスト ボックス 374"/>
        <xdr:cNvSpPr txBox="1"/>
      </xdr:nvSpPr>
      <xdr:spPr>
        <a:xfrm>
          <a:off x="9372111" y="1017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90970</xdr:rowOff>
    </xdr:from>
    <xdr:to>
      <xdr:col>46</xdr:col>
      <xdr:colOff>38100</xdr:colOff>
      <xdr:row>59</xdr:row>
      <xdr:rowOff>21120</xdr:rowOff>
    </xdr:to>
    <xdr:sp macro="" textlink="">
      <xdr:nvSpPr>
        <xdr:cNvPr id="376" name="楕円 375"/>
        <xdr:cNvSpPr/>
      </xdr:nvSpPr>
      <xdr:spPr>
        <a:xfrm>
          <a:off x="8699500" y="100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37647</xdr:rowOff>
    </xdr:from>
    <xdr:ext cx="599010" cy="259045"/>
    <xdr:sp macro="" textlink="">
      <xdr:nvSpPr>
        <xdr:cNvPr id="377" name="テキスト ボックス 376"/>
        <xdr:cNvSpPr txBox="1"/>
      </xdr:nvSpPr>
      <xdr:spPr>
        <a:xfrm>
          <a:off x="8450795" y="981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120794</xdr:rowOff>
    </xdr:from>
    <xdr:to>
      <xdr:col>41</xdr:col>
      <xdr:colOff>101600</xdr:colOff>
      <xdr:row>59</xdr:row>
      <xdr:rowOff>50944</xdr:rowOff>
    </xdr:to>
    <xdr:sp macro="" textlink="">
      <xdr:nvSpPr>
        <xdr:cNvPr id="378" name="楕円 377"/>
        <xdr:cNvSpPr/>
      </xdr:nvSpPr>
      <xdr:spPr>
        <a:xfrm>
          <a:off x="7810500" y="1006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42071</xdr:rowOff>
    </xdr:from>
    <xdr:ext cx="599010" cy="259045"/>
    <xdr:sp macro="" textlink="">
      <xdr:nvSpPr>
        <xdr:cNvPr id="379" name="テキスト ボックス 378"/>
        <xdr:cNvSpPr txBox="1"/>
      </xdr:nvSpPr>
      <xdr:spPr>
        <a:xfrm>
          <a:off x="7561795" y="1015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158258</xdr:rowOff>
    </xdr:from>
    <xdr:to>
      <xdr:col>36</xdr:col>
      <xdr:colOff>165100</xdr:colOff>
      <xdr:row>59</xdr:row>
      <xdr:rowOff>88408</xdr:rowOff>
    </xdr:to>
    <xdr:sp macro="" textlink="">
      <xdr:nvSpPr>
        <xdr:cNvPr id="380" name="楕円 379"/>
        <xdr:cNvSpPr/>
      </xdr:nvSpPr>
      <xdr:spPr>
        <a:xfrm>
          <a:off x="6921500" y="101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79535</xdr:rowOff>
    </xdr:from>
    <xdr:ext cx="534377" cy="259045"/>
    <xdr:sp macro="" textlink="">
      <xdr:nvSpPr>
        <xdr:cNvPr id="381" name="テキスト ボックス 380"/>
        <xdr:cNvSpPr txBox="1"/>
      </xdr:nvSpPr>
      <xdr:spPr>
        <a:xfrm>
          <a:off x="6705111" y="1019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128491</xdr:rowOff>
    </xdr:from>
    <xdr:to>
      <xdr:col>55</xdr:col>
      <xdr:colOff>0</xdr:colOff>
      <xdr:row>78</xdr:row>
      <xdr:rowOff>139517</xdr:rowOff>
    </xdr:to>
    <xdr:cxnSp macro="">
      <xdr:nvCxnSpPr>
        <xdr:cNvPr id="408" name="直線コネクタ 407"/>
        <xdr:cNvCxnSpPr/>
      </xdr:nvCxnSpPr>
      <xdr:spPr>
        <a:xfrm>
          <a:off x="9639300" y="13501591"/>
          <a:ext cx="838200" cy="1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67185</xdr:rowOff>
    </xdr:from>
    <xdr:to>
      <xdr:col>50</xdr:col>
      <xdr:colOff>114300</xdr:colOff>
      <xdr:row>78</xdr:row>
      <xdr:rowOff>128491</xdr:rowOff>
    </xdr:to>
    <xdr:cxnSp macro="">
      <xdr:nvCxnSpPr>
        <xdr:cNvPr id="411" name="直線コネクタ 410"/>
        <xdr:cNvCxnSpPr/>
      </xdr:nvCxnSpPr>
      <xdr:spPr>
        <a:xfrm>
          <a:off x="8750300" y="13440285"/>
          <a:ext cx="889000" cy="6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67185</xdr:rowOff>
    </xdr:from>
    <xdr:to>
      <xdr:col>45</xdr:col>
      <xdr:colOff>177800</xdr:colOff>
      <xdr:row>78</xdr:row>
      <xdr:rowOff>90715</xdr:rowOff>
    </xdr:to>
    <xdr:cxnSp macro="">
      <xdr:nvCxnSpPr>
        <xdr:cNvPr id="414" name="直線コネクタ 413"/>
        <xdr:cNvCxnSpPr/>
      </xdr:nvCxnSpPr>
      <xdr:spPr>
        <a:xfrm flipV="1">
          <a:off x="7861300" y="13440285"/>
          <a:ext cx="889000" cy="2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152850</xdr:rowOff>
    </xdr:from>
    <xdr:ext cx="534377" cy="259045"/>
    <xdr:sp macro="" textlink="">
      <xdr:nvSpPr>
        <xdr:cNvPr id="416" name="テキスト ボックス 415"/>
        <xdr:cNvSpPr txBox="1"/>
      </xdr:nvSpPr>
      <xdr:spPr>
        <a:xfrm>
          <a:off x="8483111" y="135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90715</xdr:rowOff>
    </xdr:from>
    <xdr:to>
      <xdr:col>41</xdr:col>
      <xdr:colOff>50800</xdr:colOff>
      <xdr:row>78</xdr:row>
      <xdr:rowOff>138060</xdr:rowOff>
    </xdr:to>
    <xdr:cxnSp macro="">
      <xdr:nvCxnSpPr>
        <xdr:cNvPr id="417" name="直線コネクタ 416"/>
        <xdr:cNvCxnSpPr/>
      </xdr:nvCxnSpPr>
      <xdr:spPr>
        <a:xfrm flipV="1">
          <a:off x="6972300" y="13463815"/>
          <a:ext cx="889000" cy="4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151913</xdr:rowOff>
    </xdr:from>
    <xdr:ext cx="534377" cy="259045"/>
    <xdr:sp macro="" textlink="">
      <xdr:nvSpPr>
        <xdr:cNvPr id="419" name="テキスト ボックス 418"/>
        <xdr:cNvSpPr txBox="1"/>
      </xdr:nvSpPr>
      <xdr:spPr>
        <a:xfrm>
          <a:off x="7594111" y="1352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38525</xdr:rowOff>
    </xdr:from>
    <xdr:to>
      <xdr:col>36</xdr:col>
      <xdr:colOff>165100</xdr:colOff>
      <xdr:row>78</xdr:row>
      <xdr:rowOff>140125</xdr:rowOff>
    </xdr:to>
    <xdr:sp macro="" textlink="">
      <xdr:nvSpPr>
        <xdr:cNvPr id="420" name="フローチャート: 判断 419"/>
        <xdr:cNvSpPr/>
      </xdr:nvSpPr>
      <xdr:spPr>
        <a:xfrm>
          <a:off x="6921500" y="134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156652</xdr:rowOff>
    </xdr:from>
    <xdr:ext cx="599010" cy="259045"/>
    <xdr:sp macro="" textlink="">
      <xdr:nvSpPr>
        <xdr:cNvPr id="421" name="テキスト ボックス 420"/>
        <xdr:cNvSpPr txBox="1"/>
      </xdr:nvSpPr>
      <xdr:spPr>
        <a:xfrm>
          <a:off x="6672795" y="1318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88717</xdr:rowOff>
    </xdr:from>
    <xdr:to>
      <xdr:col>55</xdr:col>
      <xdr:colOff>50800</xdr:colOff>
      <xdr:row>79</xdr:row>
      <xdr:rowOff>18867</xdr:rowOff>
    </xdr:to>
    <xdr:sp macro="" textlink="">
      <xdr:nvSpPr>
        <xdr:cNvPr id="427" name="楕円 426"/>
        <xdr:cNvSpPr/>
      </xdr:nvSpPr>
      <xdr:spPr>
        <a:xfrm>
          <a:off x="10426700" y="134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378565" cy="259045"/>
    <xdr:sp macro="" textlink="">
      <xdr:nvSpPr>
        <xdr:cNvPr id="428" name="普通建設事業費 （ うち新規整備　）該当値テキスト"/>
        <xdr:cNvSpPr txBox="1"/>
      </xdr:nvSpPr>
      <xdr:spPr>
        <a:xfrm>
          <a:off x="10528300" y="13424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77691</xdr:rowOff>
    </xdr:from>
    <xdr:to>
      <xdr:col>50</xdr:col>
      <xdr:colOff>165100</xdr:colOff>
      <xdr:row>79</xdr:row>
      <xdr:rowOff>7841</xdr:rowOff>
    </xdr:to>
    <xdr:sp macro="" textlink="">
      <xdr:nvSpPr>
        <xdr:cNvPr id="429" name="楕円 428"/>
        <xdr:cNvSpPr/>
      </xdr:nvSpPr>
      <xdr:spPr>
        <a:xfrm>
          <a:off x="9588500" y="1345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170418</xdr:rowOff>
    </xdr:from>
    <xdr:ext cx="534377" cy="259045"/>
    <xdr:sp macro="" textlink="">
      <xdr:nvSpPr>
        <xdr:cNvPr id="430" name="テキスト ボックス 429"/>
        <xdr:cNvSpPr txBox="1"/>
      </xdr:nvSpPr>
      <xdr:spPr>
        <a:xfrm>
          <a:off x="9372111" y="1354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16385</xdr:rowOff>
    </xdr:from>
    <xdr:to>
      <xdr:col>46</xdr:col>
      <xdr:colOff>38100</xdr:colOff>
      <xdr:row>78</xdr:row>
      <xdr:rowOff>117985</xdr:rowOff>
    </xdr:to>
    <xdr:sp macro="" textlink="">
      <xdr:nvSpPr>
        <xdr:cNvPr id="431" name="楕円 430"/>
        <xdr:cNvSpPr/>
      </xdr:nvSpPr>
      <xdr:spPr>
        <a:xfrm>
          <a:off x="8699500" y="133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134512</xdr:rowOff>
    </xdr:from>
    <xdr:ext cx="599010" cy="259045"/>
    <xdr:sp macro="" textlink="">
      <xdr:nvSpPr>
        <xdr:cNvPr id="432" name="テキスト ボックス 431"/>
        <xdr:cNvSpPr txBox="1"/>
      </xdr:nvSpPr>
      <xdr:spPr>
        <a:xfrm>
          <a:off x="8450795" y="1316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39915</xdr:rowOff>
    </xdr:from>
    <xdr:to>
      <xdr:col>41</xdr:col>
      <xdr:colOff>101600</xdr:colOff>
      <xdr:row>78</xdr:row>
      <xdr:rowOff>141515</xdr:rowOff>
    </xdr:to>
    <xdr:sp macro="" textlink="">
      <xdr:nvSpPr>
        <xdr:cNvPr id="433" name="楕円 432"/>
        <xdr:cNvSpPr/>
      </xdr:nvSpPr>
      <xdr:spPr>
        <a:xfrm>
          <a:off x="7810500" y="1341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158042</xdr:rowOff>
    </xdr:from>
    <xdr:ext cx="599010" cy="259045"/>
    <xdr:sp macro="" textlink="">
      <xdr:nvSpPr>
        <xdr:cNvPr id="434" name="テキスト ボックス 433"/>
        <xdr:cNvSpPr txBox="1"/>
      </xdr:nvSpPr>
      <xdr:spPr>
        <a:xfrm>
          <a:off x="7561795" y="1318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87260</xdr:rowOff>
    </xdr:from>
    <xdr:to>
      <xdr:col>36</xdr:col>
      <xdr:colOff>165100</xdr:colOff>
      <xdr:row>79</xdr:row>
      <xdr:rowOff>17410</xdr:rowOff>
    </xdr:to>
    <xdr:sp macro="" textlink="">
      <xdr:nvSpPr>
        <xdr:cNvPr id="435" name="楕円 434"/>
        <xdr:cNvSpPr/>
      </xdr:nvSpPr>
      <xdr:spPr>
        <a:xfrm>
          <a:off x="6921500" y="1346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8537</xdr:rowOff>
    </xdr:from>
    <xdr:ext cx="469744" cy="259045"/>
    <xdr:sp macro="" textlink="">
      <xdr:nvSpPr>
        <xdr:cNvPr id="436" name="テキスト ボックス 435"/>
        <xdr:cNvSpPr txBox="1"/>
      </xdr:nvSpPr>
      <xdr:spPr>
        <a:xfrm>
          <a:off x="6737428" y="1355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78806</xdr:rowOff>
    </xdr:from>
    <xdr:to>
      <xdr:col>55</xdr:col>
      <xdr:colOff>0</xdr:colOff>
      <xdr:row>98</xdr:row>
      <xdr:rowOff>81731</xdr:rowOff>
    </xdr:to>
    <xdr:cxnSp macro="">
      <xdr:nvCxnSpPr>
        <xdr:cNvPr id="463" name="直線コネクタ 462"/>
        <xdr:cNvCxnSpPr/>
      </xdr:nvCxnSpPr>
      <xdr:spPr>
        <a:xfrm>
          <a:off x="9639300" y="16880906"/>
          <a:ext cx="8382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78806</xdr:rowOff>
    </xdr:from>
    <xdr:to>
      <xdr:col>50</xdr:col>
      <xdr:colOff>114300</xdr:colOff>
      <xdr:row>98</xdr:row>
      <xdr:rowOff>88547</xdr:rowOff>
    </xdr:to>
    <xdr:cxnSp macro="">
      <xdr:nvCxnSpPr>
        <xdr:cNvPr id="466" name="直線コネクタ 465"/>
        <xdr:cNvCxnSpPr/>
      </xdr:nvCxnSpPr>
      <xdr:spPr>
        <a:xfrm flipV="1">
          <a:off x="8750300" y="16880906"/>
          <a:ext cx="889000" cy="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88547</xdr:rowOff>
    </xdr:from>
    <xdr:to>
      <xdr:col>45</xdr:col>
      <xdr:colOff>177800</xdr:colOff>
      <xdr:row>98</xdr:row>
      <xdr:rowOff>134778</xdr:rowOff>
    </xdr:to>
    <xdr:cxnSp macro="">
      <xdr:nvCxnSpPr>
        <xdr:cNvPr id="469" name="直線コネクタ 468"/>
        <xdr:cNvCxnSpPr/>
      </xdr:nvCxnSpPr>
      <xdr:spPr>
        <a:xfrm flipV="1">
          <a:off x="7861300" y="16890647"/>
          <a:ext cx="889000" cy="4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129342</xdr:rowOff>
    </xdr:from>
    <xdr:to>
      <xdr:col>41</xdr:col>
      <xdr:colOff>50800</xdr:colOff>
      <xdr:row>98</xdr:row>
      <xdr:rowOff>134778</xdr:rowOff>
    </xdr:to>
    <xdr:cxnSp macro="">
      <xdr:nvCxnSpPr>
        <xdr:cNvPr id="472" name="直線コネクタ 471"/>
        <xdr:cNvCxnSpPr/>
      </xdr:nvCxnSpPr>
      <xdr:spPr>
        <a:xfrm>
          <a:off x="6972300" y="16931442"/>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25546</xdr:rowOff>
    </xdr:from>
    <xdr:to>
      <xdr:col>36</xdr:col>
      <xdr:colOff>165100</xdr:colOff>
      <xdr:row>98</xdr:row>
      <xdr:rowOff>127146</xdr:rowOff>
    </xdr:to>
    <xdr:sp macro="" textlink="">
      <xdr:nvSpPr>
        <xdr:cNvPr id="475" name="フローチャート: 判断 474"/>
        <xdr:cNvSpPr/>
      </xdr:nvSpPr>
      <xdr:spPr>
        <a:xfrm>
          <a:off x="6921500" y="1682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143673</xdr:rowOff>
    </xdr:from>
    <xdr:ext cx="534377" cy="259045"/>
    <xdr:sp macro="" textlink="">
      <xdr:nvSpPr>
        <xdr:cNvPr id="476" name="テキスト ボックス 475"/>
        <xdr:cNvSpPr txBox="1"/>
      </xdr:nvSpPr>
      <xdr:spPr>
        <a:xfrm>
          <a:off x="6705111" y="1660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30931</xdr:rowOff>
    </xdr:from>
    <xdr:to>
      <xdr:col>55</xdr:col>
      <xdr:colOff>50800</xdr:colOff>
      <xdr:row>98</xdr:row>
      <xdr:rowOff>132531</xdr:rowOff>
    </xdr:to>
    <xdr:sp macro="" textlink="">
      <xdr:nvSpPr>
        <xdr:cNvPr id="482" name="楕円 481"/>
        <xdr:cNvSpPr/>
      </xdr:nvSpPr>
      <xdr:spPr>
        <a:xfrm>
          <a:off x="10426700" y="168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117308</xdr:rowOff>
    </xdr:from>
    <xdr:ext cx="534377" cy="259045"/>
    <xdr:sp macro="" textlink="">
      <xdr:nvSpPr>
        <xdr:cNvPr id="483" name="普通建設事業費 （ うち更新整備　）該当値テキスト"/>
        <xdr:cNvSpPr txBox="1"/>
      </xdr:nvSpPr>
      <xdr:spPr>
        <a:xfrm>
          <a:off x="10528300" y="1674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28006</xdr:rowOff>
    </xdr:from>
    <xdr:to>
      <xdr:col>50</xdr:col>
      <xdr:colOff>165100</xdr:colOff>
      <xdr:row>98</xdr:row>
      <xdr:rowOff>129606</xdr:rowOff>
    </xdr:to>
    <xdr:sp macro="" textlink="">
      <xdr:nvSpPr>
        <xdr:cNvPr id="484" name="楕円 483"/>
        <xdr:cNvSpPr/>
      </xdr:nvSpPr>
      <xdr:spPr>
        <a:xfrm>
          <a:off x="9588500" y="1683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120733</xdr:rowOff>
    </xdr:from>
    <xdr:ext cx="534377" cy="259045"/>
    <xdr:sp macro="" textlink="">
      <xdr:nvSpPr>
        <xdr:cNvPr id="485" name="テキスト ボックス 484"/>
        <xdr:cNvSpPr txBox="1"/>
      </xdr:nvSpPr>
      <xdr:spPr>
        <a:xfrm>
          <a:off x="9372111" y="169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37747</xdr:rowOff>
    </xdr:from>
    <xdr:to>
      <xdr:col>46</xdr:col>
      <xdr:colOff>38100</xdr:colOff>
      <xdr:row>98</xdr:row>
      <xdr:rowOff>139347</xdr:rowOff>
    </xdr:to>
    <xdr:sp macro="" textlink="">
      <xdr:nvSpPr>
        <xdr:cNvPr id="486" name="楕円 485"/>
        <xdr:cNvSpPr/>
      </xdr:nvSpPr>
      <xdr:spPr>
        <a:xfrm>
          <a:off x="8699500" y="1683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130474</xdr:rowOff>
    </xdr:from>
    <xdr:ext cx="534377" cy="259045"/>
    <xdr:sp macro="" textlink="">
      <xdr:nvSpPr>
        <xdr:cNvPr id="487" name="テキスト ボックス 486"/>
        <xdr:cNvSpPr txBox="1"/>
      </xdr:nvSpPr>
      <xdr:spPr>
        <a:xfrm>
          <a:off x="8483111" y="1693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83978</xdr:rowOff>
    </xdr:from>
    <xdr:to>
      <xdr:col>41</xdr:col>
      <xdr:colOff>101600</xdr:colOff>
      <xdr:row>99</xdr:row>
      <xdr:rowOff>14128</xdr:rowOff>
    </xdr:to>
    <xdr:sp macro="" textlink="">
      <xdr:nvSpPr>
        <xdr:cNvPr id="488" name="楕円 487"/>
        <xdr:cNvSpPr/>
      </xdr:nvSpPr>
      <xdr:spPr>
        <a:xfrm>
          <a:off x="7810500" y="168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5255</xdr:rowOff>
    </xdr:from>
    <xdr:ext cx="469744" cy="259045"/>
    <xdr:sp macro="" textlink="">
      <xdr:nvSpPr>
        <xdr:cNvPr id="489" name="テキスト ボックス 488"/>
        <xdr:cNvSpPr txBox="1"/>
      </xdr:nvSpPr>
      <xdr:spPr>
        <a:xfrm>
          <a:off x="7626428" y="169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78542</xdr:rowOff>
    </xdr:from>
    <xdr:to>
      <xdr:col>36</xdr:col>
      <xdr:colOff>165100</xdr:colOff>
      <xdr:row>99</xdr:row>
      <xdr:rowOff>8692</xdr:rowOff>
    </xdr:to>
    <xdr:sp macro="" textlink="">
      <xdr:nvSpPr>
        <xdr:cNvPr id="490" name="楕円 489"/>
        <xdr:cNvSpPr/>
      </xdr:nvSpPr>
      <xdr:spPr>
        <a:xfrm>
          <a:off x="6921500" y="1688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171269</xdr:rowOff>
    </xdr:from>
    <xdr:ext cx="469744" cy="259045"/>
    <xdr:sp macro="" textlink="">
      <xdr:nvSpPr>
        <xdr:cNvPr id="491" name="テキスト ボックス 490"/>
        <xdr:cNvSpPr txBox="1"/>
      </xdr:nvSpPr>
      <xdr:spPr>
        <a:xfrm>
          <a:off x="6737428" y="1697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4" name="直線コネクタ 52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133123</xdr:rowOff>
    </xdr:from>
    <xdr:to>
      <xdr:col>71</xdr:col>
      <xdr:colOff>177800</xdr:colOff>
      <xdr:row>38</xdr:row>
      <xdr:rowOff>139700</xdr:rowOff>
    </xdr:to>
    <xdr:cxnSp macro="">
      <xdr:nvCxnSpPr>
        <xdr:cNvPr id="527" name="直線コネクタ 526"/>
        <xdr:cNvCxnSpPr/>
      </xdr:nvCxnSpPr>
      <xdr:spPr>
        <a:xfrm>
          <a:off x="12814300" y="6648223"/>
          <a:ext cx="889000" cy="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52528</xdr:rowOff>
    </xdr:from>
    <xdr:to>
      <xdr:col>67</xdr:col>
      <xdr:colOff>101600</xdr:colOff>
      <xdr:row>38</xdr:row>
      <xdr:rowOff>154128</xdr:rowOff>
    </xdr:to>
    <xdr:sp macro="" textlink="">
      <xdr:nvSpPr>
        <xdr:cNvPr id="530" name="フローチャート: 判断 529"/>
        <xdr:cNvSpPr/>
      </xdr:nvSpPr>
      <xdr:spPr>
        <a:xfrm>
          <a:off x="12763500" y="65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170654</xdr:rowOff>
    </xdr:from>
    <xdr:ext cx="534377" cy="259045"/>
    <xdr:sp macro="" textlink="">
      <xdr:nvSpPr>
        <xdr:cNvPr id="531" name="テキスト ボックス 530"/>
        <xdr:cNvSpPr txBox="1"/>
      </xdr:nvSpPr>
      <xdr:spPr>
        <a:xfrm>
          <a:off x="12547111" y="63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249299" cy="259045"/>
    <xdr:sp macro="" textlink="">
      <xdr:nvSpPr>
        <xdr:cNvPr id="538" name="災害復旧事業費該当値テキスト"/>
        <xdr:cNvSpPr txBox="1"/>
      </xdr:nvSpPr>
      <xdr:spPr>
        <a:xfrm>
          <a:off x="16370300" y="65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82323</xdr:rowOff>
    </xdr:from>
    <xdr:to>
      <xdr:col>67</xdr:col>
      <xdr:colOff>101600</xdr:colOff>
      <xdr:row>39</xdr:row>
      <xdr:rowOff>12473</xdr:rowOff>
    </xdr:to>
    <xdr:sp macro="" textlink="">
      <xdr:nvSpPr>
        <xdr:cNvPr id="545" name="楕円 544"/>
        <xdr:cNvSpPr/>
      </xdr:nvSpPr>
      <xdr:spPr>
        <a:xfrm>
          <a:off x="12763500" y="659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3600</xdr:rowOff>
    </xdr:from>
    <xdr:ext cx="469744" cy="259045"/>
    <xdr:sp macro="" textlink="">
      <xdr:nvSpPr>
        <xdr:cNvPr id="546" name="テキスト ボックス 545"/>
        <xdr:cNvSpPr txBox="1"/>
      </xdr:nvSpPr>
      <xdr:spPr>
        <a:xfrm>
          <a:off x="12579428" y="669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6386</xdr:rowOff>
    </xdr:from>
    <xdr:to>
      <xdr:col>85</xdr:col>
      <xdr:colOff>127000</xdr:colOff>
      <xdr:row>78</xdr:row>
      <xdr:rowOff>10057</xdr:rowOff>
    </xdr:to>
    <xdr:cxnSp macro="">
      <xdr:nvCxnSpPr>
        <xdr:cNvPr id="622" name="直線コネクタ 621"/>
        <xdr:cNvCxnSpPr/>
      </xdr:nvCxnSpPr>
      <xdr:spPr>
        <a:xfrm flipV="1">
          <a:off x="15481300" y="13379486"/>
          <a:ext cx="8382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10057</xdr:rowOff>
    </xdr:from>
    <xdr:to>
      <xdr:col>81</xdr:col>
      <xdr:colOff>50800</xdr:colOff>
      <xdr:row>78</xdr:row>
      <xdr:rowOff>16864</xdr:rowOff>
    </xdr:to>
    <xdr:cxnSp macro="">
      <xdr:nvCxnSpPr>
        <xdr:cNvPr id="625" name="直線コネクタ 624"/>
        <xdr:cNvCxnSpPr/>
      </xdr:nvCxnSpPr>
      <xdr:spPr>
        <a:xfrm flipV="1">
          <a:off x="14592300" y="13383157"/>
          <a:ext cx="88900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16864</xdr:rowOff>
    </xdr:from>
    <xdr:to>
      <xdr:col>76</xdr:col>
      <xdr:colOff>114300</xdr:colOff>
      <xdr:row>78</xdr:row>
      <xdr:rowOff>26890</xdr:rowOff>
    </xdr:to>
    <xdr:cxnSp macro="">
      <xdr:nvCxnSpPr>
        <xdr:cNvPr id="628" name="直線コネクタ 627"/>
        <xdr:cNvCxnSpPr/>
      </xdr:nvCxnSpPr>
      <xdr:spPr>
        <a:xfrm flipV="1">
          <a:off x="13703300" y="13389964"/>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26890</xdr:rowOff>
    </xdr:from>
    <xdr:to>
      <xdr:col>71</xdr:col>
      <xdr:colOff>177800</xdr:colOff>
      <xdr:row>78</xdr:row>
      <xdr:rowOff>36706</xdr:rowOff>
    </xdr:to>
    <xdr:cxnSp macro="">
      <xdr:nvCxnSpPr>
        <xdr:cNvPr id="631" name="直線コネクタ 630"/>
        <xdr:cNvCxnSpPr/>
      </xdr:nvCxnSpPr>
      <xdr:spPr>
        <a:xfrm flipV="1">
          <a:off x="12814300" y="13399990"/>
          <a:ext cx="889000" cy="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57508</xdr:rowOff>
    </xdr:from>
    <xdr:to>
      <xdr:col>67</xdr:col>
      <xdr:colOff>101600</xdr:colOff>
      <xdr:row>77</xdr:row>
      <xdr:rowOff>159108</xdr:rowOff>
    </xdr:to>
    <xdr:sp macro="" textlink="">
      <xdr:nvSpPr>
        <xdr:cNvPr id="634" name="フローチャート: 判断 633"/>
        <xdr:cNvSpPr/>
      </xdr:nvSpPr>
      <xdr:spPr>
        <a:xfrm>
          <a:off x="12763500" y="1325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4185</xdr:rowOff>
    </xdr:from>
    <xdr:ext cx="534377" cy="259045"/>
    <xdr:sp macro="" textlink="">
      <xdr:nvSpPr>
        <xdr:cNvPr id="635" name="テキスト ボックス 634"/>
        <xdr:cNvSpPr txBox="1"/>
      </xdr:nvSpPr>
      <xdr:spPr>
        <a:xfrm>
          <a:off x="12547111" y="1303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127036</xdr:rowOff>
    </xdr:from>
    <xdr:to>
      <xdr:col>85</xdr:col>
      <xdr:colOff>177800</xdr:colOff>
      <xdr:row>78</xdr:row>
      <xdr:rowOff>57186</xdr:rowOff>
    </xdr:to>
    <xdr:sp macro="" textlink="">
      <xdr:nvSpPr>
        <xdr:cNvPr id="641" name="楕円 640"/>
        <xdr:cNvSpPr/>
      </xdr:nvSpPr>
      <xdr:spPr>
        <a:xfrm>
          <a:off x="16268700" y="1332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41963</xdr:rowOff>
    </xdr:from>
    <xdr:ext cx="534377" cy="259045"/>
    <xdr:sp macro="" textlink="">
      <xdr:nvSpPr>
        <xdr:cNvPr id="642" name="公債費該当値テキスト"/>
        <xdr:cNvSpPr txBox="1"/>
      </xdr:nvSpPr>
      <xdr:spPr>
        <a:xfrm>
          <a:off x="16370300" y="1324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130707</xdr:rowOff>
    </xdr:from>
    <xdr:to>
      <xdr:col>81</xdr:col>
      <xdr:colOff>101600</xdr:colOff>
      <xdr:row>78</xdr:row>
      <xdr:rowOff>60857</xdr:rowOff>
    </xdr:to>
    <xdr:sp macro="" textlink="">
      <xdr:nvSpPr>
        <xdr:cNvPr id="643" name="楕円 642"/>
        <xdr:cNvSpPr/>
      </xdr:nvSpPr>
      <xdr:spPr>
        <a:xfrm>
          <a:off x="15430500" y="1333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51984</xdr:rowOff>
    </xdr:from>
    <xdr:ext cx="534377" cy="259045"/>
    <xdr:sp macro="" textlink="">
      <xdr:nvSpPr>
        <xdr:cNvPr id="644" name="テキスト ボックス 643"/>
        <xdr:cNvSpPr txBox="1"/>
      </xdr:nvSpPr>
      <xdr:spPr>
        <a:xfrm>
          <a:off x="15214111" y="1342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137514</xdr:rowOff>
    </xdr:from>
    <xdr:to>
      <xdr:col>76</xdr:col>
      <xdr:colOff>165100</xdr:colOff>
      <xdr:row>78</xdr:row>
      <xdr:rowOff>67664</xdr:rowOff>
    </xdr:to>
    <xdr:sp macro="" textlink="">
      <xdr:nvSpPr>
        <xdr:cNvPr id="645" name="楕円 644"/>
        <xdr:cNvSpPr/>
      </xdr:nvSpPr>
      <xdr:spPr>
        <a:xfrm>
          <a:off x="14541500" y="1333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58791</xdr:rowOff>
    </xdr:from>
    <xdr:ext cx="534377" cy="259045"/>
    <xdr:sp macro="" textlink="">
      <xdr:nvSpPr>
        <xdr:cNvPr id="646" name="テキスト ボックス 645"/>
        <xdr:cNvSpPr txBox="1"/>
      </xdr:nvSpPr>
      <xdr:spPr>
        <a:xfrm>
          <a:off x="14325111" y="1343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147540</xdr:rowOff>
    </xdr:from>
    <xdr:to>
      <xdr:col>72</xdr:col>
      <xdr:colOff>38100</xdr:colOff>
      <xdr:row>78</xdr:row>
      <xdr:rowOff>77690</xdr:rowOff>
    </xdr:to>
    <xdr:sp macro="" textlink="">
      <xdr:nvSpPr>
        <xdr:cNvPr id="647" name="楕円 646"/>
        <xdr:cNvSpPr/>
      </xdr:nvSpPr>
      <xdr:spPr>
        <a:xfrm>
          <a:off x="13652500" y="1334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68817</xdr:rowOff>
    </xdr:from>
    <xdr:ext cx="534377" cy="259045"/>
    <xdr:sp macro="" textlink="">
      <xdr:nvSpPr>
        <xdr:cNvPr id="648" name="テキスト ボックス 647"/>
        <xdr:cNvSpPr txBox="1"/>
      </xdr:nvSpPr>
      <xdr:spPr>
        <a:xfrm>
          <a:off x="13436111" y="1344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157356</xdr:rowOff>
    </xdr:from>
    <xdr:to>
      <xdr:col>67</xdr:col>
      <xdr:colOff>101600</xdr:colOff>
      <xdr:row>78</xdr:row>
      <xdr:rowOff>87506</xdr:rowOff>
    </xdr:to>
    <xdr:sp macro="" textlink="">
      <xdr:nvSpPr>
        <xdr:cNvPr id="649" name="楕円 648"/>
        <xdr:cNvSpPr/>
      </xdr:nvSpPr>
      <xdr:spPr>
        <a:xfrm>
          <a:off x="12763500" y="1335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78633</xdr:rowOff>
    </xdr:from>
    <xdr:ext cx="534377" cy="259045"/>
    <xdr:sp macro="" textlink="">
      <xdr:nvSpPr>
        <xdr:cNvPr id="650" name="テキスト ボックス 649"/>
        <xdr:cNvSpPr txBox="1"/>
      </xdr:nvSpPr>
      <xdr:spPr>
        <a:xfrm>
          <a:off x="12547111" y="1345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12864</xdr:rowOff>
    </xdr:from>
    <xdr:to>
      <xdr:col>85</xdr:col>
      <xdr:colOff>127000</xdr:colOff>
      <xdr:row>99</xdr:row>
      <xdr:rowOff>26581</xdr:rowOff>
    </xdr:to>
    <xdr:cxnSp macro="">
      <xdr:nvCxnSpPr>
        <xdr:cNvPr id="681" name="直線コネクタ 680"/>
        <xdr:cNvCxnSpPr/>
      </xdr:nvCxnSpPr>
      <xdr:spPr>
        <a:xfrm flipV="1">
          <a:off x="15481300" y="1698641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145589</xdr:rowOff>
    </xdr:from>
    <xdr:ext cx="534377" cy="259045"/>
    <xdr:sp macro="" textlink="">
      <xdr:nvSpPr>
        <xdr:cNvPr id="682" name="積立金平均値テキスト"/>
        <xdr:cNvSpPr txBox="1"/>
      </xdr:nvSpPr>
      <xdr:spPr>
        <a:xfrm>
          <a:off x="16370300" y="1694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26581</xdr:rowOff>
    </xdr:from>
    <xdr:to>
      <xdr:col>81</xdr:col>
      <xdr:colOff>50800</xdr:colOff>
      <xdr:row>99</xdr:row>
      <xdr:rowOff>89232</xdr:rowOff>
    </xdr:to>
    <xdr:cxnSp macro="">
      <xdr:nvCxnSpPr>
        <xdr:cNvPr id="684" name="直線コネクタ 683"/>
        <xdr:cNvCxnSpPr/>
      </xdr:nvCxnSpPr>
      <xdr:spPr>
        <a:xfrm flipV="1">
          <a:off x="14592300" y="17000131"/>
          <a:ext cx="889000" cy="6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89936</xdr:rowOff>
    </xdr:from>
    <xdr:ext cx="534377" cy="259045"/>
    <xdr:sp macro="" textlink="">
      <xdr:nvSpPr>
        <xdr:cNvPr id="686" name="テキスト ボックス 685"/>
        <xdr:cNvSpPr txBox="1"/>
      </xdr:nvSpPr>
      <xdr:spPr>
        <a:xfrm>
          <a:off x="15214111" y="170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71831</xdr:rowOff>
    </xdr:from>
    <xdr:to>
      <xdr:col>76</xdr:col>
      <xdr:colOff>114300</xdr:colOff>
      <xdr:row>99</xdr:row>
      <xdr:rowOff>89232</xdr:rowOff>
    </xdr:to>
    <xdr:cxnSp macro="">
      <xdr:nvCxnSpPr>
        <xdr:cNvPr id="687" name="直線コネクタ 686"/>
        <xdr:cNvCxnSpPr/>
      </xdr:nvCxnSpPr>
      <xdr:spPr>
        <a:xfrm>
          <a:off x="13703300" y="17045381"/>
          <a:ext cx="889000" cy="1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38298</xdr:rowOff>
    </xdr:from>
    <xdr:to>
      <xdr:col>71</xdr:col>
      <xdr:colOff>177800</xdr:colOff>
      <xdr:row>99</xdr:row>
      <xdr:rowOff>71831</xdr:rowOff>
    </xdr:to>
    <xdr:cxnSp macro="">
      <xdr:nvCxnSpPr>
        <xdr:cNvPr id="690" name="直線コネクタ 689"/>
        <xdr:cNvCxnSpPr/>
      </xdr:nvCxnSpPr>
      <xdr:spPr>
        <a:xfrm>
          <a:off x="12814300" y="17011848"/>
          <a:ext cx="889000" cy="3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13526</xdr:rowOff>
    </xdr:from>
    <xdr:to>
      <xdr:col>67</xdr:col>
      <xdr:colOff>101600</xdr:colOff>
      <xdr:row>98</xdr:row>
      <xdr:rowOff>115126</xdr:rowOff>
    </xdr:to>
    <xdr:sp macro="" textlink="">
      <xdr:nvSpPr>
        <xdr:cNvPr id="693" name="フローチャート: 判断 692"/>
        <xdr:cNvSpPr/>
      </xdr:nvSpPr>
      <xdr:spPr>
        <a:xfrm>
          <a:off x="12763500" y="168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131653</xdr:rowOff>
    </xdr:from>
    <xdr:ext cx="599010" cy="259045"/>
    <xdr:sp macro="" textlink="">
      <xdr:nvSpPr>
        <xdr:cNvPr id="694" name="テキスト ボックス 693"/>
        <xdr:cNvSpPr txBox="1"/>
      </xdr:nvSpPr>
      <xdr:spPr>
        <a:xfrm>
          <a:off x="12514795" y="1659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133514</xdr:rowOff>
    </xdr:from>
    <xdr:to>
      <xdr:col>85</xdr:col>
      <xdr:colOff>177800</xdr:colOff>
      <xdr:row>99</xdr:row>
      <xdr:rowOff>63664</xdr:rowOff>
    </xdr:to>
    <xdr:sp macro="" textlink="">
      <xdr:nvSpPr>
        <xdr:cNvPr id="700" name="楕円 699"/>
        <xdr:cNvSpPr/>
      </xdr:nvSpPr>
      <xdr:spPr>
        <a:xfrm>
          <a:off x="16268700" y="1693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92891</xdr:rowOff>
    </xdr:from>
    <xdr:ext cx="534377" cy="259045"/>
    <xdr:sp macro="" textlink="">
      <xdr:nvSpPr>
        <xdr:cNvPr id="701" name="積立金該当値テキスト"/>
        <xdr:cNvSpPr txBox="1"/>
      </xdr:nvSpPr>
      <xdr:spPr>
        <a:xfrm>
          <a:off x="16370300" y="167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147231</xdr:rowOff>
    </xdr:from>
    <xdr:to>
      <xdr:col>81</xdr:col>
      <xdr:colOff>101600</xdr:colOff>
      <xdr:row>99</xdr:row>
      <xdr:rowOff>77381</xdr:rowOff>
    </xdr:to>
    <xdr:sp macro="" textlink="">
      <xdr:nvSpPr>
        <xdr:cNvPr id="702" name="楕円 701"/>
        <xdr:cNvSpPr/>
      </xdr:nvSpPr>
      <xdr:spPr>
        <a:xfrm>
          <a:off x="15430500" y="169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93908</xdr:rowOff>
    </xdr:from>
    <xdr:ext cx="534377" cy="259045"/>
    <xdr:sp macro="" textlink="">
      <xdr:nvSpPr>
        <xdr:cNvPr id="703" name="テキスト ボックス 702"/>
        <xdr:cNvSpPr txBox="1"/>
      </xdr:nvSpPr>
      <xdr:spPr>
        <a:xfrm>
          <a:off x="15214111" y="167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38432</xdr:rowOff>
    </xdr:from>
    <xdr:to>
      <xdr:col>76</xdr:col>
      <xdr:colOff>165100</xdr:colOff>
      <xdr:row>99</xdr:row>
      <xdr:rowOff>140032</xdr:rowOff>
    </xdr:to>
    <xdr:sp macro="" textlink="">
      <xdr:nvSpPr>
        <xdr:cNvPr id="704" name="楕円 703"/>
        <xdr:cNvSpPr/>
      </xdr:nvSpPr>
      <xdr:spPr>
        <a:xfrm>
          <a:off x="14541500" y="1701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131159</xdr:rowOff>
    </xdr:from>
    <xdr:ext cx="469744" cy="259045"/>
    <xdr:sp macro="" textlink="">
      <xdr:nvSpPr>
        <xdr:cNvPr id="705" name="テキスト ボックス 704"/>
        <xdr:cNvSpPr txBox="1"/>
      </xdr:nvSpPr>
      <xdr:spPr>
        <a:xfrm>
          <a:off x="14357428" y="1710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21031</xdr:rowOff>
    </xdr:from>
    <xdr:to>
      <xdr:col>72</xdr:col>
      <xdr:colOff>38100</xdr:colOff>
      <xdr:row>99</xdr:row>
      <xdr:rowOff>122631</xdr:rowOff>
    </xdr:to>
    <xdr:sp macro="" textlink="">
      <xdr:nvSpPr>
        <xdr:cNvPr id="706" name="楕円 705"/>
        <xdr:cNvSpPr/>
      </xdr:nvSpPr>
      <xdr:spPr>
        <a:xfrm>
          <a:off x="13652500" y="1699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113758</xdr:rowOff>
    </xdr:from>
    <xdr:ext cx="534377" cy="259045"/>
    <xdr:sp macro="" textlink="">
      <xdr:nvSpPr>
        <xdr:cNvPr id="707" name="テキスト ボックス 706"/>
        <xdr:cNvSpPr txBox="1"/>
      </xdr:nvSpPr>
      <xdr:spPr>
        <a:xfrm>
          <a:off x="13436111" y="1708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158948</xdr:rowOff>
    </xdr:from>
    <xdr:to>
      <xdr:col>67</xdr:col>
      <xdr:colOff>101600</xdr:colOff>
      <xdr:row>99</xdr:row>
      <xdr:rowOff>89098</xdr:rowOff>
    </xdr:to>
    <xdr:sp macro="" textlink="">
      <xdr:nvSpPr>
        <xdr:cNvPr id="708" name="楕円 707"/>
        <xdr:cNvSpPr/>
      </xdr:nvSpPr>
      <xdr:spPr>
        <a:xfrm>
          <a:off x="12763500" y="169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80225</xdr:rowOff>
    </xdr:from>
    <xdr:ext cx="534377" cy="259045"/>
    <xdr:sp macro="" textlink="">
      <xdr:nvSpPr>
        <xdr:cNvPr id="709" name="テキスト ボックス 708"/>
        <xdr:cNvSpPr txBox="1"/>
      </xdr:nvSpPr>
      <xdr:spPr>
        <a:xfrm>
          <a:off x="12547111" y="1705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22885</xdr:rowOff>
    </xdr:from>
    <xdr:to>
      <xdr:col>116</xdr:col>
      <xdr:colOff>63500</xdr:colOff>
      <xdr:row>38</xdr:row>
      <xdr:rowOff>25400</xdr:rowOff>
    </xdr:to>
    <xdr:cxnSp macro="">
      <xdr:nvCxnSpPr>
        <xdr:cNvPr id="734" name="直線コネクタ 733"/>
        <xdr:cNvCxnSpPr/>
      </xdr:nvCxnSpPr>
      <xdr:spPr>
        <a:xfrm>
          <a:off x="21323300" y="6537985"/>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21685</xdr:rowOff>
    </xdr:from>
    <xdr:to>
      <xdr:col>111</xdr:col>
      <xdr:colOff>177800</xdr:colOff>
      <xdr:row>38</xdr:row>
      <xdr:rowOff>22885</xdr:rowOff>
    </xdr:to>
    <xdr:cxnSp macro="">
      <xdr:nvCxnSpPr>
        <xdr:cNvPr id="737" name="直線コネクタ 736"/>
        <xdr:cNvCxnSpPr/>
      </xdr:nvCxnSpPr>
      <xdr:spPr>
        <a:xfrm>
          <a:off x="20434300" y="6536785"/>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21399</xdr:rowOff>
    </xdr:from>
    <xdr:to>
      <xdr:col>107</xdr:col>
      <xdr:colOff>50800</xdr:colOff>
      <xdr:row>38</xdr:row>
      <xdr:rowOff>21685</xdr:rowOff>
    </xdr:to>
    <xdr:cxnSp macro="">
      <xdr:nvCxnSpPr>
        <xdr:cNvPr id="740" name="直線コネクタ 739"/>
        <xdr:cNvCxnSpPr/>
      </xdr:nvCxnSpPr>
      <xdr:spPr>
        <a:xfrm>
          <a:off x="19545300" y="6536499"/>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21399</xdr:rowOff>
    </xdr:from>
    <xdr:to>
      <xdr:col>102</xdr:col>
      <xdr:colOff>114300</xdr:colOff>
      <xdr:row>38</xdr:row>
      <xdr:rowOff>22085</xdr:rowOff>
    </xdr:to>
    <xdr:cxnSp macro="">
      <xdr:nvCxnSpPr>
        <xdr:cNvPr id="743" name="直線コネクタ 742"/>
        <xdr:cNvCxnSpPr/>
      </xdr:nvCxnSpPr>
      <xdr:spPr>
        <a:xfrm flipV="1">
          <a:off x="18656300" y="653649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135077</xdr:rowOff>
    </xdr:from>
    <xdr:to>
      <xdr:col>98</xdr:col>
      <xdr:colOff>38100</xdr:colOff>
      <xdr:row>37</xdr:row>
      <xdr:rowOff>65227</xdr:rowOff>
    </xdr:to>
    <xdr:sp macro="" textlink="">
      <xdr:nvSpPr>
        <xdr:cNvPr id="746" name="フローチャート: 判断 745"/>
        <xdr:cNvSpPr/>
      </xdr:nvSpPr>
      <xdr:spPr>
        <a:xfrm>
          <a:off x="18605500" y="63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81754</xdr:rowOff>
    </xdr:from>
    <xdr:ext cx="469744" cy="259045"/>
    <xdr:sp macro="" textlink="">
      <xdr:nvSpPr>
        <xdr:cNvPr id="747" name="テキスト ボックス 746"/>
        <xdr:cNvSpPr txBox="1"/>
      </xdr:nvSpPr>
      <xdr:spPr>
        <a:xfrm>
          <a:off x="18421428" y="608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143535</xdr:rowOff>
    </xdr:from>
    <xdr:to>
      <xdr:col>112</xdr:col>
      <xdr:colOff>38100</xdr:colOff>
      <xdr:row>38</xdr:row>
      <xdr:rowOff>73685</xdr:rowOff>
    </xdr:to>
    <xdr:sp macro="" textlink="">
      <xdr:nvSpPr>
        <xdr:cNvPr id="755" name="楕円 754"/>
        <xdr:cNvSpPr/>
      </xdr:nvSpPr>
      <xdr:spPr>
        <a:xfrm>
          <a:off x="21272500" y="64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64812</xdr:rowOff>
    </xdr:from>
    <xdr:ext cx="313932" cy="259045"/>
    <xdr:sp macro="" textlink="">
      <xdr:nvSpPr>
        <xdr:cNvPr id="756" name="テキスト ボックス 755"/>
        <xdr:cNvSpPr txBox="1"/>
      </xdr:nvSpPr>
      <xdr:spPr>
        <a:xfrm>
          <a:off x="21166333" y="6579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142335</xdr:rowOff>
    </xdr:from>
    <xdr:to>
      <xdr:col>107</xdr:col>
      <xdr:colOff>101600</xdr:colOff>
      <xdr:row>38</xdr:row>
      <xdr:rowOff>72485</xdr:rowOff>
    </xdr:to>
    <xdr:sp macro="" textlink="">
      <xdr:nvSpPr>
        <xdr:cNvPr id="757" name="楕円 756"/>
        <xdr:cNvSpPr/>
      </xdr:nvSpPr>
      <xdr:spPr>
        <a:xfrm>
          <a:off x="20383500" y="64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63612</xdr:rowOff>
    </xdr:from>
    <xdr:ext cx="313932" cy="259045"/>
    <xdr:sp macro="" textlink="">
      <xdr:nvSpPr>
        <xdr:cNvPr id="758" name="テキスト ボックス 757"/>
        <xdr:cNvSpPr txBox="1"/>
      </xdr:nvSpPr>
      <xdr:spPr>
        <a:xfrm>
          <a:off x="20277333" y="6578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142049</xdr:rowOff>
    </xdr:from>
    <xdr:to>
      <xdr:col>102</xdr:col>
      <xdr:colOff>165100</xdr:colOff>
      <xdr:row>38</xdr:row>
      <xdr:rowOff>72199</xdr:rowOff>
    </xdr:to>
    <xdr:sp macro="" textlink="">
      <xdr:nvSpPr>
        <xdr:cNvPr id="759" name="楕円 758"/>
        <xdr:cNvSpPr/>
      </xdr:nvSpPr>
      <xdr:spPr>
        <a:xfrm>
          <a:off x="19494500" y="64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63326</xdr:rowOff>
    </xdr:from>
    <xdr:ext cx="313932" cy="259045"/>
    <xdr:sp macro="" textlink="">
      <xdr:nvSpPr>
        <xdr:cNvPr id="760" name="テキスト ボックス 759"/>
        <xdr:cNvSpPr txBox="1"/>
      </xdr:nvSpPr>
      <xdr:spPr>
        <a:xfrm>
          <a:off x="19388333" y="6578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142735</xdr:rowOff>
    </xdr:from>
    <xdr:to>
      <xdr:col>98</xdr:col>
      <xdr:colOff>38100</xdr:colOff>
      <xdr:row>38</xdr:row>
      <xdr:rowOff>72885</xdr:rowOff>
    </xdr:to>
    <xdr:sp macro="" textlink="">
      <xdr:nvSpPr>
        <xdr:cNvPr id="761" name="楕円 760"/>
        <xdr:cNvSpPr/>
      </xdr:nvSpPr>
      <xdr:spPr>
        <a:xfrm>
          <a:off x="18605500" y="64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64012</xdr:rowOff>
    </xdr:from>
    <xdr:ext cx="313932" cy="259045"/>
    <xdr:sp macro="" textlink="">
      <xdr:nvSpPr>
        <xdr:cNvPr id="762" name="テキスト ボックス 761"/>
        <xdr:cNvSpPr txBox="1"/>
      </xdr:nvSpPr>
      <xdr:spPr>
        <a:xfrm>
          <a:off x="18499333" y="65791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97997</xdr:rowOff>
    </xdr:from>
    <xdr:to>
      <xdr:col>116</xdr:col>
      <xdr:colOff>63500</xdr:colOff>
      <xdr:row>59</xdr:row>
      <xdr:rowOff>98006</xdr:rowOff>
    </xdr:to>
    <xdr:cxnSp macro="">
      <xdr:nvCxnSpPr>
        <xdr:cNvPr id="793" name="直線コネクタ 792"/>
        <xdr:cNvCxnSpPr/>
      </xdr:nvCxnSpPr>
      <xdr:spPr>
        <a:xfrm>
          <a:off x="21323300" y="10213547"/>
          <a:ext cx="8382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97432</xdr:rowOff>
    </xdr:from>
    <xdr:to>
      <xdr:col>111</xdr:col>
      <xdr:colOff>177800</xdr:colOff>
      <xdr:row>59</xdr:row>
      <xdr:rowOff>97997</xdr:rowOff>
    </xdr:to>
    <xdr:cxnSp macro="">
      <xdr:nvCxnSpPr>
        <xdr:cNvPr id="796" name="直線コネクタ 795"/>
        <xdr:cNvCxnSpPr/>
      </xdr:nvCxnSpPr>
      <xdr:spPr>
        <a:xfrm>
          <a:off x="20434300" y="10212982"/>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97432</xdr:rowOff>
    </xdr:from>
    <xdr:to>
      <xdr:col>107</xdr:col>
      <xdr:colOff>50800</xdr:colOff>
      <xdr:row>59</xdr:row>
      <xdr:rowOff>97513</xdr:rowOff>
    </xdr:to>
    <xdr:cxnSp macro="">
      <xdr:nvCxnSpPr>
        <xdr:cNvPr id="799" name="直線コネクタ 798"/>
        <xdr:cNvCxnSpPr/>
      </xdr:nvCxnSpPr>
      <xdr:spPr>
        <a:xfrm flipV="1">
          <a:off x="19545300" y="10212982"/>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96821</xdr:rowOff>
    </xdr:from>
    <xdr:to>
      <xdr:col>102</xdr:col>
      <xdr:colOff>114300</xdr:colOff>
      <xdr:row>59</xdr:row>
      <xdr:rowOff>97513</xdr:rowOff>
    </xdr:to>
    <xdr:cxnSp macro="">
      <xdr:nvCxnSpPr>
        <xdr:cNvPr id="802" name="直線コネクタ 801"/>
        <xdr:cNvCxnSpPr/>
      </xdr:nvCxnSpPr>
      <xdr:spPr>
        <a:xfrm>
          <a:off x="18656300" y="10212371"/>
          <a:ext cx="889000" cy="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36737</xdr:rowOff>
    </xdr:from>
    <xdr:to>
      <xdr:col>98</xdr:col>
      <xdr:colOff>38100</xdr:colOff>
      <xdr:row>59</xdr:row>
      <xdr:rowOff>138337</xdr:rowOff>
    </xdr:to>
    <xdr:sp macro="" textlink="">
      <xdr:nvSpPr>
        <xdr:cNvPr id="805" name="フローチャート: 判断 804"/>
        <xdr:cNvSpPr/>
      </xdr:nvSpPr>
      <xdr:spPr>
        <a:xfrm>
          <a:off x="18605500" y="1015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154864</xdr:rowOff>
    </xdr:from>
    <xdr:ext cx="469744" cy="259045"/>
    <xdr:sp macro="" textlink="">
      <xdr:nvSpPr>
        <xdr:cNvPr id="806" name="テキスト ボックス 805"/>
        <xdr:cNvSpPr txBox="1"/>
      </xdr:nvSpPr>
      <xdr:spPr>
        <a:xfrm>
          <a:off x="18421428" y="992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47206</xdr:rowOff>
    </xdr:from>
    <xdr:to>
      <xdr:col>116</xdr:col>
      <xdr:colOff>114300</xdr:colOff>
      <xdr:row>59</xdr:row>
      <xdr:rowOff>148806</xdr:rowOff>
    </xdr:to>
    <xdr:sp macro="" textlink="">
      <xdr:nvSpPr>
        <xdr:cNvPr id="812" name="楕円 811"/>
        <xdr:cNvSpPr/>
      </xdr:nvSpPr>
      <xdr:spPr>
        <a:xfrm>
          <a:off x="22110700" y="1016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17632</xdr:rowOff>
    </xdr:from>
    <xdr:ext cx="378565" cy="259045"/>
    <xdr:sp macro="" textlink="">
      <xdr:nvSpPr>
        <xdr:cNvPr id="813" name="貸付金該当値テキスト"/>
        <xdr:cNvSpPr txBox="1"/>
      </xdr:nvSpPr>
      <xdr:spPr>
        <a:xfrm>
          <a:off x="22212300" y="10133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47197</xdr:rowOff>
    </xdr:from>
    <xdr:to>
      <xdr:col>112</xdr:col>
      <xdr:colOff>38100</xdr:colOff>
      <xdr:row>59</xdr:row>
      <xdr:rowOff>148797</xdr:rowOff>
    </xdr:to>
    <xdr:sp macro="" textlink="">
      <xdr:nvSpPr>
        <xdr:cNvPr id="814" name="楕円 813"/>
        <xdr:cNvSpPr/>
      </xdr:nvSpPr>
      <xdr:spPr>
        <a:xfrm>
          <a:off x="21272500" y="101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139924</xdr:rowOff>
    </xdr:from>
    <xdr:ext cx="378565" cy="259045"/>
    <xdr:sp macro="" textlink="">
      <xdr:nvSpPr>
        <xdr:cNvPr id="815" name="テキスト ボックス 814"/>
        <xdr:cNvSpPr txBox="1"/>
      </xdr:nvSpPr>
      <xdr:spPr>
        <a:xfrm>
          <a:off x="21134017" y="10255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46632</xdr:rowOff>
    </xdr:from>
    <xdr:to>
      <xdr:col>107</xdr:col>
      <xdr:colOff>101600</xdr:colOff>
      <xdr:row>59</xdr:row>
      <xdr:rowOff>148232</xdr:rowOff>
    </xdr:to>
    <xdr:sp macro="" textlink="">
      <xdr:nvSpPr>
        <xdr:cNvPr id="816" name="楕円 815"/>
        <xdr:cNvSpPr/>
      </xdr:nvSpPr>
      <xdr:spPr>
        <a:xfrm>
          <a:off x="20383500" y="101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139359</xdr:rowOff>
    </xdr:from>
    <xdr:ext cx="378565" cy="259045"/>
    <xdr:sp macro="" textlink="">
      <xdr:nvSpPr>
        <xdr:cNvPr id="817" name="テキスト ボックス 816"/>
        <xdr:cNvSpPr txBox="1"/>
      </xdr:nvSpPr>
      <xdr:spPr>
        <a:xfrm>
          <a:off x="20245017" y="10254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46713</xdr:rowOff>
    </xdr:from>
    <xdr:to>
      <xdr:col>102</xdr:col>
      <xdr:colOff>165100</xdr:colOff>
      <xdr:row>59</xdr:row>
      <xdr:rowOff>148313</xdr:rowOff>
    </xdr:to>
    <xdr:sp macro="" textlink="">
      <xdr:nvSpPr>
        <xdr:cNvPr id="818" name="楕円 817"/>
        <xdr:cNvSpPr/>
      </xdr:nvSpPr>
      <xdr:spPr>
        <a:xfrm>
          <a:off x="19494500" y="1016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139440</xdr:rowOff>
    </xdr:from>
    <xdr:ext cx="378565" cy="259045"/>
    <xdr:sp macro="" textlink="">
      <xdr:nvSpPr>
        <xdr:cNvPr id="819" name="テキスト ボックス 818"/>
        <xdr:cNvSpPr txBox="1"/>
      </xdr:nvSpPr>
      <xdr:spPr>
        <a:xfrm>
          <a:off x="19356017" y="10254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46021</xdr:rowOff>
    </xdr:from>
    <xdr:to>
      <xdr:col>98</xdr:col>
      <xdr:colOff>38100</xdr:colOff>
      <xdr:row>59</xdr:row>
      <xdr:rowOff>147621</xdr:rowOff>
    </xdr:to>
    <xdr:sp macro="" textlink="">
      <xdr:nvSpPr>
        <xdr:cNvPr id="820" name="楕円 819"/>
        <xdr:cNvSpPr/>
      </xdr:nvSpPr>
      <xdr:spPr>
        <a:xfrm>
          <a:off x="18605500" y="1016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138748</xdr:rowOff>
    </xdr:from>
    <xdr:ext cx="378565" cy="259045"/>
    <xdr:sp macro="" textlink="">
      <xdr:nvSpPr>
        <xdr:cNvPr id="821" name="テキスト ボックス 820"/>
        <xdr:cNvSpPr txBox="1"/>
      </xdr:nvSpPr>
      <xdr:spPr>
        <a:xfrm>
          <a:off x="18467017" y="10254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16383</xdr:rowOff>
    </xdr:from>
    <xdr:to>
      <xdr:col>116</xdr:col>
      <xdr:colOff>63500</xdr:colOff>
      <xdr:row>76</xdr:row>
      <xdr:rowOff>70650</xdr:rowOff>
    </xdr:to>
    <xdr:cxnSp macro="">
      <xdr:nvCxnSpPr>
        <xdr:cNvPr id="851" name="直線コネクタ 850"/>
        <xdr:cNvCxnSpPr/>
      </xdr:nvCxnSpPr>
      <xdr:spPr>
        <a:xfrm flipV="1">
          <a:off x="21323300" y="13046583"/>
          <a:ext cx="838200" cy="5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2" name="繰出金平均値テキスト"/>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70650</xdr:rowOff>
    </xdr:from>
    <xdr:to>
      <xdr:col>111</xdr:col>
      <xdr:colOff>177800</xdr:colOff>
      <xdr:row>76</xdr:row>
      <xdr:rowOff>76264</xdr:rowOff>
    </xdr:to>
    <xdr:cxnSp macro="">
      <xdr:nvCxnSpPr>
        <xdr:cNvPr id="854" name="直線コネクタ 853"/>
        <xdr:cNvCxnSpPr/>
      </xdr:nvCxnSpPr>
      <xdr:spPr>
        <a:xfrm flipV="1">
          <a:off x="20434300" y="13100850"/>
          <a:ext cx="8890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76264</xdr:rowOff>
    </xdr:from>
    <xdr:to>
      <xdr:col>107</xdr:col>
      <xdr:colOff>50800</xdr:colOff>
      <xdr:row>76</xdr:row>
      <xdr:rowOff>98831</xdr:rowOff>
    </xdr:to>
    <xdr:cxnSp macro="">
      <xdr:nvCxnSpPr>
        <xdr:cNvPr id="857" name="直線コネクタ 856"/>
        <xdr:cNvCxnSpPr/>
      </xdr:nvCxnSpPr>
      <xdr:spPr>
        <a:xfrm flipV="1">
          <a:off x="19545300" y="13106464"/>
          <a:ext cx="889000" cy="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98831</xdr:rowOff>
    </xdr:from>
    <xdr:to>
      <xdr:col>102</xdr:col>
      <xdr:colOff>114300</xdr:colOff>
      <xdr:row>76</xdr:row>
      <xdr:rowOff>147689</xdr:rowOff>
    </xdr:to>
    <xdr:cxnSp macro="">
      <xdr:nvCxnSpPr>
        <xdr:cNvPr id="860" name="直線コネクタ 859"/>
        <xdr:cNvCxnSpPr/>
      </xdr:nvCxnSpPr>
      <xdr:spPr>
        <a:xfrm flipV="1">
          <a:off x="18656300" y="13129031"/>
          <a:ext cx="889000" cy="4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38049</xdr:rowOff>
    </xdr:from>
    <xdr:to>
      <xdr:col>98</xdr:col>
      <xdr:colOff>38100</xdr:colOff>
      <xdr:row>77</xdr:row>
      <xdr:rowOff>139649</xdr:rowOff>
    </xdr:to>
    <xdr:sp macro="" textlink="">
      <xdr:nvSpPr>
        <xdr:cNvPr id="863" name="フローチャート: 判断 862"/>
        <xdr:cNvSpPr/>
      </xdr:nvSpPr>
      <xdr:spPr>
        <a:xfrm>
          <a:off x="18605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130776</xdr:rowOff>
    </xdr:from>
    <xdr:ext cx="534377" cy="259045"/>
    <xdr:sp macro="" textlink="">
      <xdr:nvSpPr>
        <xdr:cNvPr id="864" name="テキスト ボックス 863"/>
        <xdr:cNvSpPr txBox="1"/>
      </xdr:nvSpPr>
      <xdr:spPr>
        <a:xfrm>
          <a:off x="18389111" y="133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137033</xdr:rowOff>
    </xdr:from>
    <xdr:to>
      <xdr:col>116</xdr:col>
      <xdr:colOff>114300</xdr:colOff>
      <xdr:row>76</xdr:row>
      <xdr:rowOff>67183</xdr:rowOff>
    </xdr:to>
    <xdr:sp macro="" textlink="">
      <xdr:nvSpPr>
        <xdr:cNvPr id="870" name="楕円 869"/>
        <xdr:cNvSpPr/>
      </xdr:nvSpPr>
      <xdr:spPr>
        <a:xfrm>
          <a:off x="22110700" y="1299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159910</xdr:rowOff>
    </xdr:from>
    <xdr:ext cx="534377" cy="259045"/>
    <xdr:sp macro="" textlink="">
      <xdr:nvSpPr>
        <xdr:cNvPr id="871" name="繰出金該当値テキスト"/>
        <xdr:cNvSpPr txBox="1"/>
      </xdr:nvSpPr>
      <xdr:spPr>
        <a:xfrm>
          <a:off x="22212300" y="1284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19850</xdr:rowOff>
    </xdr:from>
    <xdr:to>
      <xdr:col>112</xdr:col>
      <xdr:colOff>38100</xdr:colOff>
      <xdr:row>76</xdr:row>
      <xdr:rowOff>121450</xdr:rowOff>
    </xdr:to>
    <xdr:sp macro="" textlink="">
      <xdr:nvSpPr>
        <xdr:cNvPr id="872" name="楕円 871"/>
        <xdr:cNvSpPr/>
      </xdr:nvSpPr>
      <xdr:spPr>
        <a:xfrm>
          <a:off x="21272500" y="130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112577</xdr:rowOff>
    </xdr:from>
    <xdr:ext cx="534377" cy="259045"/>
    <xdr:sp macro="" textlink="">
      <xdr:nvSpPr>
        <xdr:cNvPr id="873" name="テキスト ボックス 872"/>
        <xdr:cNvSpPr txBox="1"/>
      </xdr:nvSpPr>
      <xdr:spPr>
        <a:xfrm>
          <a:off x="21056111" y="131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25464</xdr:rowOff>
    </xdr:from>
    <xdr:to>
      <xdr:col>107</xdr:col>
      <xdr:colOff>101600</xdr:colOff>
      <xdr:row>76</xdr:row>
      <xdr:rowOff>127064</xdr:rowOff>
    </xdr:to>
    <xdr:sp macro="" textlink="">
      <xdr:nvSpPr>
        <xdr:cNvPr id="874" name="楕円 873"/>
        <xdr:cNvSpPr/>
      </xdr:nvSpPr>
      <xdr:spPr>
        <a:xfrm>
          <a:off x="20383500" y="130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118191</xdr:rowOff>
    </xdr:from>
    <xdr:ext cx="534377" cy="259045"/>
    <xdr:sp macro="" textlink="">
      <xdr:nvSpPr>
        <xdr:cNvPr id="875" name="テキスト ボックス 874"/>
        <xdr:cNvSpPr txBox="1"/>
      </xdr:nvSpPr>
      <xdr:spPr>
        <a:xfrm>
          <a:off x="20167111" y="1314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48031</xdr:rowOff>
    </xdr:from>
    <xdr:to>
      <xdr:col>102</xdr:col>
      <xdr:colOff>165100</xdr:colOff>
      <xdr:row>76</xdr:row>
      <xdr:rowOff>149631</xdr:rowOff>
    </xdr:to>
    <xdr:sp macro="" textlink="">
      <xdr:nvSpPr>
        <xdr:cNvPr id="876" name="楕円 875"/>
        <xdr:cNvSpPr/>
      </xdr:nvSpPr>
      <xdr:spPr>
        <a:xfrm>
          <a:off x="19494500" y="1307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140758</xdr:rowOff>
    </xdr:from>
    <xdr:ext cx="534377" cy="259045"/>
    <xdr:sp macro="" textlink="">
      <xdr:nvSpPr>
        <xdr:cNvPr id="877" name="テキスト ボックス 876"/>
        <xdr:cNvSpPr txBox="1"/>
      </xdr:nvSpPr>
      <xdr:spPr>
        <a:xfrm>
          <a:off x="19278111" y="1317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96889</xdr:rowOff>
    </xdr:from>
    <xdr:to>
      <xdr:col>98</xdr:col>
      <xdr:colOff>38100</xdr:colOff>
      <xdr:row>77</xdr:row>
      <xdr:rowOff>27039</xdr:rowOff>
    </xdr:to>
    <xdr:sp macro="" textlink="">
      <xdr:nvSpPr>
        <xdr:cNvPr id="878" name="楕円 877"/>
        <xdr:cNvSpPr/>
      </xdr:nvSpPr>
      <xdr:spPr>
        <a:xfrm>
          <a:off x="18605500" y="131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43566</xdr:rowOff>
    </xdr:from>
    <xdr:ext cx="534377" cy="259045"/>
    <xdr:sp macro="" textlink="">
      <xdr:nvSpPr>
        <xdr:cNvPr id="879" name="テキスト ボックス 878"/>
        <xdr:cNvSpPr txBox="1"/>
      </xdr:nvSpPr>
      <xdr:spPr>
        <a:xfrm>
          <a:off x="18389111" y="1290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518,548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義務的経費を見ると人件費は、住民一人当たり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98,949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107,683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円）と比較すると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8,734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円下回っているが、茨城県平均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62,568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に比べて高い水準にある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。これは人口減少（前年度比△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人）に加え保育所等の公立の施設が、人口規模に対して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多いことが主な要因である。 </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扶助費については、前年度と比較すると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1,611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58,797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円）と比較する</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7,789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円、県平均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82,175</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よりも</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31,167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主な要因は、障害福祉サービス費などが増加</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扶助費の増加を抑制していくことに努める。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803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円の増、類似団体平均（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68,894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円）と比較すると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39,735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円、県平均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36,563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7,404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円下回って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増となった要因は、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臨時財政対策債の元金償還開始によるものであり、今後も将来的な負担に十分留意しつつ、過度に起債に依存することのない財政運営を行う。</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投資的経費の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45,828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円と前年度より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15,786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円減となった。類似団体平均（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114,790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円）と比較しても一人当たりのコストは低い状況となった。また、茨城県平均（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63,725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円）と比較しても下回っている。減となった要因は、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かわち学園給食室</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建設事業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や通学路工事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が完了したことによる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もので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しても</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％減となった。</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補助費等については、前年度と比較すると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19,170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円の増、類似団体平均（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97,966</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円）と比較しても</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2,441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主な要因は、ふるさと寄附が増えたことによ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る報償費の増である。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積立金について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ふるさと寄附が増えたことにより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積立額が増加した。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8,955
8,821
44.30
5,007,422
4,643,601
293,565
2,961,713
3,914,038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97917</xdr:rowOff>
    </xdr:from>
    <xdr:to>
      <xdr:col>24</xdr:col>
      <xdr:colOff>63500</xdr:colOff>
      <xdr:row>34</xdr:row>
      <xdr:rowOff>99187</xdr:rowOff>
    </xdr:to>
    <xdr:cxnSp macro="">
      <xdr:nvCxnSpPr>
        <xdr:cNvPr id="61" name="直線コネクタ 60"/>
        <xdr:cNvCxnSpPr/>
      </xdr:nvCxnSpPr>
      <xdr:spPr>
        <a:xfrm flipV="1">
          <a:off x="3797300" y="5927217"/>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99187</xdr:rowOff>
    </xdr:from>
    <xdr:to>
      <xdr:col>19</xdr:col>
      <xdr:colOff>177800</xdr:colOff>
      <xdr:row>34</xdr:row>
      <xdr:rowOff>129159</xdr:rowOff>
    </xdr:to>
    <xdr:cxnSp macro="">
      <xdr:nvCxnSpPr>
        <xdr:cNvPr id="64" name="直線コネクタ 63"/>
        <xdr:cNvCxnSpPr/>
      </xdr:nvCxnSpPr>
      <xdr:spPr>
        <a:xfrm flipV="1">
          <a:off x="2908300" y="5928487"/>
          <a:ext cx="889000" cy="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118237</xdr:rowOff>
    </xdr:from>
    <xdr:to>
      <xdr:col>15</xdr:col>
      <xdr:colOff>50800</xdr:colOff>
      <xdr:row>34</xdr:row>
      <xdr:rowOff>129159</xdr:rowOff>
    </xdr:to>
    <xdr:cxnSp macro="">
      <xdr:nvCxnSpPr>
        <xdr:cNvPr id="67" name="直線コネクタ 66"/>
        <xdr:cNvCxnSpPr/>
      </xdr:nvCxnSpPr>
      <xdr:spPr>
        <a:xfrm>
          <a:off x="2019300" y="5947537"/>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118237</xdr:rowOff>
    </xdr:from>
    <xdr:to>
      <xdr:col>10</xdr:col>
      <xdr:colOff>114300</xdr:colOff>
      <xdr:row>35</xdr:row>
      <xdr:rowOff>37846</xdr:rowOff>
    </xdr:to>
    <xdr:cxnSp macro="">
      <xdr:nvCxnSpPr>
        <xdr:cNvPr id="70" name="直線コネクタ 69"/>
        <xdr:cNvCxnSpPr/>
      </xdr:nvCxnSpPr>
      <xdr:spPr>
        <a:xfrm flipV="1">
          <a:off x="1130300" y="5947537"/>
          <a:ext cx="8890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118889</xdr:rowOff>
    </xdr:from>
    <xdr:ext cx="469744" cy="259045"/>
    <xdr:sp macro="" textlink="">
      <xdr:nvSpPr>
        <xdr:cNvPr id="72" name="テキスト ボックス 71"/>
        <xdr:cNvSpPr txBox="1"/>
      </xdr:nvSpPr>
      <xdr:spPr>
        <a:xfrm>
          <a:off x="1784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151511</xdr:rowOff>
    </xdr:from>
    <xdr:to>
      <xdr:col>6</xdr:col>
      <xdr:colOff>38100</xdr:colOff>
      <xdr:row>36</xdr:row>
      <xdr:rowOff>81661</xdr:rowOff>
    </xdr:to>
    <xdr:sp macro="" textlink="">
      <xdr:nvSpPr>
        <xdr:cNvPr id="73" name="フローチャート: 判断 72"/>
        <xdr:cNvSpPr/>
      </xdr:nvSpPr>
      <xdr:spPr>
        <a:xfrm>
          <a:off x="1079500" y="615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72788</xdr:rowOff>
    </xdr:from>
    <xdr:ext cx="469744" cy="259045"/>
    <xdr:sp macro="" textlink="">
      <xdr:nvSpPr>
        <xdr:cNvPr id="74" name="テキスト ボックス 73"/>
        <xdr:cNvSpPr txBox="1"/>
      </xdr:nvSpPr>
      <xdr:spPr>
        <a:xfrm>
          <a:off x="895428" y="624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47117</xdr:rowOff>
    </xdr:from>
    <xdr:to>
      <xdr:col>24</xdr:col>
      <xdr:colOff>114300</xdr:colOff>
      <xdr:row>34</xdr:row>
      <xdr:rowOff>148717</xdr:rowOff>
    </xdr:to>
    <xdr:sp macro="" textlink="">
      <xdr:nvSpPr>
        <xdr:cNvPr id="80" name="楕円 79"/>
        <xdr:cNvSpPr/>
      </xdr:nvSpPr>
      <xdr:spPr>
        <a:xfrm>
          <a:off x="4584700" y="587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69994</xdr:rowOff>
    </xdr:from>
    <xdr:ext cx="469744" cy="259045"/>
    <xdr:sp macro="" textlink="">
      <xdr:nvSpPr>
        <xdr:cNvPr id="81" name="議会費該当値テキスト"/>
        <xdr:cNvSpPr txBox="1"/>
      </xdr:nvSpPr>
      <xdr:spPr>
        <a:xfrm>
          <a:off x="4686300" y="572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48387</xdr:rowOff>
    </xdr:from>
    <xdr:to>
      <xdr:col>20</xdr:col>
      <xdr:colOff>38100</xdr:colOff>
      <xdr:row>34</xdr:row>
      <xdr:rowOff>149987</xdr:rowOff>
    </xdr:to>
    <xdr:sp macro="" textlink="">
      <xdr:nvSpPr>
        <xdr:cNvPr id="82" name="楕円 81"/>
        <xdr:cNvSpPr/>
      </xdr:nvSpPr>
      <xdr:spPr>
        <a:xfrm>
          <a:off x="3746500" y="58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166514</xdr:rowOff>
    </xdr:from>
    <xdr:ext cx="469744" cy="259045"/>
    <xdr:sp macro="" textlink="">
      <xdr:nvSpPr>
        <xdr:cNvPr id="83" name="テキスト ボックス 82"/>
        <xdr:cNvSpPr txBox="1"/>
      </xdr:nvSpPr>
      <xdr:spPr>
        <a:xfrm>
          <a:off x="3562428" y="565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78359</xdr:rowOff>
    </xdr:from>
    <xdr:to>
      <xdr:col>15</xdr:col>
      <xdr:colOff>101600</xdr:colOff>
      <xdr:row>35</xdr:row>
      <xdr:rowOff>8509</xdr:rowOff>
    </xdr:to>
    <xdr:sp macro="" textlink="">
      <xdr:nvSpPr>
        <xdr:cNvPr id="84" name="楕円 83"/>
        <xdr:cNvSpPr/>
      </xdr:nvSpPr>
      <xdr:spPr>
        <a:xfrm>
          <a:off x="2857500" y="59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171086</xdr:rowOff>
    </xdr:from>
    <xdr:ext cx="469744" cy="259045"/>
    <xdr:sp macro="" textlink="">
      <xdr:nvSpPr>
        <xdr:cNvPr id="85" name="テキスト ボックス 84"/>
        <xdr:cNvSpPr txBox="1"/>
      </xdr:nvSpPr>
      <xdr:spPr>
        <a:xfrm>
          <a:off x="2673428" y="600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67437</xdr:rowOff>
    </xdr:from>
    <xdr:to>
      <xdr:col>10</xdr:col>
      <xdr:colOff>165100</xdr:colOff>
      <xdr:row>34</xdr:row>
      <xdr:rowOff>169037</xdr:rowOff>
    </xdr:to>
    <xdr:sp macro="" textlink="">
      <xdr:nvSpPr>
        <xdr:cNvPr id="86" name="楕円 85"/>
        <xdr:cNvSpPr/>
      </xdr:nvSpPr>
      <xdr:spPr>
        <a:xfrm>
          <a:off x="1968500" y="589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160164</xdr:rowOff>
    </xdr:from>
    <xdr:ext cx="469744" cy="259045"/>
    <xdr:sp macro="" textlink="">
      <xdr:nvSpPr>
        <xdr:cNvPr id="87" name="テキスト ボックス 86"/>
        <xdr:cNvSpPr txBox="1"/>
      </xdr:nvSpPr>
      <xdr:spPr>
        <a:xfrm>
          <a:off x="1784428" y="598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158496</xdr:rowOff>
    </xdr:from>
    <xdr:to>
      <xdr:col>6</xdr:col>
      <xdr:colOff>38100</xdr:colOff>
      <xdr:row>35</xdr:row>
      <xdr:rowOff>88646</xdr:rowOff>
    </xdr:to>
    <xdr:sp macro="" textlink="">
      <xdr:nvSpPr>
        <xdr:cNvPr id="88" name="楕円 87"/>
        <xdr:cNvSpPr/>
      </xdr:nvSpPr>
      <xdr:spPr>
        <a:xfrm>
          <a:off x="10795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105173</xdr:rowOff>
    </xdr:from>
    <xdr:ext cx="469744" cy="259045"/>
    <xdr:sp macro="" textlink="">
      <xdr:nvSpPr>
        <xdr:cNvPr id="89" name="テキスト ボックス 88"/>
        <xdr:cNvSpPr txBox="1"/>
      </xdr:nvSpPr>
      <xdr:spPr>
        <a:xfrm>
          <a:off x="895428" y="576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4355</xdr:rowOff>
    </xdr:from>
    <xdr:to>
      <xdr:col>24</xdr:col>
      <xdr:colOff>63500</xdr:colOff>
      <xdr:row>58</xdr:row>
      <xdr:rowOff>37324</xdr:rowOff>
    </xdr:to>
    <xdr:cxnSp macro="">
      <xdr:nvCxnSpPr>
        <xdr:cNvPr id="118" name="直線コネクタ 117"/>
        <xdr:cNvCxnSpPr/>
      </xdr:nvCxnSpPr>
      <xdr:spPr>
        <a:xfrm flipV="1">
          <a:off x="3797300" y="9948455"/>
          <a:ext cx="838200" cy="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151856</xdr:rowOff>
    </xdr:from>
    <xdr:ext cx="599010" cy="259045"/>
    <xdr:sp macro="" textlink="">
      <xdr:nvSpPr>
        <xdr:cNvPr id="119" name="総務費平均値テキスト"/>
        <xdr:cNvSpPr txBox="1"/>
      </xdr:nvSpPr>
      <xdr:spPr>
        <a:xfrm>
          <a:off x="4686300" y="9924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37324</xdr:rowOff>
    </xdr:from>
    <xdr:to>
      <xdr:col>19</xdr:col>
      <xdr:colOff>177800</xdr:colOff>
      <xdr:row>58</xdr:row>
      <xdr:rowOff>88132</xdr:rowOff>
    </xdr:to>
    <xdr:cxnSp macro="">
      <xdr:nvCxnSpPr>
        <xdr:cNvPr id="121" name="直線コネクタ 120"/>
        <xdr:cNvCxnSpPr/>
      </xdr:nvCxnSpPr>
      <xdr:spPr>
        <a:xfrm flipV="1">
          <a:off x="2908300" y="9981424"/>
          <a:ext cx="889000" cy="5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88192</xdr:rowOff>
    </xdr:from>
    <xdr:ext cx="599010" cy="259045"/>
    <xdr:sp macro="" textlink="">
      <xdr:nvSpPr>
        <xdr:cNvPr id="123" name="テキスト ボックス 122"/>
        <xdr:cNvSpPr txBox="1"/>
      </xdr:nvSpPr>
      <xdr:spPr>
        <a:xfrm>
          <a:off x="3497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88132</xdr:rowOff>
    </xdr:from>
    <xdr:to>
      <xdr:col>15</xdr:col>
      <xdr:colOff>50800</xdr:colOff>
      <xdr:row>58</xdr:row>
      <xdr:rowOff>96620</xdr:rowOff>
    </xdr:to>
    <xdr:cxnSp macro="">
      <xdr:nvCxnSpPr>
        <xdr:cNvPr id="124" name="直線コネクタ 123"/>
        <xdr:cNvCxnSpPr/>
      </xdr:nvCxnSpPr>
      <xdr:spPr>
        <a:xfrm flipV="1">
          <a:off x="2019300" y="10032232"/>
          <a:ext cx="889000" cy="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85373</xdr:rowOff>
    </xdr:from>
    <xdr:to>
      <xdr:col>10</xdr:col>
      <xdr:colOff>114300</xdr:colOff>
      <xdr:row>58</xdr:row>
      <xdr:rowOff>96620</xdr:rowOff>
    </xdr:to>
    <xdr:cxnSp macro="">
      <xdr:nvCxnSpPr>
        <xdr:cNvPr id="127" name="直線コネクタ 126"/>
        <xdr:cNvCxnSpPr/>
      </xdr:nvCxnSpPr>
      <xdr:spPr>
        <a:xfrm>
          <a:off x="1130300" y="10029473"/>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96789</xdr:rowOff>
    </xdr:from>
    <xdr:to>
      <xdr:col>6</xdr:col>
      <xdr:colOff>38100</xdr:colOff>
      <xdr:row>58</xdr:row>
      <xdr:rowOff>26939</xdr:rowOff>
    </xdr:to>
    <xdr:sp macro="" textlink="">
      <xdr:nvSpPr>
        <xdr:cNvPr id="130" name="フローチャート: 判断 129"/>
        <xdr:cNvSpPr/>
      </xdr:nvSpPr>
      <xdr:spPr>
        <a:xfrm>
          <a:off x="1079500" y="986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43466</xdr:rowOff>
    </xdr:from>
    <xdr:ext cx="599010" cy="259045"/>
    <xdr:sp macro="" textlink="">
      <xdr:nvSpPr>
        <xdr:cNvPr id="131" name="テキスト ボックス 130"/>
        <xdr:cNvSpPr txBox="1"/>
      </xdr:nvSpPr>
      <xdr:spPr>
        <a:xfrm>
          <a:off x="830795" y="96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125005</xdr:rowOff>
    </xdr:from>
    <xdr:to>
      <xdr:col>24</xdr:col>
      <xdr:colOff>114300</xdr:colOff>
      <xdr:row>58</xdr:row>
      <xdr:rowOff>55155</xdr:rowOff>
    </xdr:to>
    <xdr:sp macro="" textlink="">
      <xdr:nvSpPr>
        <xdr:cNvPr id="137" name="楕円 136"/>
        <xdr:cNvSpPr/>
      </xdr:nvSpPr>
      <xdr:spPr>
        <a:xfrm>
          <a:off x="4584700" y="989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147882</xdr:rowOff>
    </xdr:from>
    <xdr:ext cx="599010" cy="259045"/>
    <xdr:sp macro="" textlink="">
      <xdr:nvSpPr>
        <xdr:cNvPr id="138" name="総務費該当値テキスト"/>
        <xdr:cNvSpPr txBox="1"/>
      </xdr:nvSpPr>
      <xdr:spPr>
        <a:xfrm>
          <a:off x="4686300" y="974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157974</xdr:rowOff>
    </xdr:from>
    <xdr:to>
      <xdr:col>20</xdr:col>
      <xdr:colOff>38100</xdr:colOff>
      <xdr:row>58</xdr:row>
      <xdr:rowOff>88124</xdr:rowOff>
    </xdr:to>
    <xdr:sp macro="" textlink="">
      <xdr:nvSpPr>
        <xdr:cNvPr id="139" name="楕円 138"/>
        <xdr:cNvSpPr/>
      </xdr:nvSpPr>
      <xdr:spPr>
        <a:xfrm>
          <a:off x="3746500" y="99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104651</xdr:rowOff>
    </xdr:from>
    <xdr:ext cx="599010" cy="259045"/>
    <xdr:sp macro="" textlink="">
      <xdr:nvSpPr>
        <xdr:cNvPr id="140" name="テキスト ボックス 139"/>
        <xdr:cNvSpPr txBox="1"/>
      </xdr:nvSpPr>
      <xdr:spPr>
        <a:xfrm>
          <a:off x="3497795" y="970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37332</xdr:rowOff>
    </xdr:from>
    <xdr:to>
      <xdr:col>15</xdr:col>
      <xdr:colOff>101600</xdr:colOff>
      <xdr:row>58</xdr:row>
      <xdr:rowOff>138932</xdr:rowOff>
    </xdr:to>
    <xdr:sp macro="" textlink="">
      <xdr:nvSpPr>
        <xdr:cNvPr id="141" name="楕円 140"/>
        <xdr:cNvSpPr/>
      </xdr:nvSpPr>
      <xdr:spPr>
        <a:xfrm>
          <a:off x="2857500" y="998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130059</xdr:rowOff>
    </xdr:from>
    <xdr:ext cx="599010" cy="259045"/>
    <xdr:sp macro="" textlink="">
      <xdr:nvSpPr>
        <xdr:cNvPr id="142" name="テキスト ボックス 141"/>
        <xdr:cNvSpPr txBox="1"/>
      </xdr:nvSpPr>
      <xdr:spPr>
        <a:xfrm>
          <a:off x="2608795" y="1007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45820</xdr:rowOff>
    </xdr:from>
    <xdr:to>
      <xdr:col>10</xdr:col>
      <xdr:colOff>165100</xdr:colOff>
      <xdr:row>58</xdr:row>
      <xdr:rowOff>147420</xdr:rowOff>
    </xdr:to>
    <xdr:sp macro="" textlink="">
      <xdr:nvSpPr>
        <xdr:cNvPr id="143" name="楕円 142"/>
        <xdr:cNvSpPr/>
      </xdr:nvSpPr>
      <xdr:spPr>
        <a:xfrm>
          <a:off x="1968500" y="99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138547</xdr:rowOff>
    </xdr:from>
    <xdr:ext cx="534377" cy="259045"/>
    <xdr:sp macro="" textlink="">
      <xdr:nvSpPr>
        <xdr:cNvPr id="144" name="テキスト ボックス 143"/>
        <xdr:cNvSpPr txBox="1"/>
      </xdr:nvSpPr>
      <xdr:spPr>
        <a:xfrm>
          <a:off x="1752111" y="1008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34573</xdr:rowOff>
    </xdr:from>
    <xdr:to>
      <xdr:col>6</xdr:col>
      <xdr:colOff>38100</xdr:colOff>
      <xdr:row>58</xdr:row>
      <xdr:rowOff>136173</xdr:rowOff>
    </xdr:to>
    <xdr:sp macro="" textlink="">
      <xdr:nvSpPr>
        <xdr:cNvPr id="145" name="楕円 144"/>
        <xdr:cNvSpPr/>
      </xdr:nvSpPr>
      <xdr:spPr>
        <a:xfrm>
          <a:off x="1079500" y="997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127300</xdr:rowOff>
    </xdr:from>
    <xdr:ext cx="599010" cy="259045"/>
    <xdr:sp macro="" textlink="">
      <xdr:nvSpPr>
        <xdr:cNvPr id="146" name="テキスト ボックス 145"/>
        <xdr:cNvSpPr txBox="1"/>
      </xdr:nvSpPr>
      <xdr:spPr>
        <a:xfrm>
          <a:off x="830795" y="1007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67280</xdr:rowOff>
    </xdr:from>
    <xdr:to>
      <xdr:col>24</xdr:col>
      <xdr:colOff>63500</xdr:colOff>
      <xdr:row>78</xdr:row>
      <xdr:rowOff>54561</xdr:rowOff>
    </xdr:to>
    <xdr:cxnSp macro="">
      <xdr:nvCxnSpPr>
        <xdr:cNvPr id="176" name="直線コネクタ 175"/>
        <xdr:cNvCxnSpPr/>
      </xdr:nvCxnSpPr>
      <xdr:spPr>
        <a:xfrm flipV="1">
          <a:off x="3797300" y="13268930"/>
          <a:ext cx="838200" cy="15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54561</xdr:rowOff>
    </xdr:from>
    <xdr:to>
      <xdr:col>19</xdr:col>
      <xdr:colOff>177800</xdr:colOff>
      <xdr:row>78</xdr:row>
      <xdr:rowOff>57990</xdr:rowOff>
    </xdr:to>
    <xdr:cxnSp macro="">
      <xdr:nvCxnSpPr>
        <xdr:cNvPr id="179" name="直線コネクタ 178"/>
        <xdr:cNvCxnSpPr/>
      </xdr:nvCxnSpPr>
      <xdr:spPr>
        <a:xfrm flipV="1">
          <a:off x="2908300" y="1342766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57990</xdr:rowOff>
    </xdr:from>
    <xdr:to>
      <xdr:col>15</xdr:col>
      <xdr:colOff>50800</xdr:colOff>
      <xdr:row>78</xdr:row>
      <xdr:rowOff>110767</xdr:rowOff>
    </xdr:to>
    <xdr:cxnSp macro="">
      <xdr:nvCxnSpPr>
        <xdr:cNvPr id="182" name="直線コネクタ 181"/>
        <xdr:cNvCxnSpPr/>
      </xdr:nvCxnSpPr>
      <xdr:spPr>
        <a:xfrm flipV="1">
          <a:off x="2019300" y="13431090"/>
          <a:ext cx="889000" cy="5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107567</xdr:rowOff>
    </xdr:from>
    <xdr:to>
      <xdr:col>10</xdr:col>
      <xdr:colOff>114300</xdr:colOff>
      <xdr:row>78</xdr:row>
      <xdr:rowOff>110767</xdr:rowOff>
    </xdr:to>
    <xdr:cxnSp macro="">
      <xdr:nvCxnSpPr>
        <xdr:cNvPr id="185" name="直線コネクタ 184"/>
        <xdr:cNvCxnSpPr/>
      </xdr:nvCxnSpPr>
      <xdr:spPr>
        <a:xfrm>
          <a:off x="1130300" y="1348066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99857</xdr:rowOff>
    </xdr:from>
    <xdr:to>
      <xdr:col>6</xdr:col>
      <xdr:colOff>38100</xdr:colOff>
      <xdr:row>77</xdr:row>
      <xdr:rowOff>30007</xdr:rowOff>
    </xdr:to>
    <xdr:sp macro="" textlink="">
      <xdr:nvSpPr>
        <xdr:cNvPr id="188" name="フローチャート: 判断 187"/>
        <xdr:cNvSpPr/>
      </xdr:nvSpPr>
      <xdr:spPr>
        <a:xfrm>
          <a:off x="1079500" y="1313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46534</xdr:rowOff>
    </xdr:from>
    <xdr:ext cx="599010" cy="259045"/>
    <xdr:sp macro="" textlink="">
      <xdr:nvSpPr>
        <xdr:cNvPr id="189" name="テキスト ボックス 188"/>
        <xdr:cNvSpPr txBox="1"/>
      </xdr:nvSpPr>
      <xdr:spPr>
        <a:xfrm>
          <a:off x="830795" y="1290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16480</xdr:rowOff>
    </xdr:from>
    <xdr:to>
      <xdr:col>24</xdr:col>
      <xdr:colOff>114300</xdr:colOff>
      <xdr:row>77</xdr:row>
      <xdr:rowOff>118080</xdr:rowOff>
    </xdr:to>
    <xdr:sp macro="" textlink="">
      <xdr:nvSpPr>
        <xdr:cNvPr id="195" name="楕円 194"/>
        <xdr:cNvSpPr/>
      </xdr:nvSpPr>
      <xdr:spPr>
        <a:xfrm>
          <a:off x="4584700" y="1321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166357</xdr:rowOff>
    </xdr:from>
    <xdr:ext cx="599010" cy="259045"/>
    <xdr:sp macro="" textlink="">
      <xdr:nvSpPr>
        <xdr:cNvPr id="196" name="民生費該当値テキスト"/>
        <xdr:cNvSpPr txBox="1"/>
      </xdr:nvSpPr>
      <xdr:spPr>
        <a:xfrm>
          <a:off x="4686300" y="1319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3761</xdr:rowOff>
    </xdr:from>
    <xdr:to>
      <xdr:col>20</xdr:col>
      <xdr:colOff>38100</xdr:colOff>
      <xdr:row>78</xdr:row>
      <xdr:rowOff>105361</xdr:rowOff>
    </xdr:to>
    <xdr:sp macro="" textlink="">
      <xdr:nvSpPr>
        <xdr:cNvPr id="197" name="楕円 196"/>
        <xdr:cNvSpPr/>
      </xdr:nvSpPr>
      <xdr:spPr>
        <a:xfrm>
          <a:off x="3746500" y="1337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96488</xdr:rowOff>
    </xdr:from>
    <xdr:ext cx="599010" cy="259045"/>
    <xdr:sp macro="" textlink="">
      <xdr:nvSpPr>
        <xdr:cNvPr id="198" name="テキスト ボックス 197"/>
        <xdr:cNvSpPr txBox="1"/>
      </xdr:nvSpPr>
      <xdr:spPr>
        <a:xfrm>
          <a:off x="3497795" y="1346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7190</xdr:rowOff>
    </xdr:from>
    <xdr:to>
      <xdr:col>15</xdr:col>
      <xdr:colOff>101600</xdr:colOff>
      <xdr:row>78</xdr:row>
      <xdr:rowOff>108790</xdr:rowOff>
    </xdr:to>
    <xdr:sp macro="" textlink="">
      <xdr:nvSpPr>
        <xdr:cNvPr id="199" name="楕円 198"/>
        <xdr:cNvSpPr/>
      </xdr:nvSpPr>
      <xdr:spPr>
        <a:xfrm>
          <a:off x="2857500" y="1338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99917</xdr:rowOff>
    </xdr:from>
    <xdr:ext cx="599010" cy="259045"/>
    <xdr:sp macro="" textlink="">
      <xdr:nvSpPr>
        <xdr:cNvPr id="200" name="テキスト ボックス 199"/>
        <xdr:cNvSpPr txBox="1"/>
      </xdr:nvSpPr>
      <xdr:spPr>
        <a:xfrm>
          <a:off x="2608795" y="1347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59967</xdr:rowOff>
    </xdr:from>
    <xdr:to>
      <xdr:col>10</xdr:col>
      <xdr:colOff>165100</xdr:colOff>
      <xdr:row>78</xdr:row>
      <xdr:rowOff>161567</xdr:rowOff>
    </xdr:to>
    <xdr:sp macro="" textlink="">
      <xdr:nvSpPr>
        <xdr:cNvPr id="201" name="楕円 200"/>
        <xdr:cNvSpPr/>
      </xdr:nvSpPr>
      <xdr:spPr>
        <a:xfrm>
          <a:off x="1968500" y="1343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152694</xdr:rowOff>
    </xdr:from>
    <xdr:ext cx="599010" cy="259045"/>
    <xdr:sp macro="" textlink="">
      <xdr:nvSpPr>
        <xdr:cNvPr id="202" name="テキスト ボックス 201"/>
        <xdr:cNvSpPr txBox="1"/>
      </xdr:nvSpPr>
      <xdr:spPr>
        <a:xfrm>
          <a:off x="1719795" y="1352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56767</xdr:rowOff>
    </xdr:from>
    <xdr:to>
      <xdr:col>6</xdr:col>
      <xdr:colOff>38100</xdr:colOff>
      <xdr:row>78</xdr:row>
      <xdr:rowOff>158367</xdr:rowOff>
    </xdr:to>
    <xdr:sp macro="" textlink="">
      <xdr:nvSpPr>
        <xdr:cNvPr id="203" name="楕円 202"/>
        <xdr:cNvSpPr/>
      </xdr:nvSpPr>
      <xdr:spPr>
        <a:xfrm>
          <a:off x="1079500" y="134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149494</xdr:rowOff>
    </xdr:from>
    <xdr:ext cx="599010" cy="259045"/>
    <xdr:sp macro="" textlink="">
      <xdr:nvSpPr>
        <xdr:cNvPr id="204" name="テキスト ボックス 203"/>
        <xdr:cNvSpPr txBox="1"/>
      </xdr:nvSpPr>
      <xdr:spPr>
        <a:xfrm>
          <a:off x="830795" y="1352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155685</xdr:rowOff>
    </xdr:from>
    <xdr:to>
      <xdr:col>24</xdr:col>
      <xdr:colOff>63500</xdr:colOff>
      <xdr:row>98</xdr:row>
      <xdr:rowOff>157798</xdr:rowOff>
    </xdr:to>
    <xdr:cxnSp macro="">
      <xdr:nvCxnSpPr>
        <xdr:cNvPr id="233" name="直線コネクタ 232"/>
        <xdr:cNvCxnSpPr/>
      </xdr:nvCxnSpPr>
      <xdr:spPr>
        <a:xfrm flipV="1">
          <a:off x="3797300" y="16957785"/>
          <a:ext cx="8382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130169</xdr:rowOff>
    </xdr:from>
    <xdr:to>
      <xdr:col>19</xdr:col>
      <xdr:colOff>177800</xdr:colOff>
      <xdr:row>98</xdr:row>
      <xdr:rowOff>157798</xdr:rowOff>
    </xdr:to>
    <xdr:cxnSp macro="">
      <xdr:nvCxnSpPr>
        <xdr:cNvPr id="236" name="直線コネクタ 235"/>
        <xdr:cNvCxnSpPr/>
      </xdr:nvCxnSpPr>
      <xdr:spPr>
        <a:xfrm>
          <a:off x="2908300" y="16932269"/>
          <a:ext cx="889000" cy="2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129094</xdr:rowOff>
    </xdr:from>
    <xdr:to>
      <xdr:col>15</xdr:col>
      <xdr:colOff>50800</xdr:colOff>
      <xdr:row>98</xdr:row>
      <xdr:rowOff>130169</xdr:rowOff>
    </xdr:to>
    <xdr:cxnSp macro="">
      <xdr:nvCxnSpPr>
        <xdr:cNvPr id="239" name="直線コネクタ 238"/>
        <xdr:cNvCxnSpPr/>
      </xdr:nvCxnSpPr>
      <xdr:spPr>
        <a:xfrm>
          <a:off x="2019300" y="16931194"/>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129094</xdr:rowOff>
    </xdr:from>
    <xdr:to>
      <xdr:col>10</xdr:col>
      <xdr:colOff>114300</xdr:colOff>
      <xdr:row>98</xdr:row>
      <xdr:rowOff>152679</xdr:rowOff>
    </xdr:to>
    <xdr:cxnSp macro="">
      <xdr:nvCxnSpPr>
        <xdr:cNvPr id="242" name="直線コネクタ 241"/>
        <xdr:cNvCxnSpPr/>
      </xdr:nvCxnSpPr>
      <xdr:spPr>
        <a:xfrm flipV="1">
          <a:off x="1130300" y="16931194"/>
          <a:ext cx="889000" cy="2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81257</xdr:rowOff>
    </xdr:from>
    <xdr:to>
      <xdr:col>6</xdr:col>
      <xdr:colOff>38100</xdr:colOff>
      <xdr:row>99</xdr:row>
      <xdr:rowOff>11407</xdr:rowOff>
    </xdr:to>
    <xdr:sp macro="" textlink="">
      <xdr:nvSpPr>
        <xdr:cNvPr id="245" name="フローチャート: 判断 244"/>
        <xdr:cNvSpPr/>
      </xdr:nvSpPr>
      <xdr:spPr>
        <a:xfrm>
          <a:off x="1079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27934</xdr:rowOff>
    </xdr:from>
    <xdr:ext cx="534377" cy="259045"/>
    <xdr:sp macro="" textlink="">
      <xdr:nvSpPr>
        <xdr:cNvPr id="246" name="テキスト ボックス 245"/>
        <xdr:cNvSpPr txBox="1"/>
      </xdr:nvSpPr>
      <xdr:spPr>
        <a:xfrm>
          <a:off x="863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104885</xdr:rowOff>
    </xdr:from>
    <xdr:to>
      <xdr:col>24</xdr:col>
      <xdr:colOff>114300</xdr:colOff>
      <xdr:row>99</xdr:row>
      <xdr:rowOff>35035</xdr:rowOff>
    </xdr:to>
    <xdr:sp macro="" textlink="">
      <xdr:nvSpPr>
        <xdr:cNvPr id="252" name="楕円 251"/>
        <xdr:cNvSpPr/>
      </xdr:nvSpPr>
      <xdr:spPr>
        <a:xfrm>
          <a:off x="4584700" y="1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30864</xdr:rowOff>
    </xdr:from>
    <xdr:ext cx="534377" cy="259045"/>
    <xdr:sp macro="" textlink="">
      <xdr:nvSpPr>
        <xdr:cNvPr id="253" name="衛生費該当値テキスト"/>
        <xdr:cNvSpPr txBox="1"/>
      </xdr:nvSpPr>
      <xdr:spPr>
        <a:xfrm>
          <a:off x="4686300" y="1683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106998</xdr:rowOff>
    </xdr:from>
    <xdr:to>
      <xdr:col>20</xdr:col>
      <xdr:colOff>38100</xdr:colOff>
      <xdr:row>99</xdr:row>
      <xdr:rowOff>37148</xdr:rowOff>
    </xdr:to>
    <xdr:sp macro="" textlink="">
      <xdr:nvSpPr>
        <xdr:cNvPr id="254" name="楕円 253"/>
        <xdr:cNvSpPr/>
      </xdr:nvSpPr>
      <xdr:spPr>
        <a:xfrm>
          <a:off x="3746500" y="1690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28275</xdr:rowOff>
    </xdr:from>
    <xdr:ext cx="534377" cy="259045"/>
    <xdr:sp macro="" textlink="">
      <xdr:nvSpPr>
        <xdr:cNvPr id="255" name="テキスト ボックス 254"/>
        <xdr:cNvSpPr txBox="1"/>
      </xdr:nvSpPr>
      <xdr:spPr>
        <a:xfrm>
          <a:off x="3530111" y="1700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79369</xdr:rowOff>
    </xdr:from>
    <xdr:to>
      <xdr:col>15</xdr:col>
      <xdr:colOff>101600</xdr:colOff>
      <xdr:row>99</xdr:row>
      <xdr:rowOff>9519</xdr:rowOff>
    </xdr:to>
    <xdr:sp macro="" textlink="">
      <xdr:nvSpPr>
        <xdr:cNvPr id="256" name="楕円 255"/>
        <xdr:cNvSpPr/>
      </xdr:nvSpPr>
      <xdr:spPr>
        <a:xfrm>
          <a:off x="2857500" y="1688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646</xdr:rowOff>
    </xdr:from>
    <xdr:ext cx="534377" cy="259045"/>
    <xdr:sp macro="" textlink="">
      <xdr:nvSpPr>
        <xdr:cNvPr id="257" name="テキスト ボックス 256"/>
        <xdr:cNvSpPr txBox="1"/>
      </xdr:nvSpPr>
      <xdr:spPr>
        <a:xfrm>
          <a:off x="2641111" y="1697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78294</xdr:rowOff>
    </xdr:from>
    <xdr:to>
      <xdr:col>10</xdr:col>
      <xdr:colOff>165100</xdr:colOff>
      <xdr:row>99</xdr:row>
      <xdr:rowOff>8444</xdr:rowOff>
    </xdr:to>
    <xdr:sp macro="" textlink="">
      <xdr:nvSpPr>
        <xdr:cNvPr id="258" name="楕円 257"/>
        <xdr:cNvSpPr/>
      </xdr:nvSpPr>
      <xdr:spPr>
        <a:xfrm>
          <a:off x="1968500" y="1688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171021</xdr:rowOff>
    </xdr:from>
    <xdr:ext cx="534377" cy="259045"/>
    <xdr:sp macro="" textlink="">
      <xdr:nvSpPr>
        <xdr:cNvPr id="259" name="テキスト ボックス 258"/>
        <xdr:cNvSpPr txBox="1"/>
      </xdr:nvSpPr>
      <xdr:spPr>
        <a:xfrm>
          <a:off x="1752111" y="169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101879</xdr:rowOff>
    </xdr:from>
    <xdr:to>
      <xdr:col>6</xdr:col>
      <xdr:colOff>38100</xdr:colOff>
      <xdr:row>99</xdr:row>
      <xdr:rowOff>32029</xdr:rowOff>
    </xdr:to>
    <xdr:sp macro="" textlink="">
      <xdr:nvSpPr>
        <xdr:cNvPr id="260" name="楕円 259"/>
        <xdr:cNvSpPr/>
      </xdr:nvSpPr>
      <xdr:spPr>
        <a:xfrm>
          <a:off x="1079500" y="1690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23156</xdr:rowOff>
    </xdr:from>
    <xdr:ext cx="534377" cy="259045"/>
    <xdr:sp macro="" textlink="">
      <xdr:nvSpPr>
        <xdr:cNvPr id="261" name="テキスト ボックス 260"/>
        <xdr:cNvSpPr txBox="1"/>
      </xdr:nvSpPr>
      <xdr:spPr>
        <a:xfrm>
          <a:off x="863111" y="169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4826</xdr:rowOff>
    </xdr:from>
    <xdr:to>
      <xdr:col>45</xdr:col>
      <xdr:colOff>177800</xdr:colOff>
      <xdr:row>39</xdr:row>
      <xdr:rowOff>44450</xdr:rowOff>
    </xdr:to>
    <xdr:cxnSp macro="">
      <xdr:nvCxnSpPr>
        <xdr:cNvPr id="296" name="直線コネクタ 295"/>
        <xdr:cNvCxnSpPr/>
      </xdr:nvCxnSpPr>
      <xdr:spPr>
        <a:xfrm>
          <a:off x="7861300" y="6177026"/>
          <a:ext cx="889000" cy="55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77978</xdr:rowOff>
    </xdr:from>
    <xdr:to>
      <xdr:col>41</xdr:col>
      <xdr:colOff>50800</xdr:colOff>
      <xdr:row>36</xdr:row>
      <xdr:rowOff>4826</xdr:rowOff>
    </xdr:to>
    <xdr:cxnSp macro="">
      <xdr:nvCxnSpPr>
        <xdr:cNvPr id="299" name="直線コネクタ 298"/>
        <xdr:cNvCxnSpPr/>
      </xdr:nvCxnSpPr>
      <xdr:spPr>
        <a:xfrm>
          <a:off x="6972300" y="6078728"/>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119524</xdr:rowOff>
    </xdr:from>
    <xdr:ext cx="469744" cy="259045"/>
    <xdr:sp macro="" textlink="">
      <xdr:nvSpPr>
        <xdr:cNvPr id="301" name="テキスト ボックス 300"/>
        <xdr:cNvSpPr txBox="1"/>
      </xdr:nvSpPr>
      <xdr:spPr>
        <a:xfrm>
          <a:off x="7626428" y="629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113284</xdr:rowOff>
    </xdr:from>
    <xdr:to>
      <xdr:col>36</xdr:col>
      <xdr:colOff>165100</xdr:colOff>
      <xdr:row>34</xdr:row>
      <xdr:rowOff>43434</xdr:rowOff>
    </xdr:to>
    <xdr:sp macro="" textlink="">
      <xdr:nvSpPr>
        <xdr:cNvPr id="302" name="フローチャート: 判断 301"/>
        <xdr:cNvSpPr/>
      </xdr:nvSpPr>
      <xdr:spPr>
        <a:xfrm>
          <a:off x="6921500" y="577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59961</xdr:rowOff>
    </xdr:from>
    <xdr:ext cx="469744" cy="259045"/>
    <xdr:sp macro="" textlink="">
      <xdr:nvSpPr>
        <xdr:cNvPr id="303" name="テキスト ボックス 302"/>
        <xdr:cNvSpPr txBox="1"/>
      </xdr:nvSpPr>
      <xdr:spPr>
        <a:xfrm>
          <a:off x="6737428" y="554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125476</xdr:rowOff>
    </xdr:from>
    <xdr:to>
      <xdr:col>41</xdr:col>
      <xdr:colOff>101600</xdr:colOff>
      <xdr:row>36</xdr:row>
      <xdr:rowOff>55626</xdr:rowOff>
    </xdr:to>
    <xdr:sp macro="" textlink="">
      <xdr:nvSpPr>
        <xdr:cNvPr id="315" name="楕円 314"/>
        <xdr:cNvSpPr/>
      </xdr:nvSpPr>
      <xdr:spPr>
        <a:xfrm>
          <a:off x="78105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72153</xdr:rowOff>
    </xdr:from>
    <xdr:ext cx="469744" cy="259045"/>
    <xdr:sp macro="" textlink="">
      <xdr:nvSpPr>
        <xdr:cNvPr id="316" name="テキスト ボックス 315"/>
        <xdr:cNvSpPr txBox="1"/>
      </xdr:nvSpPr>
      <xdr:spPr>
        <a:xfrm>
          <a:off x="7626428"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27178</xdr:rowOff>
    </xdr:from>
    <xdr:to>
      <xdr:col>36</xdr:col>
      <xdr:colOff>165100</xdr:colOff>
      <xdr:row>35</xdr:row>
      <xdr:rowOff>128778</xdr:rowOff>
    </xdr:to>
    <xdr:sp macro="" textlink="">
      <xdr:nvSpPr>
        <xdr:cNvPr id="317" name="楕円 316"/>
        <xdr:cNvSpPr/>
      </xdr:nvSpPr>
      <xdr:spPr>
        <a:xfrm>
          <a:off x="69215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119905</xdr:rowOff>
    </xdr:from>
    <xdr:ext cx="469744" cy="259045"/>
    <xdr:sp macro="" textlink="">
      <xdr:nvSpPr>
        <xdr:cNvPr id="318" name="テキスト ボックス 317"/>
        <xdr:cNvSpPr txBox="1"/>
      </xdr:nvSpPr>
      <xdr:spPr>
        <a:xfrm>
          <a:off x="6737428" y="612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9897</xdr:rowOff>
    </xdr:from>
    <xdr:to>
      <xdr:col>55</xdr:col>
      <xdr:colOff>0</xdr:colOff>
      <xdr:row>59</xdr:row>
      <xdr:rowOff>12985</xdr:rowOff>
    </xdr:to>
    <xdr:cxnSp macro="">
      <xdr:nvCxnSpPr>
        <xdr:cNvPr id="347" name="直線コネクタ 346"/>
        <xdr:cNvCxnSpPr/>
      </xdr:nvCxnSpPr>
      <xdr:spPr>
        <a:xfrm>
          <a:off x="9639300" y="10125447"/>
          <a:ext cx="838200" cy="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6224</xdr:rowOff>
    </xdr:from>
    <xdr:to>
      <xdr:col>50</xdr:col>
      <xdr:colOff>114300</xdr:colOff>
      <xdr:row>59</xdr:row>
      <xdr:rowOff>9897</xdr:rowOff>
    </xdr:to>
    <xdr:cxnSp macro="">
      <xdr:nvCxnSpPr>
        <xdr:cNvPr id="350" name="直線コネクタ 349"/>
        <xdr:cNvCxnSpPr/>
      </xdr:nvCxnSpPr>
      <xdr:spPr>
        <a:xfrm>
          <a:off x="8750300" y="10121774"/>
          <a:ext cx="889000" cy="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6131</xdr:rowOff>
    </xdr:from>
    <xdr:to>
      <xdr:col>45</xdr:col>
      <xdr:colOff>177800</xdr:colOff>
      <xdr:row>59</xdr:row>
      <xdr:rowOff>6224</xdr:rowOff>
    </xdr:to>
    <xdr:cxnSp macro="">
      <xdr:nvCxnSpPr>
        <xdr:cNvPr id="353" name="直線コネクタ 352"/>
        <xdr:cNvCxnSpPr/>
      </xdr:nvCxnSpPr>
      <xdr:spPr>
        <a:xfrm>
          <a:off x="7861300" y="10121681"/>
          <a:ext cx="8890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6131</xdr:rowOff>
    </xdr:from>
    <xdr:to>
      <xdr:col>41</xdr:col>
      <xdr:colOff>50800</xdr:colOff>
      <xdr:row>59</xdr:row>
      <xdr:rowOff>11276</xdr:rowOff>
    </xdr:to>
    <xdr:cxnSp macro="">
      <xdr:nvCxnSpPr>
        <xdr:cNvPr id="356" name="直線コネクタ 355"/>
        <xdr:cNvCxnSpPr/>
      </xdr:nvCxnSpPr>
      <xdr:spPr>
        <a:xfrm flipV="1">
          <a:off x="6972300" y="10121681"/>
          <a:ext cx="889000" cy="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73199</xdr:rowOff>
    </xdr:from>
    <xdr:to>
      <xdr:col>36</xdr:col>
      <xdr:colOff>165100</xdr:colOff>
      <xdr:row>59</xdr:row>
      <xdr:rowOff>3349</xdr:rowOff>
    </xdr:to>
    <xdr:sp macro="" textlink="">
      <xdr:nvSpPr>
        <xdr:cNvPr id="359" name="フローチャート: 判断 358"/>
        <xdr:cNvSpPr/>
      </xdr:nvSpPr>
      <xdr:spPr>
        <a:xfrm>
          <a:off x="6921500" y="100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19876</xdr:rowOff>
    </xdr:from>
    <xdr:ext cx="534377" cy="259045"/>
    <xdr:sp macro="" textlink="">
      <xdr:nvSpPr>
        <xdr:cNvPr id="360" name="テキスト ボックス 359"/>
        <xdr:cNvSpPr txBox="1"/>
      </xdr:nvSpPr>
      <xdr:spPr>
        <a:xfrm>
          <a:off x="6705111" y="9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133635</xdr:rowOff>
    </xdr:from>
    <xdr:to>
      <xdr:col>55</xdr:col>
      <xdr:colOff>50800</xdr:colOff>
      <xdr:row>59</xdr:row>
      <xdr:rowOff>63785</xdr:rowOff>
    </xdr:to>
    <xdr:sp macro="" textlink="">
      <xdr:nvSpPr>
        <xdr:cNvPr id="366" name="楕円 365"/>
        <xdr:cNvSpPr/>
      </xdr:nvSpPr>
      <xdr:spPr>
        <a:xfrm>
          <a:off x="10426700" y="1007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54461</xdr:rowOff>
    </xdr:from>
    <xdr:ext cx="534377" cy="259045"/>
    <xdr:sp macro="" textlink="">
      <xdr:nvSpPr>
        <xdr:cNvPr id="367" name="農林水産業費該当値テキスト"/>
        <xdr:cNvSpPr txBox="1"/>
      </xdr:nvSpPr>
      <xdr:spPr>
        <a:xfrm>
          <a:off x="10528300" y="999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130547</xdr:rowOff>
    </xdr:from>
    <xdr:to>
      <xdr:col>50</xdr:col>
      <xdr:colOff>165100</xdr:colOff>
      <xdr:row>59</xdr:row>
      <xdr:rowOff>60697</xdr:rowOff>
    </xdr:to>
    <xdr:sp macro="" textlink="">
      <xdr:nvSpPr>
        <xdr:cNvPr id="368" name="楕円 367"/>
        <xdr:cNvSpPr/>
      </xdr:nvSpPr>
      <xdr:spPr>
        <a:xfrm>
          <a:off x="9588500" y="100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51824</xdr:rowOff>
    </xdr:from>
    <xdr:ext cx="534377" cy="259045"/>
    <xdr:sp macro="" textlink="">
      <xdr:nvSpPr>
        <xdr:cNvPr id="369" name="テキスト ボックス 368"/>
        <xdr:cNvSpPr txBox="1"/>
      </xdr:nvSpPr>
      <xdr:spPr>
        <a:xfrm>
          <a:off x="9372111" y="1016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126874</xdr:rowOff>
    </xdr:from>
    <xdr:to>
      <xdr:col>46</xdr:col>
      <xdr:colOff>38100</xdr:colOff>
      <xdr:row>59</xdr:row>
      <xdr:rowOff>57024</xdr:rowOff>
    </xdr:to>
    <xdr:sp macro="" textlink="">
      <xdr:nvSpPr>
        <xdr:cNvPr id="370" name="楕円 369"/>
        <xdr:cNvSpPr/>
      </xdr:nvSpPr>
      <xdr:spPr>
        <a:xfrm>
          <a:off x="8699500" y="1007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48151</xdr:rowOff>
    </xdr:from>
    <xdr:ext cx="534377" cy="259045"/>
    <xdr:sp macro="" textlink="">
      <xdr:nvSpPr>
        <xdr:cNvPr id="371" name="テキスト ボックス 370"/>
        <xdr:cNvSpPr txBox="1"/>
      </xdr:nvSpPr>
      <xdr:spPr>
        <a:xfrm>
          <a:off x="8483111" y="1016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126781</xdr:rowOff>
    </xdr:from>
    <xdr:to>
      <xdr:col>41</xdr:col>
      <xdr:colOff>101600</xdr:colOff>
      <xdr:row>59</xdr:row>
      <xdr:rowOff>56931</xdr:rowOff>
    </xdr:to>
    <xdr:sp macro="" textlink="">
      <xdr:nvSpPr>
        <xdr:cNvPr id="372" name="楕円 371"/>
        <xdr:cNvSpPr/>
      </xdr:nvSpPr>
      <xdr:spPr>
        <a:xfrm>
          <a:off x="7810500" y="1007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48058</xdr:rowOff>
    </xdr:from>
    <xdr:ext cx="534377" cy="259045"/>
    <xdr:sp macro="" textlink="">
      <xdr:nvSpPr>
        <xdr:cNvPr id="373" name="テキスト ボックス 372"/>
        <xdr:cNvSpPr txBox="1"/>
      </xdr:nvSpPr>
      <xdr:spPr>
        <a:xfrm>
          <a:off x="7594111" y="10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131926</xdr:rowOff>
    </xdr:from>
    <xdr:to>
      <xdr:col>36</xdr:col>
      <xdr:colOff>165100</xdr:colOff>
      <xdr:row>59</xdr:row>
      <xdr:rowOff>62076</xdr:rowOff>
    </xdr:to>
    <xdr:sp macro="" textlink="">
      <xdr:nvSpPr>
        <xdr:cNvPr id="374" name="楕円 373"/>
        <xdr:cNvSpPr/>
      </xdr:nvSpPr>
      <xdr:spPr>
        <a:xfrm>
          <a:off x="6921500" y="1007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53203</xdr:rowOff>
    </xdr:from>
    <xdr:ext cx="534377" cy="259045"/>
    <xdr:sp macro="" textlink="">
      <xdr:nvSpPr>
        <xdr:cNvPr id="375" name="テキスト ボックス 374"/>
        <xdr:cNvSpPr txBox="1"/>
      </xdr:nvSpPr>
      <xdr:spPr>
        <a:xfrm>
          <a:off x="6705111" y="1016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31397</xdr:rowOff>
    </xdr:from>
    <xdr:to>
      <xdr:col>55</xdr:col>
      <xdr:colOff>0</xdr:colOff>
      <xdr:row>79</xdr:row>
      <xdr:rowOff>31496</xdr:rowOff>
    </xdr:to>
    <xdr:cxnSp macro="">
      <xdr:nvCxnSpPr>
        <xdr:cNvPr id="404" name="直線コネクタ 403"/>
        <xdr:cNvCxnSpPr/>
      </xdr:nvCxnSpPr>
      <xdr:spPr>
        <a:xfrm>
          <a:off x="9639300" y="13575947"/>
          <a:ext cx="8382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29370</xdr:rowOff>
    </xdr:from>
    <xdr:to>
      <xdr:col>50</xdr:col>
      <xdr:colOff>114300</xdr:colOff>
      <xdr:row>79</xdr:row>
      <xdr:rowOff>31397</xdr:rowOff>
    </xdr:to>
    <xdr:cxnSp macro="">
      <xdr:nvCxnSpPr>
        <xdr:cNvPr id="407" name="直線コネクタ 406"/>
        <xdr:cNvCxnSpPr/>
      </xdr:nvCxnSpPr>
      <xdr:spPr>
        <a:xfrm>
          <a:off x="8750300" y="13573920"/>
          <a:ext cx="889000" cy="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14953</xdr:rowOff>
    </xdr:from>
    <xdr:to>
      <xdr:col>45</xdr:col>
      <xdr:colOff>177800</xdr:colOff>
      <xdr:row>79</xdr:row>
      <xdr:rowOff>29370</xdr:rowOff>
    </xdr:to>
    <xdr:cxnSp macro="">
      <xdr:nvCxnSpPr>
        <xdr:cNvPr id="410" name="直線コネクタ 409"/>
        <xdr:cNvCxnSpPr/>
      </xdr:nvCxnSpPr>
      <xdr:spPr>
        <a:xfrm>
          <a:off x="7861300" y="13559503"/>
          <a:ext cx="889000" cy="1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14953</xdr:rowOff>
    </xdr:from>
    <xdr:to>
      <xdr:col>41</xdr:col>
      <xdr:colOff>50800</xdr:colOff>
      <xdr:row>79</xdr:row>
      <xdr:rowOff>33576</xdr:rowOff>
    </xdr:to>
    <xdr:cxnSp macro="">
      <xdr:nvCxnSpPr>
        <xdr:cNvPr id="413" name="直線コネクタ 412"/>
        <xdr:cNvCxnSpPr/>
      </xdr:nvCxnSpPr>
      <xdr:spPr>
        <a:xfrm flipV="1">
          <a:off x="6972300" y="13559503"/>
          <a:ext cx="889000" cy="1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85936</xdr:rowOff>
    </xdr:from>
    <xdr:to>
      <xdr:col>36</xdr:col>
      <xdr:colOff>165100</xdr:colOff>
      <xdr:row>79</xdr:row>
      <xdr:rowOff>16086</xdr:rowOff>
    </xdr:to>
    <xdr:sp macro="" textlink="">
      <xdr:nvSpPr>
        <xdr:cNvPr id="416" name="フローチャート: 判断 415"/>
        <xdr:cNvSpPr/>
      </xdr:nvSpPr>
      <xdr:spPr>
        <a:xfrm>
          <a:off x="6921500" y="1345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32613</xdr:rowOff>
    </xdr:from>
    <xdr:ext cx="534377" cy="259045"/>
    <xdr:sp macro="" textlink="">
      <xdr:nvSpPr>
        <xdr:cNvPr id="417" name="テキスト ボックス 416"/>
        <xdr:cNvSpPr txBox="1"/>
      </xdr:nvSpPr>
      <xdr:spPr>
        <a:xfrm>
          <a:off x="6705111" y="1323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152146</xdr:rowOff>
    </xdr:from>
    <xdr:to>
      <xdr:col>55</xdr:col>
      <xdr:colOff>50800</xdr:colOff>
      <xdr:row>79</xdr:row>
      <xdr:rowOff>82296</xdr:rowOff>
    </xdr:to>
    <xdr:sp macro="" textlink="">
      <xdr:nvSpPr>
        <xdr:cNvPr id="423" name="楕円 422"/>
        <xdr:cNvSpPr/>
      </xdr:nvSpPr>
      <xdr:spPr>
        <a:xfrm>
          <a:off x="10426700" y="1352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67073</xdr:rowOff>
    </xdr:from>
    <xdr:ext cx="469744" cy="259045"/>
    <xdr:sp macro="" textlink="">
      <xdr:nvSpPr>
        <xdr:cNvPr id="424" name="商工費該当値テキスト"/>
        <xdr:cNvSpPr txBox="1"/>
      </xdr:nvSpPr>
      <xdr:spPr>
        <a:xfrm>
          <a:off x="10528300" y="1344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152047</xdr:rowOff>
    </xdr:from>
    <xdr:to>
      <xdr:col>50</xdr:col>
      <xdr:colOff>165100</xdr:colOff>
      <xdr:row>79</xdr:row>
      <xdr:rowOff>82197</xdr:rowOff>
    </xdr:to>
    <xdr:sp macro="" textlink="">
      <xdr:nvSpPr>
        <xdr:cNvPr id="425" name="楕円 424"/>
        <xdr:cNvSpPr/>
      </xdr:nvSpPr>
      <xdr:spPr>
        <a:xfrm>
          <a:off x="9588500" y="1352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73324</xdr:rowOff>
    </xdr:from>
    <xdr:ext cx="469744" cy="259045"/>
    <xdr:sp macro="" textlink="">
      <xdr:nvSpPr>
        <xdr:cNvPr id="426" name="テキスト ボックス 425"/>
        <xdr:cNvSpPr txBox="1"/>
      </xdr:nvSpPr>
      <xdr:spPr>
        <a:xfrm>
          <a:off x="9404428" y="1361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150020</xdr:rowOff>
    </xdr:from>
    <xdr:to>
      <xdr:col>46</xdr:col>
      <xdr:colOff>38100</xdr:colOff>
      <xdr:row>79</xdr:row>
      <xdr:rowOff>80170</xdr:rowOff>
    </xdr:to>
    <xdr:sp macro="" textlink="">
      <xdr:nvSpPr>
        <xdr:cNvPr id="427" name="楕円 426"/>
        <xdr:cNvSpPr/>
      </xdr:nvSpPr>
      <xdr:spPr>
        <a:xfrm>
          <a:off x="8699500" y="135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71297</xdr:rowOff>
    </xdr:from>
    <xdr:ext cx="469744" cy="259045"/>
    <xdr:sp macro="" textlink="">
      <xdr:nvSpPr>
        <xdr:cNvPr id="428" name="テキスト ボックス 427"/>
        <xdr:cNvSpPr txBox="1"/>
      </xdr:nvSpPr>
      <xdr:spPr>
        <a:xfrm>
          <a:off x="8515428" y="1361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135603</xdr:rowOff>
    </xdr:from>
    <xdr:to>
      <xdr:col>41</xdr:col>
      <xdr:colOff>101600</xdr:colOff>
      <xdr:row>79</xdr:row>
      <xdr:rowOff>65753</xdr:rowOff>
    </xdr:to>
    <xdr:sp macro="" textlink="">
      <xdr:nvSpPr>
        <xdr:cNvPr id="429" name="楕円 428"/>
        <xdr:cNvSpPr/>
      </xdr:nvSpPr>
      <xdr:spPr>
        <a:xfrm>
          <a:off x="7810500" y="135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56880</xdr:rowOff>
    </xdr:from>
    <xdr:ext cx="469744" cy="259045"/>
    <xdr:sp macro="" textlink="">
      <xdr:nvSpPr>
        <xdr:cNvPr id="430" name="テキスト ボックス 429"/>
        <xdr:cNvSpPr txBox="1"/>
      </xdr:nvSpPr>
      <xdr:spPr>
        <a:xfrm>
          <a:off x="7626428" y="1360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154226</xdr:rowOff>
    </xdr:from>
    <xdr:to>
      <xdr:col>36</xdr:col>
      <xdr:colOff>165100</xdr:colOff>
      <xdr:row>79</xdr:row>
      <xdr:rowOff>84376</xdr:rowOff>
    </xdr:to>
    <xdr:sp macro="" textlink="">
      <xdr:nvSpPr>
        <xdr:cNvPr id="431" name="楕円 430"/>
        <xdr:cNvSpPr/>
      </xdr:nvSpPr>
      <xdr:spPr>
        <a:xfrm>
          <a:off x="6921500" y="1352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75503</xdr:rowOff>
    </xdr:from>
    <xdr:ext cx="469744" cy="259045"/>
    <xdr:sp macro="" textlink="">
      <xdr:nvSpPr>
        <xdr:cNvPr id="432" name="テキスト ボックス 431"/>
        <xdr:cNvSpPr txBox="1"/>
      </xdr:nvSpPr>
      <xdr:spPr>
        <a:xfrm>
          <a:off x="6737428" y="1362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114215</xdr:rowOff>
    </xdr:from>
    <xdr:to>
      <xdr:col>55</xdr:col>
      <xdr:colOff>0</xdr:colOff>
      <xdr:row>98</xdr:row>
      <xdr:rowOff>115776</xdr:rowOff>
    </xdr:to>
    <xdr:cxnSp macro="">
      <xdr:nvCxnSpPr>
        <xdr:cNvPr id="459" name="直線コネクタ 458"/>
        <xdr:cNvCxnSpPr/>
      </xdr:nvCxnSpPr>
      <xdr:spPr>
        <a:xfrm>
          <a:off x="9639300" y="16916315"/>
          <a:ext cx="8382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114215</xdr:rowOff>
    </xdr:from>
    <xdr:to>
      <xdr:col>50</xdr:col>
      <xdr:colOff>114300</xdr:colOff>
      <xdr:row>98</xdr:row>
      <xdr:rowOff>119610</xdr:rowOff>
    </xdr:to>
    <xdr:cxnSp macro="">
      <xdr:nvCxnSpPr>
        <xdr:cNvPr id="462" name="直線コネクタ 461"/>
        <xdr:cNvCxnSpPr/>
      </xdr:nvCxnSpPr>
      <xdr:spPr>
        <a:xfrm flipV="1">
          <a:off x="8750300" y="16916315"/>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119610</xdr:rowOff>
    </xdr:from>
    <xdr:to>
      <xdr:col>45</xdr:col>
      <xdr:colOff>177800</xdr:colOff>
      <xdr:row>98</xdr:row>
      <xdr:rowOff>121749</xdr:rowOff>
    </xdr:to>
    <xdr:cxnSp macro="">
      <xdr:nvCxnSpPr>
        <xdr:cNvPr id="465" name="直線コネクタ 464"/>
        <xdr:cNvCxnSpPr/>
      </xdr:nvCxnSpPr>
      <xdr:spPr>
        <a:xfrm flipV="1">
          <a:off x="7861300" y="16921710"/>
          <a:ext cx="8890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121749</xdr:rowOff>
    </xdr:from>
    <xdr:to>
      <xdr:col>41</xdr:col>
      <xdr:colOff>50800</xdr:colOff>
      <xdr:row>98</xdr:row>
      <xdr:rowOff>122992</xdr:rowOff>
    </xdr:to>
    <xdr:cxnSp macro="">
      <xdr:nvCxnSpPr>
        <xdr:cNvPr id="468" name="直線コネクタ 467"/>
        <xdr:cNvCxnSpPr/>
      </xdr:nvCxnSpPr>
      <xdr:spPr>
        <a:xfrm flipV="1">
          <a:off x="6972300" y="16923849"/>
          <a:ext cx="8890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40539</xdr:rowOff>
    </xdr:from>
    <xdr:to>
      <xdr:col>36</xdr:col>
      <xdr:colOff>165100</xdr:colOff>
      <xdr:row>98</xdr:row>
      <xdr:rowOff>142139</xdr:rowOff>
    </xdr:to>
    <xdr:sp macro="" textlink="">
      <xdr:nvSpPr>
        <xdr:cNvPr id="471" name="フローチャート: 判断 470"/>
        <xdr:cNvSpPr/>
      </xdr:nvSpPr>
      <xdr:spPr>
        <a:xfrm>
          <a:off x="6921500" y="1684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158666</xdr:rowOff>
    </xdr:from>
    <xdr:ext cx="599010" cy="259045"/>
    <xdr:sp macro="" textlink="">
      <xdr:nvSpPr>
        <xdr:cNvPr id="472" name="テキスト ボックス 471"/>
        <xdr:cNvSpPr txBox="1"/>
      </xdr:nvSpPr>
      <xdr:spPr>
        <a:xfrm>
          <a:off x="6672795" y="1661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64976</xdr:rowOff>
    </xdr:from>
    <xdr:to>
      <xdr:col>55</xdr:col>
      <xdr:colOff>50800</xdr:colOff>
      <xdr:row>98</xdr:row>
      <xdr:rowOff>166576</xdr:rowOff>
    </xdr:to>
    <xdr:sp macro="" textlink="">
      <xdr:nvSpPr>
        <xdr:cNvPr id="478" name="楕円 477"/>
        <xdr:cNvSpPr/>
      </xdr:nvSpPr>
      <xdr:spPr>
        <a:xfrm>
          <a:off x="10426700" y="168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23740</xdr:rowOff>
    </xdr:from>
    <xdr:ext cx="534377" cy="259045"/>
    <xdr:sp macro="" textlink="">
      <xdr:nvSpPr>
        <xdr:cNvPr id="479" name="土木費該当値テキスト"/>
        <xdr:cNvSpPr txBox="1"/>
      </xdr:nvSpPr>
      <xdr:spPr>
        <a:xfrm>
          <a:off x="10528300" y="1682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63415</xdr:rowOff>
    </xdr:from>
    <xdr:to>
      <xdr:col>50</xdr:col>
      <xdr:colOff>165100</xdr:colOff>
      <xdr:row>98</xdr:row>
      <xdr:rowOff>165015</xdr:rowOff>
    </xdr:to>
    <xdr:sp macro="" textlink="">
      <xdr:nvSpPr>
        <xdr:cNvPr id="480" name="楕円 479"/>
        <xdr:cNvSpPr/>
      </xdr:nvSpPr>
      <xdr:spPr>
        <a:xfrm>
          <a:off x="9588500" y="1686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156142</xdr:rowOff>
    </xdr:from>
    <xdr:ext cx="534377" cy="259045"/>
    <xdr:sp macro="" textlink="">
      <xdr:nvSpPr>
        <xdr:cNvPr id="481" name="テキスト ボックス 480"/>
        <xdr:cNvSpPr txBox="1"/>
      </xdr:nvSpPr>
      <xdr:spPr>
        <a:xfrm>
          <a:off x="9372111" y="1695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68810</xdr:rowOff>
    </xdr:from>
    <xdr:to>
      <xdr:col>46</xdr:col>
      <xdr:colOff>38100</xdr:colOff>
      <xdr:row>98</xdr:row>
      <xdr:rowOff>170410</xdr:rowOff>
    </xdr:to>
    <xdr:sp macro="" textlink="">
      <xdr:nvSpPr>
        <xdr:cNvPr id="482" name="楕円 481"/>
        <xdr:cNvSpPr/>
      </xdr:nvSpPr>
      <xdr:spPr>
        <a:xfrm>
          <a:off x="8699500" y="1687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161537</xdr:rowOff>
    </xdr:from>
    <xdr:ext cx="534377" cy="259045"/>
    <xdr:sp macro="" textlink="">
      <xdr:nvSpPr>
        <xdr:cNvPr id="483" name="テキスト ボックス 482"/>
        <xdr:cNvSpPr txBox="1"/>
      </xdr:nvSpPr>
      <xdr:spPr>
        <a:xfrm>
          <a:off x="8483111" y="1696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70949</xdr:rowOff>
    </xdr:from>
    <xdr:to>
      <xdr:col>41</xdr:col>
      <xdr:colOff>101600</xdr:colOff>
      <xdr:row>99</xdr:row>
      <xdr:rowOff>1099</xdr:rowOff>
    </xdr:to>
    <xdr:sp macro="" textlink="">
      <xdr:nvSpPr>
        <xdr:cNvPr id="484" name="楕円 483"/>
        <xdr:cNvSpPr/>
      </xdr:nvSpPr>
      <xdr:spPr>
        <a:xfrm>
          <a:off x="7810500" y="1687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163676</xdr:rowOff>
    </xdr:from>
    <xdr:ext cx="534377" cy="259045"/>
    <xdr:sp macro="" textlink="">
      <xdr:nvSpPr>
        <xdr:cNvPr id="485" name="テキスト ボックス 484"/>
        <xdr:cNvSpPr txBox="1"/>
      </xdr:nvSpPr>
      <xdr:spPr>
        <a:xfrm>
          <a:off x="7594111" y="1696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72192</xdr:rowOff>
    </xdr:from>
    <xdr:to>
      <xdr:col>36</xdr:col>
      <xdr:colOff>165100</xdr:colOff>
      <xdr:row>99</xdr:row>
      <xdr:rowOff>2342</xdr:rowOff>
    </xdr:to>
    <xdr:sp macro="" textlink="">
      <xdr:nvSpPr>
        <xdr:cNvPr id="486" name="楕円 485"/>
        <xdr:cNvSpPr/>
      </xdr:nvSpPr>
      <xdr:spPr>
        <a:xfrm>
          <a:off x="6921500" y="168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164919</xdr:rowOff>
    </xdr:from>
    <xdr:ext cx="534377" cy="259045"/>
    <xdr:sp macro="" textlink="">
      <xdr:nvSpPr>
        <xdr:cNvPr id="487" name="テキスト ボックス 486"/>
        <xdr:cNvSpPr txBox="1"/>
      </xdr:nvSpPr>
      <xdr:spPr>
        <a:xfrm>
          <a:off x="6705111" y="1696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3740</xdr:rowOff>
    </xdr:from>
    <xdr:to>
      <xdr:col>85</xdr:col>
      <xdr:colOff>127000</xdr:colOff>
      <xdr:row>39</xdr:row>
      <xdr:rowOff>25553</xdr:rowOff>
    </xdr:to>
    <xdr:cxnSp macro="">
      <xdr:nvCxnSpPr>
        <xdr:cNvPr id="517" name="直線コネクタ 516"/>
        <xdr:cNvCxnSpPr/>
      </xdr:nvCxnSpPr>
      <xdr:spPr>
        <a:xfrm>
          <a:off x="15481300" y="6690290"/>
          <a:ext cx="838200" cy="2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123374</xdr:rowOff>
    </xdr:from>
    <xdr:to>
      <xdr:col>81</xdr:col>
      <xdr:colOff>50800</xdr:colOff>
      <xdr:row>39</xdr:row>
      <xdr:rowOff>3740</xdr:rowOff>
    </xdr:to>
    <xdr:cxnSp macro="">
      <xdr:nvCxnSpPr>
        <xdr:cNvPr id="520" name="直線コネクタ 519"/>
        <xdr:cNvCxnSpPr/>
      </xdr:nvCxnSpPr>
      <xdr:spPr>
        <a:xfrm>
          <a:off x="14592300" y="6638474"/>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123374</xdr:rowOff>
    </xdr:from>
    <xdr:to>
      <xdr:col>76</xdr:col>
      <xdr:colOff>114300</xdr:colOff>
      <xdr:row>38</xdr:row>
      <xdr:rowOff>126574</xdr:rowOff>
    </xdr:to>
    <xdr:cxnSp macro="">
      <xdr:nvCxnSpPr>
        <xdr:cNvPr id="523" name="直線コネクタ 522"/>
        <xdr:cNvCxnSpPr/>
      </xdr:nvCxnSpPr>
      <xdr:spPr>
        <a:xfrm flipV="1">
          <a:off x="13703300" y="663847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126574</xdr:rowOff>
    </xdr:from>
    <xdr:to>
      <xdr:col>71</xdr:col>
      <xdr:colOff>177800</xdr:colOff>
      <xdr:row>39</xdr:row>
      <xdr:rowOff>57118</xdr:rowOff>
    </xdr:to>
    <xdr:cxnSp macro="">
      <xdr:nvCxnSpPr>
        <xdr:cNvPr id="526" name="直線コネクタ 525"/>
        <xdr:cNvCxnSpPr/>
      </xdr:nvCxnSpPr>
      <xdr:spPr>
        <a:xfrm flipV="1">
          <a:off x="12814300" y="6641674"/>
          <a:ext cx="889000" cy="10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8" name="テキスト ボックス 527"/>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44780</xdr:rowOff>
    </xdr:from>
    <xdr:to>
      <xdr:col>67</xdr:col>
      <xdr:colOff>101600</xdr:colOff>
      <xdr:row>38</xdr:row>
      <xdr:rowOff>146380</xdr:rowOff>
    </xdr:to>
    <xdr:sp macro="" textlink="">
      <xdr:nvSpPr>
        <xdr:cNvPr id="529" name="フローチャート: 判断 528"/>
        <xdr:cNvSpPr/>
      </xdr:nvSpPr>
      <xdr:spPr>
        <a:xfrm>
          <a:off x="12763500" y="65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162907</xdr:rowOff>
    </xdr:from>
    <xdr:ext cx="534377" cy="259045"/>
    <xdr:sp macro="" textlink="">
      <xdr:nvSpPr>
        <xdr:cNvPr id="530" name="テキスト ボックス 529"/>
        <xdr:cNvSpPr txBox="1"/>
      </xdr:nvSpPr>
      <xdr:spPr>
        <a:xfrm>
          <a:off x="12547111" y="63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146203</xdr:rowOff>
    </xdr:from>
    <xdr:to>
      <xdr:col>85</xdr:col>
      <xdr:colOff>177800</xdr:colOff>
      <xdr:row>39</xdr:row>
      <xdr:rowOff>76353</xdr:rowOff>
    </xdr:to>
    <xdr:sp macro="" textlink="">
      <xdr:nvSpPr>
        <xdr:cNvPr id="536" name="楕円 535"/>
        <xdr:cNvSpPr/>
      </xdr:nvSpPr>
      <xdr:spPr>
        <a:xfrm>
          <a:off x="16268700" y="66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61130</xdr:rowOff>
    </xdr:from>
    <xdr:ext cx="534377" cy="259045"/>
    <xdr:sp macro="" textlink="">
      <xdr:nvSpPr>
        <xdr:cNvPr id="537" name="消防費該当値テキスト"/>
        <xdr:cNvSpPr txBox="1"/>
      </xdr:nvSpPr>
      <xdr:spPr>
        <a:xfrm>
          <a:off x="16370300" y="657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124390</xdr:rowOff>
    </xdr:from>
    <xdr:to>
      <xdr:col>81</xdr:col>
      <xdr:colOff>101600</xdr:colOff>
      <xdr:row>39</xdr:row>
      <xdr:rowOff>54540</xdr:rowOff>
    </xdr:to>
    <xdr:sp macro="" textlink="">
      <xdr:nvSpPr>
        <xdr:cNvPr id="538" name="楕円 537"/>
        <xdr:cNvSpPr/>
      </xdr:nvSpPr>
      <xdr:spPr>
        <a:xfrm>
          <a:off x="15430500" y="66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45667</xdr:rowOff>
    </xdr:from>
    <xdr:ext cx="534377" cy="259045"/>
    <xdr:sp macro="" textlink="">
      <xdr:nvSpPr>
        <xdr:cNvPr id="539" name="テキスト ボックス 538"/>
        <xdr:cNvSpPr txBox="1"/>
      </xdr:nvSpPr>
      <xdr:spPr>
        <a:xfrm>
          <a:off x="15214111" y="67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72574</xdr:rowOff>
    </xdr:from>
    <xdr:to>
      <xdr:col>76</xdr:col>
      <xdr:colOff>165100</xdr:colOff>
      <xdr:row>39</xdr:row>
      <xdr:rowOff>2724</xdr:rowOff>
    </xdr:to>
    <xdr:sp macro="" textlink="">
      <xdr:nvSpPr>
        <xdr:cNvPr id="540" name="楕円 539"/>
        <xdr:cNvSpPr/>
      </xdr:nvSpPr>
      <xdr:spPr>
        <a:xfrm>
          <a:off x="14541500" y="658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165301</xdr:rowOff>
    </xdr:from>
    <xdr:ext cx="534377" cy="259045"/>
    <xdr:sp macro="" textlink="">
      <xdr:nvSpPr>
        <xdr:cNvPr id="541" name="テキスト ボックス 540"/>
        <xdr:cNvSpPr txBox="1"/>
      </xdr:nvSpPr>
      <xdr:spPr>
        <a:xfrm>
          <a:off x="14325111" y="668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75774</xdr:rowOff>
    </xdr:from>
    <xdr:to>
      <xdr:col>72</xdr:col>
      <xdr:colOff>38100</xdr:colOff>
      <xdr:row>39</xdr:row>
      <xdr:rowOff>5924</xdr:rowOff>
    </xdr:to>
    <xdr:sp macro="" textlink="">
      <xdr:nvSpPr>
        <xdr:cNvPr id="542" name="楕円 541"/>
        <xdr:cNvSpPr/>
      </xdr:nvSpPr>
      <xdr:spPr>
        <a:xfrm>
          <a:off x="13652500" y="659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168501</xdr:rowOff>
    </xdr:from>
    <xdr:ext cx="534377" cy="259045"/>
    <xdr:sp macro="" textlink="">
      <xdr:nvSpPr>
        <xdr:cNvPr id="543" name="テキスト ボックス 542"/>
        <xdr:cNvSpPr txBox="1"/>
      </xdr:nvSpPr>
      <xdr:spPr>
        <a:xfrm>
          <a:off x="13436111" y="668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6318</xdr:rowOff>
    </xdr:from>
    <xdr:to>
      <xdr:col>67</xdr:col>
      <xdr:colOff>101600</xdr:colOff>
      <xdr:row>39</xdr:row>
      <xdr:rowOff>107918</xdr:rowOff>
    </xdr:to>
    <xdr:sp macro="" textlink="">
      <xdr:nvSpPr>
        <xdr:cNvPr id="544" name="楕円 543"/>
        <xdr:cNvSpPr/>
      </xdr:nvSpPr>
      <xdr:spPr>
        <a:xfrm>
          <a:off x="12763500" y="66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99045</xdr:rowOff>
    </xdr:from>
    <xdr:ext cx="534377" cy="259045"/>
    <xdr:sp macro="" textlink="">
      <xdr:nvSpPr>
        <xdr:cNvPr id="545" name="テキスト ボックス 544"/>
        <xdr:cNvSpPr txBox="1"/>
      </xdr:nvSpPr>
      <xdr:spPr>
        <a:xfrm>
          <a:off x="12547111" y="678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158985</xdr:rowOff>
    </xdr:from>
    <xdr:to>
      <xdr:col>85</xdr:col>
      <xdr:colOff>127000</xdr:colOff>
      <xdr:row>57</xdr:row>
      <xdr:rowOff>90139</xdr:rowOff>
    </xdr:to>
    <xdr:cxnSp macro="">
      <xdr:nvCxnSpPr>
        <xdr:cNvPr id="572" name="直線コネクタ 571"/>
        <xdr:cNvCxnSpPr/>
      </xdr:nvCxnSpPr>
      <xdr:spPr>
        <a:xfrm>
          <a:off x="15481300" y="9760185"/>
          <a:ext cx="838200" cy="10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3" name="教育費平均値テキスト"/>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58662</xdr:rowOff>
    </xdr:from>
    <xdr:to>
      <xdr:col>81</xdr:col>
      <xdr:colOff>50800</xdr:colOff>
      <xdr:row>56</xdr:row>
      <xdr:rowOff>158985</xdr:rowOff>
    </xdr:to>
    <xdr:cxnSp macro="">
      <xdr:nvCxnSpPr>
        <xdr:cNvPr id="575" name="直線コネクタ 574"/>
        <xdr:cNvCxnSpPr/>
      </xdr:nvCxnSpPr>
      <xdr:spPr>
        <a:xfrm>
          <a:off x="14592300" y="9145512"/>
          <a:ext cx="889000" cy="61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58662</xdr:rowOff>
    </xdr:from>
    <xdr:to>
      <xdr:col>76</xdr:col>
      <xdr:colOff>114300</xdr:colOff>
      <xdr:row>55</xdr:row>
      <xdr:rowOff>21024</xdr:rowOff>
    </xdr:to>
    <xdr:cxnSp macro="">
      <xdr:nvCxnSpPr>
        <xdr:cNvPr id="578" name="直線コネクタ 577"/>
        <xdr:cNvCxnSpPr/>
      </xdr:nvCxnSpPr>
      <xdr:spPr>
        <a:xfrm flipV="1">
          <a:off x="13703300" y="9145512"/>
          <a:ext cx="889000" cy="30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166581</xdr:rowOff>
    </xdr:from>
    <xdr:ext cx="534377" cy="259045"/>
    <xdr:sp macro="" textlink="">
      <xdr:nvSpPr>
        <xdr:cNvPr id="580" name="テキスト ボックス 579"/>
        <xdr:cNvSpPr txBox="1"/>
      </xdr:nvSpPr>
      <xdr:spPr>
        <a:xfrm>
          <a:off x="14325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21024</xdr:rowOff>
    </xdr:from>
    <xdr:to>
      <xdr:col>71</xdr:col>
      <xdr:colOff>177800</xdr:colOff>
      <xdr:row>57</xdr:row>
      <xdr:rowOff>125111</xdr:rowOff>
    </xdr:to>
    <xdr:cxnSp macro="">
      <xdr:nvCxnSpPr>
        <xdr:cNvPr id="581" name="直線コネクタ 580"/>
        <xdr:cNvCxnSpPr/>
      </xdr:nvCxnSpPr>
      <xdr:spPr>
        <a:xfrm flipV="1">
          <a:off x="12814300" y="9450774"/>
          <a:ext cx="889000" cy="44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19325</xdr:rowOff>
    </xdr:from>
    <xdr:ext cx="534377" cy="259045"/>
    <xdr:sp macro="" textlink="">
      <xdr:nvSpPr>
        <xdr:cNvPr id="583" name="テキスト ボックス 582"/>
        <xdr:cNvSpPr txBox="1"/>
      </xdr:nvSpPr>
      <xdr:spPr>
        <a:xfrm>
          <a:off x="13436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74937</xdr:rowOff>
    </xdr:from>
    <xdr:to>
      <xdr:col>67</xdr:col>
      <xdr:colOff>101600</xdr:colOff>
      <xdr:row>57</xdr:row>
      <xdr:rowOff>5087</xdr:rowOff>
    </xdr:to>
    <xdr:sp macro="" textlink="">
      <xdr:nvSpPr>
        <xdr:cNvPr id="584" name="フローチャート: 判断 583"/>
        <xdr:cNvSpPr/>
      </xdr:nvSpPr>
      <xdr:spPr>
        <a:xfrm>
          <a:off x="12763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21614</xdr:rowOff>
    </xdr:from>
    <xdr:ext cx="534377" cy="259045"/>
    <xdr:sp macro="" textlink="">
      <xdr:nvSpPr>
        <xdr:cNvPr id="585" name="テキスト ボックス 584"/>
        <xdr:cNvSpPr txBox="1"/>
      </xdr:nvSpPr>
      <xdr:spPr>
        <a:xfrm>
          <a:off x="12547111" y="94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39339</xdr:rowOff>
    </xdr:from>
    <xdr:to>
      <xdr:col>85</xdr:col>
      <xdr:colOff>177800</xdr:colOff>
      <xdr:row>57</xdr:row>
      <xdr:rowOff>140939</xdr:rowOff>
    </xdr:to>
    <xdr:sp macro="" textlink="">
      <xdr:nvSpPr>
        <xdr:cNvPr id="591" name="楕円 590"/>
        <xdr:cNvSpPr/>
      </xdr:nvSpPr>
      <xdr:spPr>
        <a:xfrm>
          <a:off x="16268700" y="98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125716</xdr:rowOff>
    </xdr:from>
    <xdr:ext cx="534377" cy="259045"/>
    <xdr:sp macro="" textlink="">
      <xdr:nvSpPr>
        <xdr:cNvPr id="592" name="教育費該当値テキスト"/>
        <xdr:cNvSpPr txBox="1"/>
      </xdr:nvSpPr>
      <xdr:spPr>
        <a:xfrm>
          <a:off x="16370300" y="972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108185</xdr:rowOff>
    </xdr:from>
    <xdr:to>
      <xdr:col>81</xdr:col>
      <xdr:colOff>101600</xdr:colOff>
      <xdr:row>57</xdr:row>
      <xdr:rowOff>38335</xdr:rowOff>
    </xdr:to>
    <xdr:sp macro="" textlink="">
      <xdr:nvSpPr>
        <xdr:cNvPr id="593" name="楕円 592"/>
        <xdr:cNvSpPr/>
      </xdr:nvSpPr>
      <xdr:spPr>
        <a:xfrm>
          <a:off x="15430500" y="970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29462</xdr:rowOff>
    </xdr:from>
    <xdr:ext cx="534377" cy="259045"/>
    <xdr:sp macro="" textlink="">
      <xdr:nvSpPr>
        <xdr:cNvPr id="594" name="テキスト ボックス 593"/>
        <xdr:cNvSpPr txBox="1"/>
      </xdr:nvSpPr>
      <xdr:spPr>
        <a:xfrm>
          <a:off x="15214111" y="980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7862</xdr:rowOff>
    </xdr:from>
    <xdr:to>
      <xdr:col>76</xdr:col>
      <xdr:colOff>165100</xdr:colOff>
      <xdr:row>53</xdr:row>
      <xdr:rowOff>109462</xdr:rowOff>
    </xdr:to>
    <xdr:sp macro="" textlink="">
      <xdr:nvSpPr>
        <xdr:cNvPr id="595" name="楕円 594"/>
        <xdr:cNvSpPr/>
      </xdr:nvSpPr>
      <xdr:spPr>
        <a:xfrm>
          <a:off x="14541500" y="909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125989</xdr:rowOff>
    </xdr:from>
    <xdr:ext cx="599010" cy="259045"/>
    <xdr:sp macro="" textlink="">
      <xdr:nvSpPr>
        <xdr:cNvPr id="596" name="テキスト ボックス 595"/>
        <xdr:cNvSpPr txBox="1"/>
      </xdr:nvSpPr>
      <xdr:spPr>
        <a:xfrm>
          <a:off x="14292795" y="886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141674</xdr:rowOff>
    </xdr:from>
    <xdr:to>
      <xdr:col>72</xdr:col>
      <xdr:colOff>38100</xdr:colOff>
      <xdr:row>55</xdr:row>
      <xdr:rowOff>71824</xdr:rowOff>
    </xdr:to>
    <xdr:sp macro="" textlink="">
      <xdr:nvSpPr>
        <xdr:cNvPr id="597" name="楕円 596"/>
        <xdr:cNvSpPr/>
      </xdr:nvSpPr>
      <xdr:spPr>
        <a:xfrm>
          <a:off x="13652500" y="939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88351</xdr:rowOff>
    </xdr:from>
    <xdr:ext cx="599010" cy="259045"/>
    <xdr:sp macro="" textlink="">
      <xdr:nvSpPr>
        <xdr:cNvPr id="598" name="テキスト ボックス 597"/>
        <xdr:cNvSpPr txBox="1"/>
      </xdr:nvSpPr>
      <xdr:spPr>
        <a:xfrm>
          <a:off x="13403795" y="917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74311</xdr:rowOff>
    </xdr:from>
    <xdr:to>
      <xdr:col>67</xdr:col>
      <xdr:colOff>101600</xdr:colOff>
      <xdr:row>58</xdr:row>
      <xdr:rowOff>4461</xdr:rowOff>
    </xdr:to>
    <xdr:sp macro="" textlink="">
      <xdr:nvSpPr>
        <xdr:cNvPr id="599" name="楕円 598"/>
        <xdr:cNvSpPr/>
      </xdr:nvSpPr>
      <xdr:spPr>
        <a:xfrm>
          <a:off x="12763500" y="984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167038</xdr:rowOff>
    </xdr:from>
    <xdr:ext cx="534377" cy="259045"/>
    <xdr:sp macro="" textlink="">
      <xdr:nvSpPr>
        <xdr:cNvPr id="600" name="テキスト ボックス 599"/>
        <xdr:cNvSpPr txBox="1"/>
      </xdr:nvSpPr>
      <xdr:spPr>
        <a:xfrm>
          <a:off x="12547111" y="99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133124</xdr:rowOff>
    </xdr:from>
    <xdr:to>
      <xdr:col>71</xdr:col>
      <xdr:colOff>177800</xdr:colOff>
      <xdr:row>78</xdr:row>
      <xdr:rowOff>139700</xdr:rowOff>
    </xdr:to>
    <xdr:cxnSp macro="">
      <xdr:nvCxnSpPr>
        <xdr:cNvPr id="636" name="直線コネクタ 635"/>
        <xdr:cNvCxnSpPr/>
      </xdr:nvCxnSpPr>
      <xdr:spPr>
        <a:xfrm>
          <a:off x="12814300" y="13506224"/>
          <a:ext cx="8890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52527</xdr:rowOff>
    </xdr:from>
    <xdr:to>
      <xdr:col>67</xdr:col>
      <xdr:colOff>101600</xdr:colOff>
      <xdr:row>78</xdr:row>
      <xdr:rowOff>154127</xdr:rowOff>
    </xdr:to>
    <xdr:sp macro="" textlink="">
      <xdr:nvSpPr>
        <xdr:cNvPr id="639" name="フローチャート: 判断 638"/>
        <xdr:cNvSpPr/>
      </xdr:nvSpPr>
      <xdr:spPr>
        <a:xfrm>
          <a:off x="12763500" y="1342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170654</xdr:rowOff>
    </xdr:from>
    <xdr:ext cx="534377" cy="259045"/>
    <xdr:sp macro="" textlink="">
      <xdr:nvSpPr>
        <xdr:cNvPr id="640" name="テキスト ボックス 639"/>
        <xdr:cNvSpPr txBox="1"/>
      </xdr:nvSpPr>
      <xdr:spPr>
        <a:xfrm>
          <a:off x="12547111" y="132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6" name="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249299" cy="259045"/>
    <xdr:sp macro="" textlink="">
      <xdr:nvSpPr>
        <xdr:cNvPr id="647" name="災害復旧費該当値テキスト"/>
        <xdr:cNvSpPr txBox="1"/>
      </xdr:nvSpPr>
      <xdr:spPr>
        <a:xfrm>
          <a:off x="16370300" y="13418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8" name="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9" name="テキスト ボックス 648"/>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0" name="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1" name="テキスト ボックス 650"/>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2" name="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3" name="テキスト ボックス 652"/>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82324</xdr:rowOff>
    </xdr:from>
    <xdr:to>
      <xdr:col>67</xdr:col>
      <xdr:colOff>101600</xdr:colOff>
      <xdr:row>79</xdr:row>
      <xdr:rowOff>12474</xdr:rowOff>
    </xdr:to>
    <xdr:sp macro="" textlink="">
      <xdr:nvSpPr>
        <xdr:cNvPr id="654" name="楕円 653"/>
        <xdr:cNvSpPr/>
      </xdr:nvSpPr>
      <xdr:spPr>
        <a:xfrm>
          <a:off x="12763500" y="1345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3601</xdr:rowOff>
    </xdr:from>
    <xdr:ext cx="469744" cy="259045"/>
    <xdr:sp macro="" textlink="">
      <xdr:nvSpPr>
        <xdr:cNvPr id="655" name="テキスト ボックス 654"/>
        <xdr:cNvSpPr txBox="1"/>
      </xdr:nvSpPr>
      <xdr:spPr>
        <a:xfrm>
          <a:off x="12579428" y="1354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6386</xdr:rowOff>
    </xdr:from>
    <xdr:to>
      <xdr:col>85</xdr:col>
      <xdr:colOff>127000</xdr:colOff>
      <xdr:row>98</xdr:row>
      <xdr:rowOff>10057</xdr:rowOff>
    </xdr:to>
    <xdr:cxnSp macro="">
      <xdr:nvCxnSpPr>
        <xdr:cNvPr id="682" name="直線コネクタ 681"/>
        <xdr:cNvCxnSpPr/>
      </xdr:nvCxnSpPr>
      <xdr:spPr>
        <a:xfrm flipV="1">
          <a:off x="15481300" y="16808486"/>
          <a:ext cx="8382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10057</xdr:rowOff>
    </xdr:from>
    <xdr:to>
      <xdr:col>81</xdr:col>
      <xdr:colOff>50800</xdr:colOff>
      <xdr:row>98</xdr:row>
      <xdr:rowOff>16864</xdr:rowOff>
    </xdr:to>
    <xdr:cxnSp macro="">
      <xdr:nvCxnSpPr>
        <xdr:cNvPr id="685" name="直線コネクタ 684"/>
        <xdr:cNvCxnSpPr/>
      </xdr:nvCxnSpPr>
      <xdr:spPr>
        <a:xfrm flipV="1">
          <a:off x="14592300" y="16812157"/>
          <a:ext cx="88900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16864</xdr:rowOff>
    </xdr:from>
    <xdr:to>
      <xdr:col>76</xdr:col>
      <xdr:colOff>114300</xdr:colOff>
      <xdr:row>98</xdr:row>
      <xdr:rowOff>26890</xdr:rowOff>
    </xdr:to>
    <xdr:cxnSp macro="">
      <xdr:nvCxnSpPr>
        <xdr:cNvPr id="688" name="直線コネクタ 687"/>
        <xdr:cNvCxnSpPr/>
      </xdr:nvCxnSpPr>
      <xdr:spPr>
        <a:xfrm flipV="1">
          <a:off x="13703300" y="16818964"/>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26890</xdr:rowOff>
    </xdr:from>
    <xdr:to>
      <xdr:col>71</xdr:col>
      <xdr:colOff>177800</xdr:colOff>
      <xdr:row>98</xdr:row>
      <xdr:rowOff>36706</xdr:rowOff>
    </xdr:to>
    <xdr:cxnSp macro="">
      <xdr:nvCxnSpPr>
        <xdr:cNvPr id="691" name="直線コネクタ 690"/>
        <xdr:cNvCxnSpPr/>
      </xdr:nvCxnSpPr>
      <xdr:spPr>
        <a:xfrm flipV="1">
          <a:off x="12814300" y="16828990"/>
          <a:ext cx="889000" cy="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57494</xdr:rowOff>
    </xdr:from>
    <xdr:to>
      <xdr:col>67</xdr:col>
      <xdr:colOff>101600</xdr:colOff>
      <xdr:row>97</xdr:row>
      <xdr:rowOff>159094</xdr:rowOff>
    </xdr:to>
    <xdr:sp macro="" textlink="">
      <xdr:nvSpPr>
        <xdr:cNvPr id="694" name="フローチャート: 判断 693"/>
        <xdr:cNvSpPr/>
      </xdr:nvSpPr>
      <xdr:spPr>
        <a:xfrm>
          <a:off x="12763500" y="166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4171</xdr:rowOff>
    </xdr:from>
    <xdr:ext cx="534377" cy="259045"/>
    <xdr:sp macro="" textlink="">
      <xdr:nvSpPr>
        <xdr:cNvPr id="695" name="テキスト ボックス 694"/>
        <xdr:cNvSpPr txBox="1"/>
      </xdr:nvSpPr>
      <xdr:spPr>
        <a:xfrm>
          <a:off x="12547111" y="1646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127036</xdr:rowOff>
    </xdr:from>
    <xdr:to>
      <xdr:col>85</xdr:col>
      <xdr:colOff>177800</xdr:colOff>
      <xdr:row>98</xdr:row>
      <xdr:rowOff>57186</xdr:rowOff>
    </xdr:to>
    <xdr:sp macro="" textlink="">
      <xdr:nvSpPr>
        <xdr:cNvPr id="701" name="楕円 700"/>
        <xdr:cNvSpPr/>
      </xdr:nvSpPr>
      <xdr:spPr>
        <a:xfrm>
          <a:off x="16268700" y="1675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41963</xdr:rowOff>
    </xdr:from>
    <xdr:ext cx="534377" cy="259045"/>
    <xdr:sp macro="" textlink="">
      <xdr:nvSpPr>
        <xdr:cNvPr id="702" name="公債費該当値テキスト"/>
        <xdr:cNvSpPr txBox="1"/>
      </xdr:nvSpPr>
      <xdr:spPr>
        <a:xfrm>
          <a:off x="16370300" y="1667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130707</xdr:rowOff>
    </xdr:from>
    <xdr:to>
      <xdr:col>81</xdr:col>
      <xdr:colOff>101600</xdr:colOff>
      <xdr:row>98</xdr:row>
      <xdr:rowOff>60857</xdr:rowOff>
    </xdr:to>
    <xdr:sp macro="" textlink="">
      <xdr:nvSpPr>
        <xdr:cNvPr id="703" name="楕円 702"/>
        <xdr:cNvSpPr/>
      </xdr:nvSpPr>
      <xdr:spPr>
        <a:xfrm>
          <a:off x="15430500" y="16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51984</xdr:rowOff>
    </xdr:from>
    <xdr:ext cx="534377" cy="259045"/>
    <xdr:sp macro="" textlink="">
      <xdr:nvSpPr>
        <xdr:cNvPr id="704" name="テキスト ボックス 703"/>
        <xdr:cNvSpPr txBox="1"/>
      </xdr:nvSpPr>
      <xdr:spPr>
        <a:xfrm>
          <a:off x="15214111" y="1685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137514</xdr:rowOff>
    </xdr:from>
    <xdr:to>
      <xdr:col>76</xdr:col>
      <xdr:colOff>165100</xdr:colOff>
      <xdr:row>98</xdr:row>
      <xdr:rowOff>67664</xdr:rowOff>
    </xdr:to>
    <xdr:sp macro="" textlink="">
      <xdr:nvSpPr>
        <xdr:cNvPr id="705" name="楕円 704"/>
        <xdr:cNvSpPr/>
      </xdr:nvSpPr>
      <xdr:spPr>
        <a:xfrm>
          <a:off x="14541500" y="1676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58791</xdr:rowOff>
    </xdr:from>
    <xdr:ext cx="534377" cy="259045"/>
    <xdr:sp macro="" textlink="">
      <xdr:nvSpPr>
        <xdr:cNvPr id="706" name="テキスト ボックス 705"/>
        <xdr:cNvSpPr txBox="1"/>
      </xdr:nvSpPr>
      <xdr:spPr>
        <a:xfrm>
          <a:off x="14325111" y="1686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147540</xdr:rowOff>
    </xdr:from>
    <xdr:to>
      <xdr:col>72</xdr:col>
      <xdr:colOff>38100</xdr:colOff>
      <xdr:row>98</xdr:row>
      <xdr:rowOff>77690</xdr:rowOff>
    </xdr:to>
    <xdr:sp macro="" textlink="">
      <xdr:nvSpPr>
        <xdr:cNvPr id="707" name="楕円 706"/>
        <xdr:cNvSpPr/>
      </xdr:nvSpPr>
      <xdr:spPr>
        <a:xfrm>
          <a:off x="13652500" y="1677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68817</xdr:rowOff>
    </xdr:from>
    <xdr:ext cx="534377" cy="259045"/>
    <xdr:sp macro="" textlink="">
      <xdr:nvSpPr>
        <xdr:cNvPr id="708" name="テキスト ボックス 707"/>
        <xdr:cNvSpPr txBox="1"/>
      </xdr:nvSpPr>
      <xdr:spPr>
        <a:xfrm>
          <a:off x="13436111" y="1687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157356</xdr:rowOff>
    </xdr:from>
    <xdr:to>
      <xdr:col>67</xdr:col>
      <xdr:colOff>101600</xdr:colOff>
      <xdr:row>98</xdr:row>
      <xdr:rowOff>87506</xdr:rowOff>
    </xdr:to>
    <xdr:sp macro="" textlink="">
      <xdr:nvSpPr>
        <xdr:cNvPr id="709" name="楕円 708"/>
        <xdr:cNvSpPr/>
      </xdr:nvSpPr>
      <xdr:spPr>
        <a:xfrm>
          <a:off x="12763500" y="167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78633</xdr:rowOff>
    </xdr:from>
    <xdr:ext cx="534377" cy="259045"/>
    <xdr:sp macro="" textlink="">
      <xdr:nvSpPr>
        <xdr:cNvPr id="710" name="テキスト ボックス 709"/>
        <xdr:cNvSpPr txBox="1"/>
      </xdr:nvSpPr>
      <xdr:spPr>
        <a:xfrm>
          <a:off x="12547111" y="1688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122275</xdr:rowOff>
    </xdr:from>
    <xdr:to>
      <xdr:col>98</xdr:col>
      <xdr:colOff>38100</xdr:colOff>
      <xdr:row>38</xdr:row>
      <xdr:rowOff>52425</xdr:rowOff>
    </xdr:to>
    <xdr:sp macro="" textlink="">
      <xdr:nvSpPr>
        <xdr:cNvPr id="749" name="フローチャート: 判断 748"/>
        <xdr:cNvSpPr/>
      </xdr:nvSpPr>
      <xdr:spPr>
        <a:xfrm>
          <a:off x="18605500" y="64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68952</xdr:rowOff>
    </xdr:from>
    <xdr:ext cx="378565" cy="259045"/>
    <xdr:sp macro="" textlink="">
      <xdr:nvSpPr>
        <xdr:cNvPr id="750" name="テキスト ボックス 749"/>
        <xdr:cNvSpPr txBox="1"/>
      </xdr:nvSpPr>
      <xdr:spPr>
        <a:xfrm>
          <a:off x="18467017" y="6241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議会費及び総務費以外は、類似団体平均を下回っている状況である。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民生費については、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介護施設開設に伴う補助金が増加したため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20,831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円増え住民一人当たり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142,004</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円となったが、類似団体平均（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155,072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円）と比べると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13,068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教育費については、住民一人当たり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48,340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66,937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円）に比べ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18,597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円下回り、前年度（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70,782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円）と比べ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22,442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円減少している。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主な要因は、かわち学園給食室</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建設事業が完了し普通建設事業費が減少した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また、前年度と比べ住民一人当たりのコストが増加しているもののなかで、総務費については、ふるさと寄附の増加に伴う報償費や基金への積み立てが増加、</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衛生費については、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龍ケ崎地方塵芥処理組合への負担金が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したことが要因である。一方で、住民一人当たりのコストが減少しているもののなかで、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農林水産業費</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農地耕作条件改善事業等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が減少したことが要因である。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実質収支比率については、平成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％超とやや高くなってい</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たが、</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今年度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は地方交付税の減少や</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需用費などの歳出抑制に努めた結果、前年度より</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4.47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また、財政調整基金残高比率については</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以降下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傾向にあったが、</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今</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年度は前年度より</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0.08</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。目標値を標準財政規模比</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％程度としており、今後も行政改革、経費節減、決算状況を踏まえ可能な範囲で積立てし、引き続き財政の健全化に努める。</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実質単年度収支については、実質収支が前年度より減少した結果、分子である単年度収支が減少、分母である標準財政規模についても縮小したことから大幅な減少となった。</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については、全会計において赤字額、赤字比率はない。しかしながら一般会計からの繰出金が高止まりしている状況にあり、今以上の増加は財政運営上大きな負担となることから、各事業会計とも歳入財源の確保に向けた対策を強化し、繰出金の抑制を図りた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なお、減少の大きかった、介護保険特別会計については、積立金の増により実質収支が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百万円減となり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5007422</v>
      </c>
      <c r="BO4" s="461"/>
      <c r="BP4" s="461"/>
      <c r="BQ4" s="461"/>
      <c r="BR4" s="461"/>
      <c r="BS4" s="461"/>
      <c r="BT4" s="461"/>
      <c r="BU4" s="462"/>
      <c r="BV4" s="460">
        <v>4970859</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9.9</v>
      </c>
      <c r="CU4" s="642"/>
      <c r="CV4" s="642"/>
      <c r="CW4" s="642"/>
      <c r="CX4" s="642"/>
      <c r="CY4" s="642"/>
      <c r="CZ4" s="642"/>
      <c r="DA4" s="643"/>
      <c r="DB4" s="641">
        <v>14.4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4643601</v>
      </c>
      <c r="BO5" s="466"/>
      <c r="BP5" s="466"/>
      <c r="BQ5" s="466"/>
      <c r="BR5" s="466"/>
      <c r="BS5" s="466"/>
      <c r="BT5" s="466"/>
      <c r="BU5" s="467"/>
      <c r="BV5" s="465">
        <v>4538080</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86</v>
      </c>
      <c r="CU5" s="436"/>
      <c r="CV5" s="436"/>
      <c r="CW5" s="436"/>
      <c r="CX5" s="436"/>
      <c r="CY5" s="436"/>
      <c r="CZ5" s="436"/>
      <c r="DA5" s="437"/>
      <c r="DB5" s="435">
        <v>83.7</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363821</v>
      </c>
      <c r="BO6" s="466"/>
      <c r="BP6" s="466"/>
      <c r="BQ6" s="466"/>
      <c r="BR6" s="466"/>
      <c r="BS6" s="466"/>
      <c r="BT6" s="466"/>
      <c r="BU6" s="467"/>
      <c r="BV6" s="465">
        <v>432779</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90.1</v>
      </c>
      <c r="CU6" s="616"/>
      <c r="CV6" s="616"/>
      <c r="CW6" s="616"/>
      <c r="CX6" s="616"/>
      <c r="CY6" s="616"/>
      <c r="CZ6" s="616"/>
      <c r="DA6" s="617"/>
      <c r="DB6" s="615">
        <v>87.8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70256</v>
      </c>
      <c r="BO7" s="466"/>
      <c r="BP7" s="466"/>
      <c r="BQ7" s="466"/>
      <c r="BR7" s="466"/>
      <c r="BS7" s="466"/>
      <c r="BT7" s="466"/>
      <c r="BU7" s="467"/>
      <c r="BV7" s="465">
        <v>2830</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2961713</v>
      </c>
      <c r="CU7" s="466"/>
      <c r="CV7" s="466"/>
      <c r="CW7" s="466"/>
      <c r="CX7" s="466"/>
      <c r="CY7" s="466"/>
      <c r="CZ7" s="466"/>
      <c r="DA7" s="467"/>
      <c r="DB7" s="465">
        <v>2990161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293565</v>
      </c>
      <c r="BO8" s="466"/>
      <c r="BP8" s="466"/>
      <c r="BQ8" s="466"/>
      <c r="BR8" s="466"/>
      <c r="BS8" s="466"/>
      <c r="BT8" s="466"/>
      <c r="BU8" s="467"/>
      <c r="BV8" s="465">
        <v>429949</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0.37</v>
      </c>
      <c r="CU8" s="579"/>
      <c r="CV8" s="579"/>
      <c r="CW8" s="579"/>
      <c r="CX8" s="579"/>
      <c r="CY8" s="579"/>
      <c r="CZ8" s="579"/>
      <c r="DA8" s="580"/>
      <c r="DB8" s="578">
        <v>0.37</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9168</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-136384</v>
      </c>
      <c r="BO9" s="466"/>
      <c r="BP9" s="466"/>
      <c r="BQ9" s="466"/>
      <c r="BR9" s="466"/>
      <c r="BS9" s="466"/>
      <c r="BT9" s="466"/>
      <c r="BU9" s="467"/>
      <c r="BV9" s="465">
        <v>22029</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6.2</v>
      </c>
      <c r="CU9" s="436"/>
      <c r="CV9" s="436"/>
      <c r="CW9" s="436"/>
      <c r="CX9" s="436"/>
      <c r="CY9" s="436"/>
      <c r="CZ9" s="436"/>
      <c r="DA9" s="437"/>
      <c r="DB9" s="435">
        <v>6.2</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10172</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94</v>
      </c>
      <c r="AV10" s="523"/>
      <c r="AW10" s="523"/>
      <c r="AX10" s="523"/>
      <c r="AY10" s="445" t="s">
        <v>119</v>
      </c>
      <c r="AZ10" s="446"/>
      <c r="BA10" s="446"/>
      <c r="BB10" s="446"/>
      <c r="BC10" s="446"/>
      <c r="BD10" s="446"/>
      <c r="BE10" s="446"/>
      <c r="BF10" s="446"/>
      <c r="BG10" s="446"/>
      <c r="BH10" s="446"/>
      <c r="BI10" s="446"/>
      <c r="BJ10" s="446"/>
      <c r="BK10" s="446"/>
      <c r="BL10" s="446"/>
      <c r="BM10" s="447"/>
      <c r="BN10" s="465">
        <v>23</v>
      </c>
      <c r="BO10" s="466"/>
      <c r="BP10" s="466"/>
      <c r="BQ10" s="466"/>
      <c r="BR10" s="466"/>
      <c r="BS10" s="466"/>
      <c r="BT10" s="466"/>
      <c r="BU10" s="467"/>
      <c r="BV10" s="465">
        <v>23</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108</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8955</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8821</v>
      </c>
      <c r="S13" s="569"/>
      <c r="T13" s="569"/>
      <c r="U13" s="569"/>
      <c r="V13" s="570"/>
      <c r="W13" s="556" t="s">
        <v>138</v>
      </c>
      <c r="X13" s="478"/>
      <c r="Y13" s="478"/>
      <c r="Z13" s="478"/>
      <c r="AA13" s="478"/>
      <c r="AB13" s="479"/>
      <c r="AC13" s="441">
        <v>629</v>
      </c>
      <c r="AD13" s="442"/>
      <c r="AE13" s="442"/>
      <c r="AF13" s="442"/>
      <c r="AG13" s="443"/>
      <c r="AH13" s="441">
        <v>713</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-136361</v>
      </c>
      <c r="BO13" s="466"/>
      <c r="BP13" s="466"/>
      <c r="BQ13" s="466"/>
      <c r="BR13" s="466"/>
      <c r="BS13" s="466"/>
      <c r="BT13" s="466"/>
      <c r="BU13" s="467"/>
      <c r="BV13" s="465">
        <v>22052</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5.3</v>
      </c>
      <c r="CU13" s="436"/>
      <c r="CV13" s="436"/>
      <c r="CW13" s="436"/>
      <c r="CX13" s="436"/>
      <c r="CY13" s="436"/>
      <c r="CZ13" s="436"/>
      <c r="DA13" s="437"/>
      <c r="DB13" s="435">
        <v>5.0999999999999996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9104</v>
      </c>
      <c r="S14" s="569"/>
      <c r="T14" s="569"/>
      <c r="U14" s="569"/>
      <c r="V14" s="570"/>
      <c r="W14" s="571"/>
      <c r="X14" s="481"/>
      <c r="Y14" s="481"/>
      <c r="Z14" s="481"/>
      <c r="AA14" s="481"/>
      <c r="AB14" s="482"/>
      <c r="AC14" s="561">
        <v>13.5</v>
      </c>
      <c r="AD14" s="562"/>
      <c r="AE14" s="562"/>
      <c r="AF14" s="562"/>
      <c r="AG14" s="563"/>
      <c r="AH14" s="561">
        <v>14.8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15.1</v>
      </c>
      <c r="CU14" s="573"/>
      <c r="CV14" s="573"/>
      <c r="CW14" s="573"/>
      <c r="CX14" s="573"/>
      <c r="CY14" s="573"/>
      <c r="CZ14" s="573"/>
      <c r="DA14" s="574"/>
      <c r="DB14" s="572">
        <v>44.8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8987</v>
      </c>
      <c r="S15" s="569"/>
      <c r="T15" s="569"/>
      <c r="U15" s="569"/>
      <c r="V15" s="570"/>
      <c r="W15" s="556" t="s">
        <v>145</v>
      </c>
      <c r="X15" s="478"/>
      <c r="Y15" s="478"/>
      <c r="Z15" s="478"/>
      <c r="AA15" s="478"/>
      <c r="AB15" s="479"/>
      <c r="AC15" s="441">
        <v>1356</v>
      </c>
      <c r="AD15" s="442"/>
      <c r="AE15" s="442"/>
      <c r="AF15" s="442"/>
      <c r="AG15" s="443"/>
      <c r="AH15" s="441">
        <v>1428</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964270</v>
      </c>
      <c r="BO15" s="461"/>
      <c r="BP15" s="461"/>
      <c r="BQ15" s="461"/>
      <c r="BR15" s="461"/>
      <c r="BS15" s="461"/>
      <c r="BT15" s="461"/>
      <c r="BU15" s="462"/>
      <c r="BV15" s="460">
        <v>942582</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29</v>
      </c>
      <c r="AD16" s="562"/>
      <c r="AE16" s="562"/>
      <c r="AF16" s="562"/>
      <c r="AG16" s="563"/>
      <c r="AH16" s="561">
        <v>29.7</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2580111</v>
      </c>
      <c r="BO16" s="466"/>
      <c r="BP16" s="466"/>
      <c r="BQ16" s="466"/>
      <c r="BR16" s="466"/>
      <c r="BS16" s="466"/>
      <c r="BT16" s="466"/>
      <c r="BU16" s="467"/>
      <c r="BV16" s="465">
        <v>2557598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2685</v>
      </c>
      <c r="AD17" s="442"/>
      <c r="AE17" s="442"/>
      <c r="AF17" s="442"/>
      <c r="AG17" s="443"/>
      <c r="AH17" s="441">
        <v>2674</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1201272</v>
      </c>
      <c r="BO17" s="466"/>
      <c r="BP17" s="466"/>
      <c r="BQ17" s="466"/>
      <c r="BR17" s="466"/>
      <c r="BS17" s="466"/>
      <c r="BT17" s="466"/>
      <c r="BU17" s="467"/>
      <c r="BV17" s="465">
        <v>1176406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44.3</v>
      </c>
      <c r="M18" s="530"/>
      <c r="N18" s="530"/>
      <c r="O18" s="530"/>
      <c r="P18" s="530"/>
      <c r="Q18" s="530"/>
      <c r="R18" s="531"/>
      <c r="S18" s="531"/>
      <c r="T18" s="531"/>
      <c r="U18" s="531"/>
      <c r="V18" s="532"/>
      <c r="W18" s="546"/>
      <c r="X18" s="547"/>
      <c r="Y18" s="547"/>
      <c r="Z18" s="547"/>
      <c r="AA18" s="547"/>
      <c r="AB18" s="557"/>
      <c r="AC18" s="429">
        <v>57.5</v>
      </c>
      <c r="AD18" s="430"/>
      <c r="AE18" s="430"/>
      <c r="AF18" s="430"/>
      <c r="AG18" s="533"/>
      <c r="AH18" s="429">
        <v>55.5</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2693721</v>
      </c>
      <c r="BO18" s="466"/>
      <c r="BP18" s="466"/>
      <c r="BQ18" s="466"/>
      <c r="BR18" s="466"/>
      <c r="BS18" s="466"/>
      <c r="BT18" s="466"/>
      <c r="BU18" s="467"/>
      <c r="BV18" s="465">
        <v>2655818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207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4148180</v>
      </c>
      <c r="BO19" s="466"/>
      <c r="BP19" s="466"/>
      <c r="BQ19" s="466"/>
      <c r="BR19" s="466"/>
      <c r="BS19" s="466"/>
      <c r="BT19" s="466"/>
      <c r="BU19" s="467"/>
      <c r="BV19" s="465">
        <v>4016007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2950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3914038</v>
      </c>
      <c r="BO23" s="466"/>
      <c r="BP23" s="466"/>
      <c r="BQ23" s="466"/>
      <c r="BR23" s="466"/>
      <c r="BS23" s="466"/>
      <c r="BT23" s="466"/>
      <c r="BU23" s="467"/>
      <c r="BV23" s="465">
        <v>3999048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6120</v>
      </c>
      <c r="R24" s="442"/>
      <c r="S24" s="442"/>
      <c r="T24" s="442"/>
      <c r="U24" s="442"/>
      <c r="V24" s="443"/>
      <c r="W24" s="507"/>
      <c r="X24" s="498"/>
      <c r="Y24" s="499"/>
      <c r="Z24" s="438" t="s">
        <v>169</v>
      </c>
      <c r="AA24" s="439"/>
      <c r="AB24" s="439"/>
      <c r="AC24" s="439"/>
      <c r="AD24" s="439"/>
      <c r="AE24" s="439"/>
      <c r="AF24" s="439"/>
      <c r="AG24" s="440"/>
      <c r="AH24" s="441">
        <v>100</v>
      </c>
      <c r="AI24" s="442"/>
      <c r="AJ24" s="442"/>
      <c r="AK24" s="442"/>
      <c r="AL24" s="443"/>
      <c r="AM24" s="441">
        <v>314700</v>
      </c>
      <c r="AN24" s="442"/>
      <c r="AO24" s="442"/>
      <c r="AP24" s="442"/>
      <c r="AQ24" s="442"/>
      <c r="AR24" s="443"/>
      <c r="AS24" s="441">
        <v>3147</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2796438</v>
      </c>
      <c r="BO24" s="466"/>
      <c r="BP24" s="466"/>
      <c r="BQ24" s="466"/>
      <c r="BR24" s="466"/>
      <c r="BS24" s="466"/>
      <c r="BT24" s="466"/>
      <c r="BU24" s="467"/>
      <c r="BV24" s="465">
        <v>2971509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5320</v>
      </c>
      <c r="R25" s="442"/>
      <c r="S25" s="442"/>
      <c r="T25" s="442"/>
      <c r="U25" s="442"/>
      <c r="V25" s="443"/>
      <c r="W25" s="507"/>
      <c r="X25" s="498"/>
      <c r="Y25" s="499"/>
      <c r="Z25" s="438" t="s">
        <v>172</v>
      </c>
      <c r="AA25" s="439"/>
      <c r="AB25" s="439"/>
      <c r="AC25" s="439"/>
      <c r="AD25" s="439"/>
      <c r="AE25" s="439"/>
      <c r="AF25" s="439"/>
      <c r="AG25" s="440"/>
      <c r="AH25" s="441" t="s">
        <v>136</v>
      </c>
      <c r="AI25" s="442"/>
      <c r="AJ25" s="442"/>
      <c r="AK25" s="442"/>
      <c r="AL25" s="443"/>
      <c r="AM25" s="441" t="s">
        <v>173</v>
      </c>
      <c r="AN25" s="442"/>
      <c r="AO25" s="442"/>
      <c r="AP25" s="442"/>
      <c r="AQ25" s="442"/>
      <c r="AR25" s="443"/>
      <c r="AS25" s="441" t="s">
        <v>174</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74185</v>
      </c>
      <c r="BO25" s="461"/>
      <c r="BP25" s="461"/>
      <c r="BQ25" s="461"/>
      <c r="BR25" s="461"/>
      <c r="BS25" s="461"/>
      <c r="BT25" s="461"/>
      <c r="BU25" s="462"/>
      <c r="BV25" s="460">
        <v>89858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4750</v>
      </c>
      <c r="R26" s="442"/>
      <c r="S26" s="442"/>
      <c r="T26" s="442"/>
      <c r="U26" s="442"/>
      <c r="V26" s="443"/>
      <c r="W26" s="507"/>
      <c r="X26" s="498"/>
      <c r="Y26" s="499"/>
      <c r="Z26" s="438" t="s">
        <v>177</v>
      </c>
      <c r="AA26" s="520"/>
      <c r="AB26" s="520"/>
      <c r="AC26" s="520"/>
      <c r="AD26" s="520"/>
      <c r="AE26" s="520"/>
      <c r="AF26" s="520"/>
      <c r="AG26" s="521"/>
      <c r="AH26" s="441">
        <v>6</v>
      </c>
      <c r="AI26" s="442"/>
      <c r="AJ26" s="442"/>
      <c r="AK26" s="442"/>
      <c r="AL26" s="443"/>
      <c r="AM26" s="441">
        <v>17448</v>
      </c>
      <c r="AN26" s="442"/>
      <c r="AO26" s="442"/>
      <c r="AP26" s="442"/>
      <c r="AQ26" s="442"/>
      <c r="AR26" s="443"/>
      <c r="AS26" s="441">
        <v>2908</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174</v>
      </c>
      <c r="BO26" s="466"/>
      <c r="BP26" s="466"/>
      <c r="BQ26" s="466"/>
      <c r="BR26" s="466"/>
      <c r="BS26" s="466"/>
      <c r="BT26" s="466"/>
      <c r="BU26" s="467"/>
      <c r="BV26" s="465" t="s">
        <v>174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3000</v>
      </c>
      <c r="R27" s="442"/>
      <c r="S27" s="442"/>
      <c r="T27" s="442"/>
      <c r="U27" s="442"/>
      <c r="V27" s="443"/>
      <c r="W27" s="507"/>
      <c r="X27" s="498"/>
      <c r="Y27" s="499"/>
      <c r="Z27" s="438" t="s">
        <v>180</v>
      </c>
      <c r="AA27" s="439"/>
      <c r="AB27" s="439"/>
      <c r="AC27" s="439"/>
      <c r="AD27" s="439"/>
      <c r="AE27" s="439"/>
      <c r="AF27" s="439"/>
      <c r="AG27" s="440"/>
      <c r="AH27" s="441" t="s">
        <v>127</v>
      </c>
      <c r="AI27" s="442"/>
      <c r="AJ27" s="442"/>
      <c r="AK27" s="442"/>
      <c r="AL27" s="443"/>
      <c r="AM27" s="441" t="s">
        <v>136</v>
      </c>
      <c r="AN27" s="442"/>
      <c r="AO27" s="442"/>
      <c r="AP27" s="442"/>
      <c r="AQ27" s="442"/>
      <c r="AR27" s="443"/>
      <c r="AS27" s="441" t="s">
        <v>174</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t="s">
        <v>136</v>
      </c>
      <c r="BO27" s="469"/>
      <c r="BP27" s="469"/>
      <c r="BQ27" s="469"/>
      <c r="BR27" s="469"/>
      <c r="BS27" s="469"/>
      <c r="BT27" s="469"/>
      <c r="BU27" s="470"/>
      <c r="BV27" s="468" t="s">
        <v>136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2700</v>
      </c>
      <c r="R28" s="442"/>
      <c r="S28" s="442"/>
      <c r="T28" s="442"/>
      <c r="U28" s="442"/>
      <c r="V28" s="443"/>
      <c r="W28" s="507"/>
      <c r="X28" s="498"/>
      <c r="Y28" s="499"/>
      <c r="Z28" s="438" t="s">
        <v>183</v>
      </c>
      <c r="AA28" s="439"/>
      <c r="AB28" s="439"/>
      <c r="AC28" s="439"/>
      <c r="AD28" s="439"/>
      <c r="AE28" s="439"/>
      <c r="AF28" s="439"/>
      <c r="AG28" s="440"/>
      <c r="AH28" s="441" t="s">
        <v>136</v>
      </c>
      <c r="AI28" s="442"/>
      <c r="AJ28" s="442"/>
      <c r="AK28" s="442"/>
      <c r="AL28" s="443"/>
      <c r="AM28" s="441" t="s">
        <v>173</v>
      </c>
      <c r="AN28" s="442"/>
      <c r="AO28" s="442"/>
      <c r="AP28" s="442"/>
      <c r="AQ28" s="442"/>
      <c r="AR28" s="443"/>
      <c r="AS28" s="441" t="s">
        <v>174</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250959</v>
      </c>
      <c r="BO28" s="461"/>
      <c r="BP28" s="461"/>
      <c r="BQ28" s="461"/>
      <c r="BR28" s="461"/>
      <c r="BS28" s="461"/>
      <c r="BT28" s="461"/>
      <c r="BU28" s="462"/>
      <c r="BV28" s="460">
        <v>250936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10</v>
      </c>
      <c r="M29" s="442"/>
      <c r="N29" s="442"/>
      <c r="O29" s="442"/>
      <c r="P29" s="443"/>
      <c r="Q29" s="441">
        <v>2600</v>
      </c>
      <c r="R29" s="442"/>
      <c r="S29" s="442"/>
      <c r="T29" s="442"/>
      <c r="U29" s="442"/>
      <c r="V29" s="443"/>
      <c r="W29" s="508"/>
      <c r="X29" s="509"/>
      <c r="Y29" s="510"/>
      <c r="Z29" s="438" t="s">
        <v>186</v>
      </c>
      <c r="AA29" s="439"/>
      <c r="AB29" s="439"/>
      <c r="AC29" s="439"/>
      <c r="AD29" s="439"/>
      <c r="AE29" s="439"/>
      <c r="AF29" s="439"/>
      <c r="AG29" s="440"/>
      <c r="AH29" s="441">
        <v>100</v>
      </c>
      <c r="AI29" s="442"/>
      <c r="AJ29" s="442"/>
      <c r="AK29" s="442"/>
      <c r="AL29" s="443"/>
      <c r="AM29" s="441">
        <v>314700</v>
      </c>
      <c r="AN29" s="442"/>
      <c r="AO29" s="442"/>
      <c r="AP29" s="442"/>
      <c r="AQ29" s="442"/>
      <c r="AR29" s="443"/>
      <c r="AS29" s="441">
        <v>3147</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173862</v>
      </c>
      <c r="BO29" s="466"/>
      <c r="BP29" s="466"/>
      <c r="BQ29" s="466"/>
      <c r="BR29" s="466"/>
      <c r="BS29" s="466"/>
      <c r="BT29" s="466"/>
      <c r="BU29" s="467"/>
      <c r="BV29" s="465">
        <v>173850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95.3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1767534</v>
      </c>
      <c r="BO30" s="469"/>
      <c r="BP30" s="469"/>
      <c r="BQ30" s="469"/>
      <c r="BR30" s="469"/>
      <c r="BS30" s="469"/>
      <c r="BT30" s="469"/>
      <c r="BU30" s="470"/>
      <c r="BV30" s="468">
        <v>1368142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199</v>
      </c>
      <c r="AN33" s="428"/>
      <c r="AO33" s="427" t="s">
        <v>200</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199</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茨城県市町村総合事務組合　一般会計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茨城県市町村総合事務組合　県民交通災害共済事業特別会計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茨城租税債権管理機構</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介護サービス事業特別会計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茨城県後期高齢者医療広域連合　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茨城県後期高齢者医療広域連合　後期高齢者医療特別会計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龍ケ崎地方塵芥処理組合　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龍ケ崎地方衛生組合　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稲敷地方広域市町村圏事務組合　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稲敷地方広域市町村圏事務組合　水防事業特別会計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VzRFRT+75nNiB4QH98i5lv6nfUFrag14bbKazdyCEmqk/BoPvGIppscCxKf/pgiSpBLuMihmTIM7NNMFHzH8A==" saltValue="Uos7CpbMiBoHU5CxMxf74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44" t="s">
        <v>549</v>
      </c>
      <c r="D34" s="1244"/>
      <c r="E34" s="1245"/>
      <c r="F34" s="32">
        <v>10.84</v>
      </c>
      <c r="G34" s="33">
        <v>11.82</v>
      </c>
      <c r="H34" s="33">
        <v>13.7</v>
      </c>
      <c r="I34" s="33">
        <v>14.37</v>
      </c>
      <c r="J34" s="34">
        <v>9.91</v>
      </c>
      <c r="K34" s="22"/>
      <c r="L34" s="22"/>
      <c r="M34" s="22"/>
      <c r="N34" s="22"/>
      <c r="O34" s="22"/>
      <c r="P34" s="22"/>
    </row>
    <row r="35" spans="1:16" ht="39" customHeight="1" x14ac:dyDescent="0.15">
      <c r="A35" s="22"/>
      <c r="B35" s="35"/>
      <c r="C35" s="1238" t="s">
        <v>550</v>
      </c>
      <c r="D35" s="1239"/>
      <c r="E35" s="1240"/>
      <c r="F35" s="36">
        <v>5.89</v>
      </c>
      <c r="G35" s="37">
        <v>6.5</v>
      </c>
      <c r="H35" s="37">
        <v>5.7</v>
      </c>
      <c r="I35" s="37">
        <v>5.73</v>
      </c>
      <c r="J35" s="38">
        <v>6.26</v>
      </c>
      <c r="K35" s="22"/>
      <c r="L35" s="22"/>
      <c r="M35" s="22"/>
      <c r="N35" s="22"/>
      <c r="O35" s="22"/>
      <c r="P35" s="22"/>
    </row>
    <row r="36" spans="1:16" ht="39" customHeight="1" x14ac:dyDescent="0.15">
      <c r="A36" s="22"/>
      <c r="B36" s="35"/>
      <c r="C36" s="1238" t="s">
        <v>551</v>
      </c>
      <c r="D36" s="1239"/>
      <c r="E36" s="1240"/>
      <c r="F36" s="36">
        <v>4.1100000000000003</v>
      </c>
      <c r="G36" s="37">
        <v>2.29</v>
      </c>
      <c r="H36" s="37">
        <v>4.45</v>
      </c>
      <c r="I36" s="37">
        <v>4.1900000000000004</v>
      </c>
      <c r="J36" s="38">
        <v>4.57</v>
      </c>
      <c r="K36" s="22"/>
      <c r="L36" s="22"/>
      <c r="M36" s="22"/>
      <c r="N36" s="22"/>
      <c r="O36" s="22"/>
      <c r="P36" s="22"/>
    </row>
    <row r="37" spans="1:16" ht="39" customHeight="1" x14ac:dyDescent="0.15">
      <c r="A37" s="22"/>
      <c r="B37" s="35"/>
      <c r="C37" s="1238" t="s">
        <v>552</v>
      </c>
      <c r="D37" s="1239"/>
      <c r="E37" s="1240"/>
      <c r="F37" s="36">
        <v>1.77</v>
      </c>
      <c r="G37" s="37">
        <v>2.86</v>
      </c>
      <c r="H37" s="37">
        <v>4.32</v>
      </c>
      <c r="I37" s="37">
        <v>3.69</v>
      </c>
      <c r="J37" s="38">
        <v>2.4300000000000002</v>
      </c>
      <c r="K37" s="22"/>
      <c r="L37" s="22"/>
      <c r="M37" s="22"/>
      <c r="N37" s="22"/>
      <c r="O37" s="22"/>
      <c r="P37" s="22"/>
    </row>
    <row r="38" spans="1:16" ht="39" customHeight="1" x14ac:dyDescent="0.15">
      <c r="A38" s="22"/>
      <c r="B38" s="35"/>
      <c r="C38" s="1238" t="s">
        <v>553</v>
      </c>
      <c r="D38" s="1239"/>
      <c r="E38" s="1240"/>
      <c r="F38" s="36">
        <v>0.99</v>
      </c>
      <c r="G38" s="37">
        <v>0.6</v>
      </c>
      <c r="H38" s="37">
        <v>0.59</v>
      </c>
      <c r="I38" s="37">
        <v>0.43</v>
      </c>
      <c r="J38" s="38">
        <v>0.78</v>
      </c>
      <c r="K38" s="22"/>
      <c r="L38" s="22"/>
      <c r="M38" s="22"/>
      <c r="N38" s="22"/>
      <c r="O38" s="22"/>
      <c r="P38" s="22"/>
    </row>
    <row r="39" spans="1:16" ht="39" customHeight="1" x14ac:dyDescent="0.15">
      <c r="A39" s="22"/>
      <c r="B39" s="35"/>
      <c r="C39" s="1238" t="s">
        <v>554</v>
      </c>
      <c r="D39" s="1239"/>
      <c r="E39" s="1240"/>
      <c r="F39" s="36">
        <v>0.01</v>
      </c>
      <c r="G39" s="37">
        <v>0.05</v>
      </c>
      <c r="H39" s="37">
        <v>0.08</v>
      </c>
      <c r="I39" s="37">
        <v>0.12</v>
      </c>
      <c r="J39" s="38">
        <v>0.16</v>
      </c>
      <c r="K39" s="22"/>
      <c r="L39" s="22"/>
      <c r="M39" s="22"/>
      <c r="N39" s="22"/>
      <c r="O39" s="22"/>
      <c r="P39" s="22"/>
    </row>
    <row r="40" spans="1:16" ht="39" customHeight="1" x14ac:dyDescent="0.15">
      <c r="A40" s="22"/>
      <c r="B40" s="35"/>
      <c r="C40" s="1238" t="s">
        <v>555</v>
      </c>
      <c r="D40" s="1239"/>
      <c r="E40" s="1240"/>
      <c r="F40" s="36">
        <v>0</v>
      </c>
      <c r="G40" s="37">
        <v>0.02</v>
      </c>
      <c r="H40" s="37">
        <v>0.01</v>
      </c>
      <c r="I40" s="37">
        <v>0.02</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556</v>
      </c>
      <c r="D42" s="1239"/>
      <c r="E42" s="1240"/>
      <c r="F42" s="36" t="s">
        <v>501</v>
      </c>
      <c r="G42" s="37" t="s">
        <v>501</v>
      </c>
      <c r="H42" s="37" t="s">
        <v>501</v>
      </c>
      <c r="I42" s="37" t="s">
        <v>501</v>
      </c>
      <c r="J42" s="38" t="s">
        <v>501</v>
      </c>
      <c r="K42" s="22"/>
      <c r="L42" s="22"/>
      <c r="M42" s="22"/>
      <c r="N42" s="22"/>
      <c r="O42" s="22"/>
      <c r="P42" s="22"/>
    </row>
    <row r="43" spans="1:16" ht="39" customHeight="1" thickBot="1" x14ac:dyDescent="0.2">
      <c r="A43" s="22"/>
      <c r="B43" s="40"/>
      <c r="C43" s="1241" t="s">
        <v>557</v>
      </c>
      <c r="D43" s="1242"/>
      <c r="E43" s="1243"/>
      <c r="F43" s="41" t="s">
        <v>501</v>
      </c>
      <c r="G43" s="42" t="s">
        <v>501</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w25pFzwRhGcu26RqGjFQPK3wSxvRIBYbRh7/NcFA7msqDWmNBFSr8kv8Xyzq5miyGeq1KvXekSeJXEd7OXXyQ==" saltValue="96RES1937sRQvq+y0v1u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219</v>
      </c>
      <c r="L45" s="60">
        <v>234</v>
      </c>
      <c r="M45" s="60">
        <v>249</v>
      </c>
      <c r="N45" s="60">
        <v>258</v>
      </c>
      <c r="O45" s="61">
        <v>261</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501</v>
      </c>
      <c r="L46" s="64" t="s">
        <v>501</v>
      </c>
      <c r="M46" s="64" t="s">
        <v>501</v>
      </c>
      <c r="N46" s="64" t="s">
        <v>501</v>
      </c>
      <c r="O46" s="65" t="s">
        <v>501</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501</v>
      </c>
      <c r="L47" s="64" t="s">
        <v>501</v>
      </c>
      <c r="M47" s="64" t="s">
        <v>501</v>
      </c>
      <c r="N47" s="64" t="s">
        <v>501</v>
      </c>
      <c r="O47" s="65" t="s">
        <v>501</v>
      </c>
      <c r="P47" s="48"/>
      <c r="Q47" s="48"/>
      <c r="R47" s="48"/>
      <c r="S47" s="48"/>
      <c r="T47" s="48"/>
      <c r="U47" s="48"/>
    </row>
    <row r="48" spans="1:21" ht="30.75" customHeight="1" x14ac:dyDescent="0.15">
      <c r="A48" s="48"/>
      <c r="B48" s="1266"/>
      <c r="C48" s="1267"/>
      <c r="D48" s="62"/>
      <c r="E48" s="1248" t="s">
        <v>15</v>
      </c>
      <c r="F48" s="1248"/>
      <c r="G48" s="1248"/>
      <c r="H48" s="1248"/>
      <c r="I48" s="1248"/>
      <c r="J48" s="1249"/>
      <c r="K48" s="63">
        <v>204</v>
      </c>
      <c r="L48" s="64">
        <v>205</v>
      </c>
      <c r="M48" s="64">
        <v>210</v>
      </c>
      <c r="N48" s="64">
        <v>207</v>
      </c>
      <c r="O48" s="65">
        <v>203</v>
      </c>
      <c r="P48" s="48"/>
      <c r="Q48" s="48"/>
      <c r="R48" s="48"/>
      <c r="S48" s="48"/>
      <c r="T48" s="48"/>
      <c r="U48" s="48"/>
    </row>
    <row r="49" spans="1:21" ht="30.75" customHeight="1" x14ac:dyDescent="0.15">
      <c r="A49" s="48"/>
      <c r="B49" s="1266"/>
      <c r="C49" s="1267"/>
      <c r="D49" s="62"/>
      <c r="E49" s="1248" t="s">
        <v>16</v>
      </c>
      <c r="F49" s="1248"/>
      <c r="G49" s="1248"/>
      <c r="H49" s="1248"/>
      <c r="I49" s="1248"/>
      <c r="J49" s="1249"/>
      <c r="K49" s="63">
        <v>42</v>
      </c>
      <c r="L49" s="64">
        <v>17</v>
      </c>
      <c r="M49" s="64">
        <v>19</v>
      </c>
      <c r="N49" s="64">
        <v>21</v>
      </c>
      <c r="O49" s="65">
        <v>24</v>
      </c>
      <c r="P49" s="48"/>
      <c r="Q49" s="48"/>
      <c r="R49" s="48"/>
      <c r="S49" s="48"/>
      <c r="T49" s="48"/>
      <c r="U49" s="48"/>
    </row>
    <row r="50" spans="1:21" ht="30.75" customHeight="1" x14ac:dyDescent="0.15">
      <c r="A50" s="48"/>
      <c r="B50" s="1266"/>
      <c r="C50" s="1267"/>
      <c r="D50" s="62"/>
      <c r="E50" s="1248" t="s">
        <v>17</v>
      </c>
      <c r="F50" s="1248"/>
      <c r="G50" s="1248"/>
      <c r="H50" s="1248"/>
      <c r="I50" s="1248"/>
      <c r="J50" s="1249"/>
      <c r="K50" s="63">
        <v>33</v>
      </c>
      <c r="L50" s="64">
        <v>26</v>
      </c>
      <c r="M50" s="64">
        <v>18</v>
      </c>
      <c r="N50" s="64">
        <v>10</v>
      </c>
      <c r="O50" s="65">
        <v>4</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501</v>
      </c>
      <c r="L51" s="64" t="s">
        <v>501</v>
      </c>
      <c r="M51" s="64" t="s">
        <v>501</v>
      </c>
      <c r="N51" s="64" t="s">
        <v>501</v>
      </c>
      <c r="O51" s="65" t="s">
        <v>501</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360</v>
      </c>
      <c r="L52" s="64">
        <v>346</v>
      </c>
      <c r="M52" s="64">
        <v>358</v>
      </c>
      <c r="N52" s="64">
        <v>359</v>
      </c>
      <c r="O52" s="65">
        <v>350</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138</v>
      </c>
      <c r="L53" s="69">
        <v>136</v>
      </c>
      <c r="M53" s="69">
        <v>138</v>
      </c>
      <c r="N53" s="69">
        <v>137</v>
      </c>
      <c r="O53" s="70">
        <v>142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558</v>
      </c>
      <c r="L56" s="80" t="s">
        <v>559</v>
      </c>
      <c r="M56" s="80" t="s">
        <v>560</v>
      </c>
      <c r="N56" s="80" t="s">
        <v>561</v>
      </c>
      <c r="O56" s="81" t="s">
        <v>562</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581</v>
      </c>
      <c r="L57" s="83" t="s">
        <v>581</v>
      </c>
      <c r="M57" s="83" t="s">
        <v>581</v>
      </c>
      <c r="N57" s="83" t="s">
        <v>581</v>
      </c>
      <c r="O57" s="84" t="s">
        <v>581</v>
      </c>
    </row>
    <row r="58" spans="1:21" ht="31.5" customHeight="1" thickBot="1" x14ac:dyDescent="0.2">
      <c r="B58" s="1256"/>
      <c r="C58" s="1257"/>
      <c r="D58" s="1261" t="s">
        <v>27</v>
      </c>
      <c r="E58" s="1262"/>
      <c r="F58" s="1262"/>
      <c r="G58" s="1262"/>
      <c r="H58" s="1262"/>
      <c r="I58" s="1262"/>
      <c r="J58" s="1263"/>
      <c r="K58" s="85" t="s">
        <v>581</v>
      </c>
      <c r="L58" s="86" t="s">
        <v>581</v>
      </c>
      <c r="M58" s="86" t="s">
        <v>581</v>
      </c>
      <c r="N58" s="86" t="s">
        <v>581</v>
      </c>
      <c r="O58" s="87" t="s">
        <v>581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9jYkdwz0r+imXmygrz+Fv6gaNK4dCJ5Sgu4aPpDcY6I/Wp5BJ4cJW89ZEUOUqo2oQBc/rJ+a1pOqRx6u6jZ+A==" saltValue="3K1iuermv+jPKjRHp7Qm9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542</v>
      </c>
      <c r="J40" s="99" t="s">
        <v>543</v>
      </c>
      <c r="K40" s="99" t="s">
        <v>544</v>
      </c>
      <c r="L40" s="99" t="s">
        <v>545</v>
      </c>
      <c r="M40" s="100" t="s">
        <v>546</v>
      </c>
    </row>
    <row r="41" spans="2:13" ht="27.75" customHeight="1" x14ac:dyDescent="0.15">
      <c r="B41" s="1284" t="s">
        <v>30</v>
      </c>
      <c r="C41" s="1285"/>
      <c r="D41" s="101"/>
      <c r="E41" s="1286" t="s">
        <v>31</v>
      </c>
      <c r="F41" s="1286"/>
      <c r="G41" s="1286"/>
      <c r="H41" s="1287"/>
      <c r="I41" s="102">
        <v>3049</v>
      </c>
      <c r="J41" s="103">
        <v>3443</v>
      </c>
      <c r="K41" s="103">
        <v>3936</v>
      </c>
      <c r="L41" s="103">
        <v>3999</v>
      </c>
      <c r="M41" s="104">
        <v>3914</v>
      </c>
    </row>
    <row r="42" spans="2:13" ht="27.75" customHeight="1" x14ac:dyDescent="0.15">
      <c r="B42" s="1274"/>
      <c r="C42" s="1275"/>
      <c r="D42" s="105"/>
      <c r="E42" s="1278" t="s">
        <v>32</v>
      </c>
      <c r="F42" s="1278"/>
      <c r="G42" s="1278"/>
      <c r="H42" s="1279"/>
      <c r="I42" s="106">
        <v>64</v>
      </c>
      <c r="J42" s="107">
        <v>39</v>
      </c>
      <c r="K42" s="107">
        <v>22</v>
      </c>
      <c r="L42" s="107">
        <v>12</v>
      </c>
      <c r="M42" s="108">
        <v>8</v>
      </c>
    </row>
    <row r="43" spans="2:13" ht="27.75" customHeight="1" x14ac:dyDescent="0.15">
      <c r="B43" s="1274"/>
      <c r="C43" s="1275"/>
      <c r="D43" s="105"/>
      <c r="E43" s="1278" t="s">
        <v>33</v>
      </c>
      <c r="F43" s="1278"/>
      <c r="G43" s="1278"/>
      <c r="H43" s="1279"/>
      <c r="I43" s="106">
        <v>2191</v>
      </c>
      <c r="J43" s="107">
        <v>2074</v>
      </c>
      <c r="K43" s="107">
        <v>2088</v>
      </c>
      <c r="L43" s="107">
        <v>1929</v>
      </c>
      <c r="M43" s="108">
        <v>1774</v>
      </c>
    </row>
    <row r="44" spans="2:13" ht="27.75" customHeight="1" x14ac:dyDescent="0.15">
      <c r="B44" s="1274"/>
      <c r="C44" s="1275"/>
      <c r="D44" s="105"/>
      <c r="E44" s="1278" t="s">
        <v>34</v>
      </c>
      <c r="F44" s="1278"/>
      <c r="G44" s="1278"/>
      <c r="H44" s="1279"/>
      <c r="I44" s="106">
        <v>152</v>
      </c>
      <c r="J44" s="107">
        <v>173</v>
      </c>
      <c r="K44" s="107">
        <v>170</v>
      </c>
      <c r="L44" s="107">
        <v>152</v>
      </c>
      <c r="M44" s="108">
        <v>132</v>
      </c>
    </row>
    <row r="45" spans="2:13" ht="27.75" customHeight="1" x14ac:dyDescent="0.15">
      <c r="B45" s="1274"/>
      <c r="C45" s="1275"/>
      <c r="D45" s="105"/>
      <c r="E45" s="1278" t="s">
        <v>35</v>
      </c>
      <c r="F45" s="1278"/>
      <c r="G45" s="1278"/>
      <c r="H45" s="1279"/>
      <c r="I45" s="106">
        <v>1003</v>
      </c>
      <c r="J45" s="107">
        <v>888</v>
      </c>
      <c r="K45" s="107">
        <v>1039</v>
      </c>
      <c r="L45" s="107">
        <v>990</v>
      </c>
      <c r="M45" s="108">
        <v>896</v>
      </c>
    </row>
    <row r="46" spans="2:13" ht="27.75" customHeight="1" x14ac:dyDescent="0.15">
      <c r="B46" s="1274"/>
      <c r="C46" s="1275"/>
      <c r="D46" s="109"/>
      <c r="E46" s="1278" t="s">
        <v>36</v>
      </c>
      <c r="F46" s="1278"/>
      <c r="G46" s="1278"/>
      <c r="H46" s="1279"/>
      <c r="I46" s="106" t="s">
        <v>501</v>
      </c>
      <c r="J46" s="107">
        <v>0</v>
      </c>
      <c r="K46" s="107">
        <v>0</v>
      </c>
      <c r="L46" s="107" t="s">
        <v>501</v>
      </c>
      <c r="M46" s="108" t="s">
        <v>501</v>
      </c>
    </row>
    <row r="47" spans="2:13" ht="27.75" customHeight="1" x14ac:dyDescent="0.15">
      <c r="B47" s="1274"/>
      <c r="C47" s="1275"/>
      <c r="D47" s="110"/>
      <c r="E47" s="1288" t="s">
        <v>37</v>
      </c>
      <c r="F47" s="1289"/>
      <c r="G47" s="1289"/>
      <c r="H47" s="1290"/>
      <c r="I47" s="106" t="s">
        <v>501</v>
      </c>
      <c r="J47" s="107" t="s">
        <v>501</v>
      </c>
      <c r="K47" s="107" t="s">
        <v>501</v>
      </c>
      <c r="L47" s="107" t="s">
        <v>501</v>
      </c>
      <c r="M47" s="108" t="s">
        <v>501</v>
      </c>
    </row>
    <row r="48" spans="2:13" ht="27.75" customHeight="1" x14ac:dyDescent="0.15">
      <c r="B48" s="1274"/>
      <c r="C48" s="1275"/>
      <c r="D48" s="105"/>
      <c r="E48" s="1278" t="s">
        <v>38</v>
      </c>
      <c r="F48" s="1278"/>
      <c r="G48" s="1278"/>
      <c r="H48" s="1279"/>
      <c r="I48" s="106" t="s">
        <v>501</v>
      </c>
      <c r="J48" s="107" t="s">
        <v>501</v>
      </c>
      <c r="K48" s="107" t="s">
        <v>501</v>
      </c>
      <c r="L48" s="107" t="s">
        <v>501</v>
      </c>
      <c r="M48" s="108" t="s">
        <v>501</v>
      </c>
    </row>
    <row r="49" spans="2:13" ht="27.75" customHeight="1" x14ac:dyDescent="0.15">
      <c r="B49" s="1276"/>
      <c r="C49" s="1277"/>
      <c r="D49" s="105"/>
      <c r="E49" s="1278" t="s">
        <v>39</v>
      </c>
      <c r="F49" s="1278"/>
      <c r="G49" s="1278"/>
      <c r="H49" s="1279"/>
      <c r="I49" s="106" t="s">
        <v>501</v>
      </c>
      <c r="J49" s="107" t="s">
        <v>501</v>
      </c>
      <c r="K49" s="107" t="s">
        <v>501</v>
      </c>
      <c r="L49" s="107" t="s">
        <v>501</v>
      </c>
      <c r="M49" s="108" t="s">
        <v>501</v>
      </c>
    </row>
    <row r="50" spans="2:13" ht="27.75" customHeight="1" x14ac:dyDescent="0.15">
      <c r="B50" s="1272" t="s">
        <v>40</v>
      </c>
      <c r="C50" s="1273"/>
      <c r="D50" s="111"/>
      <c r="E50" s="1278" t="s">
        <v>41</v>
      </c>
      <c r="F50" s="1278"/>
      <c r="G50" s="1278"/>
      <c r="H50" s="1279"/>
      <c r="I50" s="106">
        <v>1590</v>
      </c>
      <c r="J50" s="107">
        <v>1577</v>
      </c>
      <c r="K50" s="107">
        <v>1515</v>
      </c>
      <c r="L50" s="107">
        <v>1913</v>
      </c>
      <c r="M50" s="108">
        <v>2402</v>
      </c>
    </row>
    <row r="51" spans="2:13" ht="27.75" customHeight="1" x14ac:dyDescent="0.15">
      <c r="B51" s="1274"/>
      <c r="C51" s="1275"/>
      <c r="D51" s="105"/>
      <c r="E51" s="1278" t="s">
        <v>42</v>
      </c>
      <c r="F51" s="1278"/>
      <c r="G51" s="1278"/>
      <c r="H51" s="1279"/>
      <c r="I51" s="106">
        <v>154</v>
      </c>
      <c r="J51" s="107">
        <v>177</v>
      </c>
      <c r="K51" s="107">
        <v>142</v>
      </c>
      <c r="L51" s="107">
        <v>110</v>
      </c>
      <c r="M51" s="108">
        <v>70</v>
      </c>
    </row>
    <row r="52" spans="2:13" ht="27.75" customHeight="1" x14ac:dyDescent="0.15">
      <c r="B52" s="1276"/>
      <c r="C52" s="1277"/>
      <c r="D52" s="105"/>
      <c r="E52" s="1278" t="s">
        <v>43</v>
      </c>
      <c r="F52" s="1278"/>
      <c r="G52" s="1278"/>
      <c r="H52" s="1279"/>
      <c r="I52" s="106">
        <v>3845</v>
      </c>
      <c r="J52" s="107">
        <v>3896</v>
      </c>
      <c r="K52" s="107">
        <v>4030</v>
      </c>
      <c r="L52" s="107">
        <v>3875</v>
      </c>
      <c r="M52" s="108">
        <v>3856</v>
      </c>
    </row>
    <row r="53" spans="2:13" ht="27.75" customHeight="1" thickBot="1" x14ac:dyDescent="0.2">
      <c r="B53" s="1280" t="s">
        <v>44</v>
      </c>
      <c r="C53" s="1281"/>
      <c r="D53" s="112"/>
      <c r="E53" s="1282" t="s">
        <v>45</v>
      </c>
      <c r="F53" s="1282"/>
      <c r="G53" s="1282"/>
      <c r="H53" s="1283"/>
      <c r="I53" s="113">
        <v>869</v>
      </c>
      <c r="J53" s="114">
        <v>967</v>
      </c>
      <c r="K53" s="114">
        <v>1568</v>
      </c>
      <c r="L53" s="114">
        <v>1184</v>
      </c>
      <c r="M53" s="115">
        <v>396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jTeeMAQ7WLT8h5crubBWvyJRsphYN6RbZrQYFpwx3t5QKhSLLpg1/Q4590IrOcT8iSPlP65F712z6A2XWzjPw==" saltValue="o2dEWd7icCLhTpmWNg7O6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544</v>
      </c>
      <c r="G54" s="124" t="s">
        <v>545</v>
      </c>
      <c r="H54" s="125" t="s">
        <v>546</v>
      </c>
    </row>
    <row r="55" spans="2:8" ht="52.5" customHeight="1" x14ac:dyDescent="0.15">
      <c r="B55" s="126"/>
      <c r="C55" s="1299" t="s">
        <v>48</v>
      </c>
      <c r="D55" s="1299"/>
      <c r="E55" s="1300"/>
      <c r="F55" s="127">
        <v>251</v>
      </c>
      <c r="G55" s="127">
        <v>251</v>
      </c>
      <c r="H55" s="128">
        <v>251</v>
      </c>
    </row>
    <row r="56" spans="2:8" ht="52.5" customHeight="1" x14ac:dyDescent="0.15">
      <c r="B56" s="129"/>
      <c r="C56" s="1301" t="s">
        <v>49</v>
      </c>
      <c r="D56" s="1301"/>
      <c r="E56" s="1302"/>
      <c r="F56" s="130">
        <v>124</v>
      </c>
      <c r="G56" s="130">
        <v>174</v>
      </c>
      <c r="H56" s="131">
        <v>174</v>
      </c>
    </row>
    <row r="57" spans="2:8" ht="53.25" customHeight="1" x14ac:dyDescent="0.15">
      <c r="B57" s="129"/>
      <c r="C57" s="1303" t="s">
        <v>50</v>
      </c>
      <c r="D57" s="1303"/>
      <c r="E57" s="1304"/>
      <c r="F57" s="132">
        <v>1070</v>
      </c>
      <c r="G57" s="132">
        <v>1368</v>
      </c>
      <c r="H57" s="133">
        <v>1768</v>
      </c>
    </row>
    <row r="58" spans="2:8" ht="45.75" customHeight="1" x14ac:dyDescent="0.15">
      <c r="B58" s="134"/>
      <c r="C58" s="1291" t="s">
        <v>563</v>
      </c>
      <c r="D58" s="1292"/>
      <c r="E58" s="1293"/>
      <c r="F58" s="135">
        <v>646</v>
      </c>
      <c r="G58" s="135">
        <v>696</v>
      </c>
      <c r="H58" s="136">
        <v>696</v>
      </c>
    </row>
    <row r="59" spans="2:8" ht="45.75" customHeight="1" x14ac:dyDescent="0.15">
      <c r="B59" s="134"/>
      <c r="C59" s="1291" t="s">
        <v>564</v>
      </c>
      <c r="D59" s="1292"/>
      <c r="E59" s="1293"/>
      <c r="F59" s="135">
        <v>54</v>
      </c>
      <c r="G59" s="135">
        <v>253</v>
      </c>
      <c r="H59" s="136">
        <v>653</v>
      </c>
    </row>
    <row r="60" spans="2:8" ht="45.75" customHeight="1" x14ac:dyDescent="0.15">
      <c r="B60" s="134"/>
      <c r="C60" s="1291" t="s">
        <v>565</v>
      </c>
      <c r="D60" s="1292"/>
      <c r="E60" s="1293"/>
      <c r="F60" s="135">
        <v>184</v>
      </c>
      <c r="G60" s="135">
        <v>184</v>
      </c>
      <c r="H60" s="136">
        <v>184</v>
      </c>
    </row>
    <row r="61" spans="2:8" ht="45.75" customHeight="1" x14ac:dyDescent="0.15">
      <c r="B61" s="134"/>
      <c r="C61" s="1291" t="s">
        <v>566</v>
      </c>
      <c r="D61" s="1292"/>
      <c r="E61" s="1293"/>
      <c r="F61" s="135">
        <v>22</v>
      </c>
      <c r="G61" s="135">
        <v>72</v>
      </c>
      <c r="H61" s="136">
        <v>72</v>
      </c>
    </row>
    <row r="62" spans="2:8" ht="45.75" customHeight="1" thickBot="1" x14ac:dyDescent="0.2">
      <c r="B62" s="137"/>
      <c r="C62" s="1294" t="s">
        <v>567</v>
      </c>
      <c r="D62" s="1295"/>
      <c r="E62" s="1296"/>
      <c r="F62" s="138">
        <v>71</v>
      </c>
      <c r="G62" s="138">
        <v>71</v>
      </c>
      <c r="H62" s="139">
        <v>71</v>
      </c>
    </row>
    <row r="63" spans="2:8" ht="52.5" customHeight="1" thickBot="1" x14ac:dyDescent="0.2">
      <c r="B63" s="140"/>
      <c r="C63" s="1297" t="s">
        <v>51</v>
      </c>
      <c r="D63" s="1297"/>
      <c r="E63" s="1298"/>
      <c r="F63" s="141">
        <v>1445</v>
      </c>
      <c r="G63" s="141">
        <v>1793</v>
      </c>
      <c r="H63" s="142">
        <v>2192</v>
      </c>
    </row>
    <row r="64" spans="2:8" ht="15" customHeight="1" x14ac:dyDescent="0.15"/>
    <row r="65" ht="0" hidden="1" customHeight="1" x14ac:dyDescent="0.15"/>
    <row r="66" ht="0" hidden="1" customHeight="1" x14ac:dyDescent="0.15"/>
  </sheetData>
  <sheetProtection algorithmName="SHA-512" hashValue="yIS9eSbEjHnXcLMWCc6s9jQFQKj2dWa4oNH7b34LD+0ePno5IxUgL59cax1WRL8ZwVNlsVElz1gzrMvZI/q0Xg==" saltValue="u66AEx2dTv91CTTYQhYh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7" t="s">
        <v>592</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4"/>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4"/>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4"/>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4"/>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585</v>
      </c>
    </row>
    <row r="50" spans="1:109" x14ac:dyDescent="0.15">
      <c r="B50" s="394"/>
      <c r="G50" s="1305"/>
      <c r="H50" s="1305"/>
      <c r="I50" s="1305"/>
      <c r="J50" s="1305"/>
      <c r="K50" s="404"/>
      <c r="L50" s="404"/>
      <c r="M50" s="405"/>
      <c r="N50" s="405"/>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11" t="s">
        <v>542</v>
      </c>
      <c r="BQ50" s="1311"/>
      <c r="BR50" s="1311"/>
      <c r="BS50" s="1311"/>
      <c r="BT50" s="1311"/>
      <c r="BU50" s="1311"/>
      <c r="BV50" s="1311"/>
      <c r="BW50" s="1311"/>
      <c r="BX50" s="1311" t="s">
        <v>543</v>
      </c>
      <c r="BY50" s="1311"/>
      <c r="BZ50" s="1311"/>
      <c r="CA50" s="1311"/>
      <c r="CB50" s="1311"/>
      <c r="CC50" s="1311"/>
      <c r="CD50" s="1311"/>
      <c r="CE50" s="1311"/>
      <c r="CF50" s="1311" t="s">
        <v>544</v>
      </c>
      <c r="CG50" s="1311"/>
      <c r="CH50" s="1311"/>
      <c r="CI50" s="1311"/>
      <c r="CJ50" s="1311"/>
      <c r="CK50" s="1311"/>
      <c r="CL50" s="1311"/>
      <c r="CM50" s="1311"/>
      <c r="CN50" s="1311" t="s">
        <v>545</v>
      </c>
      <c r="CO50" s="1311"/>
      <c r="CP50" s="1311"/>
      <c r="CQ50" s="1311"/>
      <c r="CR50" s="1311"/>
      <c r="CS50" s="1311"/>
      <c r="CT50" s="1311"/>
      <c r="CU50" s="1311"/>
      <c r="CV50" s="1311" t="s">
        <v>546</v>
      </c>
      <c r="CW50" s="1311"/>
      <c r="CX50" s="1311"/>
      <c r="CY50" s="1311"/>
      <c r="CZ50" s="1311"/>
      <c r="DA50" s="1311"/>
      <c r="DB50" s="1311"/>
      <c r="DC50" s="1311"/>
    </row>
    <row r="51" spans="1:109" ht="13.5" customHeight="1" x14ac:dyDescent="0.15">
      <c r="B51" s="394"/>
      <c r="G51" s="1321"/>
      <c r="H51" s="1321"/>
      <c r="I51" s="1325"/>
      <c r="J51" s="1325"/>
      <c r="K51" s="1312"/>
      <c r="L51" s="1312"/>
      <c r="M51" s="1312"/>
      <c r="N51" s="1312"/>
      <c r="AM51" s="403"/>
      <c r="AN51" s="1310" t="s">
        <v>586</v>
      </c>
      <c r="AO51" s="1310"/>
      <c r="AP51" s="1310"/>
      <c r="AQ51" s="1310"/>
      <c r="AR51" s="1310"/>
      <c r="AS51" s="1310"/>
      <c r="AT51" s="1310"/>
      <c r="AU51" s="1310"/>
      <c r="AV51" s="1310"/>
      <c r="AW51" s="1310"/>
      <c r="AX51" s="1310"/>
      <c r="AY51" s="1310"/>
      <c r="AZ51" s="1310"/>
      <c r="BA51" s="1310"/>
      <c r="BB51" s="1310" t="s">
        <v>587</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v>36</v>
      </c>
      <c r="BY51" s="1307"/>
      <c r="BZ51" s="1307"/>
      <c r="CA51" s="1307"/>
      <c r="CB51" s="1307"/>
      <c r="CC51" s="1307"/>
      <c r="CD51" s="1307"/>
      <c r="CE51" s="1307"/>
      <c r="CF51" s="1307">
        <v>59.7</v>
      </c>
      <c r="CG51" s="1307"/>
      <c r="CH51" s="1307"/>
      <c r="CI51" s="1307"/>
      <c r="CJ51" s="1307"/>
      <c r="CK51" s="1307"/>
      <c r="CL51" s="1307"/>
      <c r="CM51" s="1307"/>
      <c r="CN51" s="1307">
        <v>44.8</v>
      </c>
      <c r="CO51" s="1307"/>
      <c r="CP51" s="1307"/>
      <c r="CQ51" s="1307"/>
      <c r="CR51" s="1307"/>
      <c r="CS51" s="1307"/>
      <c r="CT51" s="1307"/>
      <c r="CU51" s="1307"/>
      <c r="CV51" s="1307">
        <v>15.1</v>
      </c>
      <c r="CW51" s="1307"/>
      <c r="CX51" s="1307"/>
      <c r="CY51" s="1307"/>
      <c r="CZ51" s="1307"/>
      <c r="DA51" s="1307"/>
      <c r="DB51" s="1307"/>
      <c r="DC51" s="1307"/>
    </row>
    <row r="52" spans="1:109" x14ac:dyDescent="0.15">
      <c r="B52" s="394"/>
      <c r="G52" s="1321"/>
      <c r="H52" s="1321"/>
      <c r="I52" s="1325"/>
      <c r="J52" s="1325"/>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1"/>
      <c r="H53" s="1321"/>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588</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59</v>
      </c>
      <c r="BY53" s="1307"/>
      <c r="BZ53" s="1307"/>
      <c r="CA53" s="1307"/>
      <c r="CB53" s="1307"/>
      <c r="CC53" s="1307"/>
      <c r="CD53" s="1307"/>
      <c r="CE53" s="1307"/>
      <c r="CF53" s="1307">
        <v>57.5</v>
      </c>
      <c r="CG53" s="1307"/>
      <c r="CH53" s="1307"/>
      <c r="CI53" s="1307"/>
      <c r="CJ53" s="1307"/>
      <c r="CK53" s="1307"/>
      <c r="CL53" s="1307"/>
      <c r="CM53" s="1307"/>
      <c r="CN53" s="1307">
        <v>61.4</v>
      </c>
      <c r="CO53" s="1307"/>
      <c r="CP53" s="1307"/>
      <c r="CQ53" s="1307"/>
      <c r="CR53" s="1307"/>
      <c r="CS53" s="1307"/>
      <c r="CT53" s="1307"/>
      <c r="CU53" s="1307"/>
      <c r="CV53" s="1307">
        <v>63.2</v>
      </c>
      <c r="CW53" s="1307"/>
      <c r="CX53" s="1307"/>
      <c r="CY53" s="1307"/>
      <c r="CZ53" s="1307"/>
      <c r="DA53" s="1307"/>
      <c r="DB53" s="1307"/>
      <c r="DC53" s="1307"/>
    </row>
    <row r="54" spans="1:109" x14ac:dyDescent="0.15">
      <c r="A54" s="402"/>
      <c r="B54" s="394"/>
      <c r="G54" s="1321"/>
      <c r="H54" s="1321"/>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589</v>
      </c>
      <c r="AO55" s="1311"/>
      <c r="AP55" s="1311"/>
      <c r="AQ55" s="1311"/>
      <c r="AR55" s="1311"/>
      <c r="AS55" s="1311"/>
      <c r="AT55" s="1311"/>
      <c r="AU55" s="1311"/>
      <c r="AV55" s="1311"/>
      <c r="AW55" s="1311"/>
      <c r="AX55" s="1311"/>
      <c r="AY55" s="1311"/>
      <c r="AZ55" s="1311"/>
      <c r="BA55" s="1311"/>
      <c r="BB55" s="1310" t="s">
        <v>587</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0.8</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588</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56.2</v>
      </c>
      <c r="BY57" s="1307"/>
      <c r="BZ57" s="1307"/>
      <c r="CA57" s="1307"/>
      <c r="CB57" s="1307"/>
      <c r="CC57" s="1307"/>
      <c r="CD57" s="1307"/>
      <c r="CE57" s="1307"/>
      <c r="CF57" s="1307">
        <v>58.6</v>
      </c>
      <c r="CG57" s="1307"/>
      <c r="CH57" s="1307"/>
      <c r="CI57" s="1307"/>
      <c r="CJ57" s="1307"/>
      <c r="CK57" s="1307"/>
      <c r="CL57" s="1307"/>
      <c r="CM57" s="1307"/>
      <c r="CN57" s="1307">
        <v>59.1</v>
      </c>
      <c r="CO57" s="1307"/>
      <c r="CP57" s="1307"/>
      <c r="CQ57" s="1307"/>
      <c r="CR57" s="1307"/>
      <c r="CS57" s="1307"/>
      <c r="CT57" s="1307"/>
      <c r="CU57" s="1307"/>
      <c r="CV57" s="1307">
        <v>61.2</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590</v>
      </c>
    </row>
    <row r="64" spans="1:109" x14ac:dyDescent="0.15">
      <c r="B64" s="394"/>
      <c r="G64" s="401"/>
      <c r="I64" s="414"/>
      <c r="J64" s="414"/>
      <c r="K64" s="414"/>
      <c r="L64" s="414"/>
      <c r="M64" s="414"/>
      <c r="N64" s="415"/>
      <c r="AM64" s="401"/>
      <c r="AN64" s="401" t="s">
        <v>584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8" t="s">
        <v>593</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4"/>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4"/>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4"/>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4"/>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585</v>
      </c>
    </row>
    <row r="72" spans="2:107" x14ac:dyDescent="0.15">
      <c r="B72" s="394"/>
      <c r="G72" s="1305"/>
      <c r="H72" s="1305"/>
      <c r="I72" s="1305"/>
      <c r="J72" s="1305"/>
      <c r="K72" s="404"/>
      <c r="L72" s="404"/>
      <c r="M72" s="405"/>
      <c r="N72" s="405"/>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11" t="s">
        <v>542</v>
      </c>
      <c r="BQ72" s="1311"/>
      <c r="BR72" s="1311"/>
      <c r="BS72" s="1311"/>
      <c r="BT72" s="1311"/>
      <c r="BU72" s="1311"/>
      <c r="BV72" s="1311"/>
      <c r="BW72" s="1311"/>
      <c r="BX72" s="1311" t="s">
        <v>543</v>
      </c>
      <c r="BY72" s="1311"/>
      <c r="BZ72" s="1311"/>
      <c r="CA72" s="1311"/>
      <c r="CB72" s="1311"/>
      <c r="CC72" s="1311"/>
      <c r="CD72" s="1311"/>
      <c r="CE72" s="1311"/>
      <c r="CF72" s="1311" t="s">
        <v>544</v>
      </c>
      <c r="CG72" s="1311"/>
      <c r="CH72" s="1311"/>
      <c r="CI72" s="1311"/>
      <c r="CJ72" s="1311"/>
      <c r="CK72" s="1311"/>
      <c r="CL72" s="1311"/>
      <c r="CM72" s="1311"/>
      <c r="CN72" s="1311" t="s">
        <v>545</v>
      </c>
      <c r="CO72" s="1311"/>
      <c r="CP72" s="1311"/>
      <c r="CQ72" s="1311"/>
      <c r="CR72" s="1311"/>
      <c r="CS72" s="1311"/>
      <c r="CT72" s="1311"/>
      <c r="CU72" s="1311"/>
      <c r="CV72" s="1311" t="s">
        <v>546</v>
      </c>
      <c r="CW72" s="1311"/>
      <c r="CX72" s="1311"/>
      <c r="CY72" s="1311"/>
      <c r="CZ72" s="1311"/>
      <c r="DA72" s="1311"/>
      <c r="DB72" s="1311"/>
      <c r="DC72" s="1311"/>
    </row>
    <row r="73" spans="2:107" x14ac:dyDescent="0.15">
      <c r="B73" s="394"/>
      <c r="G73" s="1321"/>
      <c r="H73" s="1321"/>
      <c r="I73" s="1321"/>
      <c r="J73" s="1321"/>
      <c r="K73" s="1306"/>
      <c r="L73" s="1306"/>
      <c r="M73" s="1306"/>
      <c r="N73" s="1306"/>
      <c r="AM73" s="403"/>
      <c r="AN73" s="1310" t="s">
        <v>586</v>
      </c>
      <c r="AO73" s="1310"/>
      <c r="AP73" s="1310"/>
      <c r="AQ73" s="1310"/>
      <c r="AR73" s="1310"/>
      <c r="AS73" s="1310"/>
      <c r="AT73" s="1310"/>
      <c r="AU73" s="1310"/>
      <c r="AV73" s="1310"/>
      <c r="AW73" s="1310"/>
      <c r="AX73" s="1310"/>
      <c r="AY73" s="1310"/>
      <c r="AZ73" s="1310"/>
      <c r="BA73" s="1310"/>
      <c r="BB73" s="1310" t="s">
        <v>587</v>
      </c>
      <c r="BC73" s="1310"/>
      <c r="BD73" s="1310"/>
      <c r="BE73" s="1310"/>
      <c r="BF73" s="1310"/>
      <c r="BG73" s="1310"/>
      <c r="BH73" s="1310"/>
      <c r="BI73" s="1310"/>
      <c r="BJ73" s="1310"/>
      <c r="BK73" s="1310"/>
      <c r="BL73" s="1310"/>
      <c r="BM73" s="1310"/>
      <c r="BN73" s="1310"/>
      <c r="BO73" s="1310"/>
      <c r="BP73" s="1307">
        <v>33.9</v>
      </c>
      <c r="BQ73" s="1307"/>
      <c r="BR73" s="1307"/>
      <c r="BS73" s="1307"/>
      <c r="BT73" s="1307"/>
      <c r="BU73" s="1307"/>
      <c r="BV73" s="1307"/>
      <c r="BW73" s="1307"/>
      <c r="BX73" s="1307">
        <v>36</v>
      </c>
      <c r="BY73" s="1307"/>
      <c r="BZ73" s="1307"/>
      <c r="CA73" s="1307"/>
      <c r="CB73" s="1307"/>
      <c r="CC73" s="1307"/>
      <c r="CD73" s="1307"/>
      <c r="CE73" s="1307"/>
      <c r="CF73" s="1307">
        <v>59.7</v>
      </c>
      <c r="CG73" s="1307"/>
      <c r="CH73" s="1307"/>
      <c r="CI73" s="1307"/>
      <c r="CJ73" s="1307"/>
      <c r="CK73" s="1307"/>
      <c r="CL73" s="1307"/>
      <c r="CM73" s="1307"/>
      <c r="CN73" s="1307">
        <v>44.8</v>
      </c>
      <c r="CO73" s="1307"/>
      <c r="CP73" s="1307"/>
      <c r="CQ73" s="1307"/>
      <c r="CR73" s="1307"/>
      <c r="CS73" s="1307"/>
      <c r="CT73" s="1307"/>
      <c r="CU73" s="1307"/>
      <c r="CV73" s="1307">
        <v>15.1</v>
      </c>
      <c r="CW73" s="1307"/>
      <c r="CX73" s="1307"/>
      <c r="CY73" s="1307"/>
      <c r="CZ73" s="1307"/>
      <c r="DA73" s="1307"/>
      <c r="DB73" s="1307"/>
      <c r="DC73" s="1307"/>
    </row>
    <row r="74" spans="2:107" x14ac:dyDescent="0.15">
      <c r="B74" s="394"/>
      <c r="G74" s="1321"/>
      <c r="H74" s="1321"/>
      <c r="I74" s="1321"/>
      <c r="J74" s="1321"/>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1"/>
      <c r="H75" s="1321"/>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591</v>
      </c>
      <c r="BC75" s="1310"/>
      <c r="BD75" s="1310"/>
      <c r="BE75" s="1310"/>
      <c r="BF75" s="1310"/>
      <c r="BG75" s="1310"/>
      <c r="BH75" s="1310"/>
      <c r="BI75" s="1310"/>
      <c r="BJ75" s="1310"/>
      <c r="BK75" s="1310"/>
      <c r="BL75" s="1310"/>
      <c r="BM75" s="1310"/>
      <c r="BN75" s="1310"/>
      <c r="BO75" s="1310"/>
      <c r="BP75" s="1307">
        <v>8.1</v>
      </c>
      <c r="BQ75" s="1307"/>
      <c r="BR75" s="1307"/>
      <c r="BS75" s="1307"/>
      <c r="BT75" s="1307"/>
      <c r="BU75" s="1307"/>
      <c r="BV75" s="1307"/>
      <c r="BW75" s="1307"/>
      <c r="BX75" s="1307">
        <v>6.3</v>
      </c>
      <c r="BY75" s="1307"/>
      <c r="BZ75" s="1307"/>
      <c r="CA75" s="1307"/>
      <c r="CB75" s="1307"/>
      <c r="CC75" s="1307"/>
      <c r="CD75" s="1307"/>
      <c r="CE75" s="1307"/>
      <c r="CF75" s="1307">
        <v>5.2</v>
      </c>
      <c r="CG75" s="1307"/>
      <c r="CH75" s="1307"/>
      <c r="CI75" s="1307"/>
      <c r="CJ75" s="1307"/>
      <c r="CK75" s="1307"/>
      <c r="CL75" s="1307"/>
      <c r="CM75" s="1307"/>
      <c r="CN75" s="1307">
        <v>5.0999999999999996</v>
      </c>
      <c r="CO75" s="1307"/>
      <c r="CP75" s="1307"/>
      <c r="CQ75" s="1307"/>
      <c r="CR75" s="1307"/>
      <c r="CS75" s="1307"/>
      <c r="CT75" s="1307"/>
      <c r="CU75" s="1307"/>
      <c r="CV75" s="1307">
        <v>5.3</v>
      </c>
      <c r="CW75" s="1307"/>
      <c r="CX75" s="1307"/>
      <c r="CY75" s="1307"/>
      <c r="CZ75" s="1307"/>
      <c r="DA75" s="1307"/>
      <c r="DB75" s="1307"/>
      <c r="DC75" s="1307"/>
    </row>
    <row r="76" spans="2:107" x14ac:dyDescent="0.15">
      <c r="B76" s="394"/>
      <c r="G76" s="1321"/>
      <c r="H76" s="1321"/>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589</v>
      </c>
      <c r="AO77" s="1311"/>
      <c r="AP77" s="1311"/>
      <c r="AQ77" s="1311"/>
      <c r="AR77" s="1311"/>
      <c r="AS77" s="1311"/>
      <c r="AT77" s="1311"/>
      <c r="AU77" s="1311"/>
      <c r="AV77" s="1311"/>
      <c r="AW77" s="1311"/>
      <c r="AX77" s="1311"/>
      <c r="AY77" s="1311"/>
      <c r="AZ77" s="1311"/>
      <c r="BA77" s="1311"/>
      <c r="BB77" s="1310" t="s">
        <v>587</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0.8</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591</v>
      </c>
      <c r="BC79" s="1310"/>
      <c r="BD79" s="1310"/>
      <c r="BE79" s="1310"/>
      <c r="BF79" s="1310"/>
      <c r="BG79" s="1310"/>
      <c r="BH79" s="1310"/>
      <c r="BI79" s="1310"/>
      <c r="BJ79" s="1310"/>
      <c r="BK79" s="1310"/>
      <c r="BL79" s="1310"/>
      <c r="BM79" s="1310"/>
      <c r="BN79" s="1310"/>
      <c r="BO79" s="1310"/>
      <c r="BP79" s="1307">
        <v>8.5</v>
      </c>
      <c r="BQ79" s="1307"/>
      <c r="BR79" s="1307"/>
      <c r="BS79" s="1307"/>
      <c r="BT79" s="1307"/>
      <c r="BU79" s="1307"/>
      <c r="BV79" s="1307"/>
      <c r="BW79" s="1307"/>
      <c r="BX79" s="1307">
        <v>8.1</v>
      </c>
      <c r="BY79" s="1307"/>
      <c r="BZ79" s="1307"/>
      <c r="CA79" s="1307"/>
      <c r="CB79" s="1307"/>
      <c r="CC79" s="1307"/>
      <c r="CD79" s="1307"/>
      <c r="CE79" s="1307"/>
      <c r="CF79" s="1307">
        <v>7.3</v>
      </c>
      <c r="CG79" s="1307"/>
      <c r="CH79" s="1307"/>
      <c r="CI79" s="1307"/>
      <c r="CJ79" s="1307"/>
      <c r="CK79" s="1307"/>
      <c r="CL79" s="1307"/>
      <c r="CM79" s="1307"/>
      <c r="CN79" s="1307">
        <v>7.2</v>
      </c>
      <c r="CO79" s="1307"/>
      <c r="CP79" s="1307"/>
      <c r="CQ79" s="1307"/>
      <c r="CR79" s="1307"/>
      <c r="CS79" s="1307"/>
      <c r="CT79" s="1307"/>
      <c r="CU79" s="1307"/>
      <c r="CV79" s="1307">
        <v>7.2</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njd0h00CsIwPB8C9zfb3/loz7cXZs6Fb4J284kYV78qJJjjUqBIo+gR6d26PFetax8RjOsAkh3KLoaEjMSLAA==" saltValue="dXhcPes8JhSh52zsC6ziM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muO+Kq4vHAH3vplAU+aw67K5NX4usYpkOlpiO47HaBV2C+Rngdmu7ghyX0JmZxe68cqYP9Yol10pys5AqXJQg==" saltValue="k0surYBJIjr4jvTcE2P1N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q28bSfX65qBcCeUvPWUZ3UlqG5oeQopwVTRddMHsSjsrOpCv/HdPTREbpwPr4f+jpg/zE3CrhidiirmTohp9g==" saltValue="umwE8UB4WIu4gehJEVXVv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539</v>
      </c>
      <c r="G2" s="156"/>
      <c r="H2" s="157"/>
    </row>
    <row r="3" spans="1:8" x14ac:dyDescent="0.15">
      <c r="A3" s="153" t="s">
        <v>532</v>
      </c>
      <c r="B3" s="158"/>
      <c r="C3" s="159"/>
      <c r="D3" s="160">
        <v>17959</v>
      </c>
      <c r="E3" s="161"/>
      <c r="F3" s="162">
        <v>158564</v>
      </c>
      <c r="G3" s="163"/>
      <c r="H3" s="164"/>
    </row>
    <row r="4" spans="1:8" x14ac:dyDescent="0.15">
      <c r="A4" s="165"/>
      <c r="B4" s="166"/>
      <c r="C4" s="167"/>
      <c r="D4" s="168">
        <v>12996</v>
      </c>
      <c r="E4" s="169"/>
      <c r="F4" s="170">
        <v>48412</v>
      </c>
      <c r="G4" s="171"/>
      <c r="H4" s="172"/>
    </row>
    <row r="5" spans="1:8" x14ac:dyDescent="0.15">
      <c r="A5" s="153" t="s">
        <v>534</v>
      </c>
      <c r="B5" s="158"/>
      <c r="C5" s="159"/>
      <c r="D5" s="160">
        <v>116288</v>
      </c>
      <c r="E5" s="161"/>
      <c r="F5" s="162">
        <v>128611</v>
      </c>
      <c r="G5" s="163"/>
      <c r="H5" s="164"/>
    </row>
    <row r="6" spans="1:8" x14ac:dyDescent="0.15">
      <c r="A6" s="165"/>
      <c r="B6" s="166"/>
      <c r="C6" s="167"/>
      <c r="D6" s="168">
        <v>58159</v>
      </c>
      <c r="E6" s="169"/>
      <c r="F6" s="170">
        <v>61552</v>
      </c>
      <c r="G6" s="171"/>
      <c r="H6" s="172"/>
    </row>
    <row r="7" spans="1:8" x14ac:dyDescent="0.15">
      <c r="A7" s="153" t="s">
        <v>535</v>
      </c>
      <c r="B7" s="158"/>
      <c r="C7" s="159"/>
      <c r="D7" s="160">
        <v>194568</v>
      </c>
      <c r="E7" s="161"/>
      <c r="F7" s="162">
        <v>138651</v>
      </c>
      <c r="G7" s="163"/>
      <c r="H7" s="164"/>
    </row>
    <row r="8" spans="1:8" x14ac:dyDescent="0.15">
      <c r="A8" s="165"/>
      <c r="B8" s="166"/>
      <c r="C8" s="167"/>
      <c r="D8" s="168">
        <v>68031</v>
      </c>
      <c r="E8" s="169"/>
      <c r="F8" s="170">
        <v>71211</v>
      </c>
      <c r="G8" s="171"/>
      <c r="H8" s="172"/>
    </row>
    <row r="9" spans="1:8" x14ac:dyDescent="0.15">
      <c r="A9" s="153" t="s">
        <v>536</v>
      </c>
      <c r="B9" s="158"/>
      <c r="C9" s="159"/>
      <c r="D9" s="160">
        <v>61614</v>
      </c>
      <c r="E9" s="161"/>
      <c r="F9" s="162">
        <v>122882</v>
      </c>
      <c r="G9" s="163"/>
      <c r="H9" s="164"/>
    </row>
    <row r="10" spans="1:8" x14ac:dyDescent="0.15">
      <c r="A10" s="165"/>
      <c r="B10" s="166"/>
      <c r="C10" s="167"/>
      <c r="D10" s="168">
        <v>32707</v>
      </c>
      <c r="E10" s="169"/>
      <c r="F10" s="170">
        <v>65785</v>
      </c>
      <c r="G10" s="171"/>
      <c r="H10" s="172"/>
    </row>
    <row r="11" spans="1:8" x14ac:dyDescent="0.15">
      <c r="A11" s="153" t="s">
        <v>537</v>
      </c>
      <c r="B11" s="158"/>
      <c r="C11" s="159"/>
      <c r="D11" s="160">
        <v>45828</v>
      </c>
      <c r="E11" s="161"/>
      <c r="F11" s="162">
        <v>114790</v>
      </c>
      <c r="G11" s="163"/>
      <c r="H11" s="164"/>
    </row>
    <row r="12" spans="1:8" x14ac:dyDescent="0.15">
      <c r="A12" s="165"/>
      <c r="B12" s="166"/>
      <c r="C12" s="173"/>
      <c r="D12" s="168">
        <v>31947</v>
      </c>
      <c r="E12" s="169"/>
      <c r="F12" s="170">
        <v>55601</v>
      </c>
      <c r="G12" s="171"/>
      <c r="H12" s="172"/>
    </row>
    <row r="13" spans="1:8" x14ac:dyDescent="0.15">
      <c r="A13" s="153"/>
      <c r="B13" s="158"/>
      <c r="C13" s="174"/>
      <c r="D13" s="175">
        <v>87251</v>
      </c>
      <c r="E13" s="176"/>
      <c r="F13" s="177">
        <v>132700</v>
      </c>
      <c r="G13" s="178"/>
      <c r="H13" s="164"/>
    </row>
    <row r="14" spans="1:8" x14ac:dyDescent="0.15">
      <c r="A14" s="165"/>
      <c r="B14" s="166"/>
      <c r="C14" s="167"/>
      <c r="D14" s="168">
        <v>40768</v>
      </c>
      <c r="E14" s="169"/>
      <c r="F14" s="170">
        <v>60512</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10.84</v>
      </c>
      <c r="C19" s="179">
        <f>ROUND(VALUE(SUBSTITUTE(実質収支比率等に係る経年分析!G$48,"▲","-")),2)</f>
        <v>11.82</v>
      </c>
      <c r="D19" s="179">
        <f>ROUND(VALUE(SUBSTITUTE(実質収支比率等に係る経年分析!H$48,"▲","-")),2)</f>
        <v>13.71</v>
      </c>
      <c r="E19" s="179">
        <f>ROUND(VALUE(SUBSTITUTE(実質収支比率等に係る経年分析!I$48,"▲","-")),2)</f>
        <v>14.38</v>
      </c>
      <c r="F19" s="179">
        <f>ROUND(VALUE(SUBSTITUTE(実質収支比率等に係る経年分析!J$48,"▲","-")),2)</f>
        <v>9.91</v>
      </c>
    </row>
    <row r="20" spans="1:11" x14ac:dyDescent="0.15">
      <c r="A20" s="179" t="s">
        <v>55</v>
      </c>
      <c r="B20" s="179">
        <f>ROUND(VALUE(SUBSTITUTE(実質収支比率等に係る経年分析!F$47,"▲","-")),2)</f>
        <v>9</v>
      </c>
      <c r="C20" s="179">
        <f>ROUND(VALUE(SUBSTITUTE(実質収支比率等に係る経年分析!G$47,"▲","-")),2)</f>
        <v>8.69</v>
      </c>
      <c r="D20" s="179">
        <f>ROUND(VALUE(SUBSTITUTE(実質収支比率等に係る経年分析!H$47,"▲","-")),2)</f>
        <v>8.43</v>
      </c>
      <c r="E20" s="179">
        <f>ROUND(VALUE(SUBSTITUTE(実質収支比率等に係る経年分析!I$47,"▲","-")),2)</f>
        <v>8.39</v>
      </c>
      <c r="F20" s="179">
        <f>ROUND(VALUE(SUBSTITUTE(実質収支比率等に係る経年分析!J$47,"▲","-")),2)</f>
        <v>8.4700000000000006</v>
      </c>
    </row>
    <row r="21" spans="1:11" x14ac:dyDescent="0.15">
      <c r="A21" s="179" t="s">
        <v>56</v>
      </c>
      <c r="B21" s="179">
        <f>IF(ISNUMBER(VALUE(SUBSTITUTE(実質収支比率等に係る経年分析!F$49,"▲","-"))),ROUND(VALUE(SUBSTITUTE(実質収支比率等に係る経年分析!F$49,"▲","-")),2),NA())</f>
        <v>-0.33</v>
      </c>
      <c r="C21" s="179">
        <f>IF(ISNUMBER(VALUE(SUBSTITUTE(実質収支比率等に係る経年分析!G$49,"▲","-"))),ROUND(VALUE(SUBSTITUTE(実質収支比率等に係る経年分析!G$49,"▲","-")),2),NA())</f>
        <v>1.37</v>
      </c>
      <c r="D21" s="179">
        <f>IF(ISNUMBER(VALUE(SUBSTITUTE(実質収支比率等に係る経年分析!H$49,"▲","-"))),ROUND(VALUE(SUBSTITUTE(実質収支比率等に係る経年分析!H$49,"▲","-")),2),NA())</f>
        <v>1.28</v>
      </c>
      <c r="E21" s="179">
        <f>IF(ISNUMBER(VALUE(SUBSTITUTE(実質収支比率等に係る経年分析!I$49,"▲","-"))),ROUND(VALUE(SUBSTITUTE(実質収支比率等に係る経年分析!I$49,"▲","-")),2),NA())</f>
        <v>0.74</v>
      </c>
      <c r="F21" s="179">
        <f>IF(ISNUMBER(VALUE(SUBSTITUTE(実質収支比率等に係る経年分析!J$49,"▲","-"))),ROUND(VALUE(SUBSTITUTE(実質収支比率等に係る経年分析!J$49,"▲","-")),2),NA())</f>
        <v>-4.5999999999999996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介護サービス事業特別会計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0.16</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0.99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0.78</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1.77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2.86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4.32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3.69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2.4300000000000002</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4.1100000000000003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2.29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4.45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4.1900000000000004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4.57</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5.89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5.73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6.26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10.84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11.82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14.37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9.91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360</v>
      </c>
      <c r="E42" s="181"/>
      <c r="F42" s="181"/>
      <c r="G42" s="181">
        <f>'実質公債費比率（分子）の構造'!L$52</f>
        <v>346</v>
      </c>
      <c r="H42" s="181"/>
      <c r="I42" s="181"/>
      <c r="J42" s="181">
        <f>'実質公債費比率（分子）の構造'!M$52</f>
        <v>358</v>
      </c>
      <c r="K42" s="181"/>
      <c r="L42" s="181"/>
      <c r="M42" s="181">
        <f>'実質公債費比率（分子）の構造'!N$52</f>
        <v>359</v>
      </c>
      <c r="N42" s="181"/>
      <c r="O42" s="181"/>
      <c r="P42" s="181">
        <f>'実質公債費比率（分子）の構造'!O$52</f>
        <v>350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33</v>
      </c>
      <c r="C44" s="181"/>
      <c r="D44" s="181"/>
      <c r="E44" s="181">
        <f>'実質公債費比率（分子）の構造'!L$50</f>
        <v>26</v>
      </c>
      <c r="F44" s="181"/>
      <c r="G44" s="181"/>
      <c r="H44" s="181">
        <f>'実質公債費比率（分子）の構造'!M$50</f>
        <v>18</v>
      </c>
      <c r="I44" s="181"/>
      <c r="J44" s="181"/>
      <c r="K44" s="181">
        <f>'実質公債費比率（分子）の構造'!N$50</f>
        <v>10</v>
      </c>
      <c r="L44" s="181"/>
      <c r="M44" s="181"/>
      <c r="N44" s="181">
        <f>'実質公債費比率（分子）の構造'!O$50</f>
        <v>4</v>
      </c>
      <c r="O44" s="181"/>
      <c r="P44" s="181"/>
    </row>
    <row r="45" spans="1:16" x14ac:dyDescent="0.15">
      <c r="A45" s="181" t="s">
        <v>66</v>
      </c>
      <c r="B45" s="181">
        <f>'実質公債費比率（分子）の構造'!K$49</f>
        <v>42</v>
      </c>
      <c r="C45" s="181"/>
      <c r="D45" s="181"/>
      <c r="E45" s="181">
        <f>'実質公債費比率（分子）の構造'!L$49</f>
        <v>17</v>
      </c>
      <c r="F45" s="181"/>
      <c r="G45" s="181"/>
      <c r="H45" s="181">
        <f>'実質公債費比率（分子）の構造'!M$49</f>
        <v>19</v>
      </c>
      <c r="I45" s="181"/>
      <c r="J45" s="181"/>
      <c r="K45" s="181">
        <f>'実質公債費比率（分子）の構造'!N$49</f>
        <v>21</v>
      </c>
      <c r="L45" s="181"/>
      <c r="M45" s="181"/>
      <c r="N45" s="181">
        <f>'実質公債費比率（分子）の構造'!O$49</f>
        <v>24</v>
      </c>
      <c r="O45" s="181"/>
      <c r="P45" s="181"/>
    </row>
    <row r="46" spans="1:16" x14ac:dyDescent="0.15">
      <c r="A46" s="181" t="s">
        <v>67</v>
      </c>
      <c r="B46" s="181">
        <f>'実質公債費比率（分子）の構造'!K$48</f>
        <v>204</v>
      </c>
      <c r="C46" s="181"/>
      <c r="D46" s="181"/>
      <c r="E46" s="181">
        <f>'実質公債費比率（分子）の構造'!L$48</f>
        <v>205</v>
      </c>
      <c r="F46" s="181"/>
      <c r="G46" s="181"/>
      <c r="H46" s="181">
        <f>'実質公債費比率（分子）の構造'!M$48</f>
        <v>210</v>
      </c>
      <c r="I46" s="181"/>
      <c r="J46" s="181"/>
      <c r="K46" s="181">
        <f>'実質公債費比率（分子）の構造'!N$48</f>
        <v>207</v>
      </c>
      <c r="L46" s="181"/>
      <c r="M46" s="181"/>
      <c r="N46" s="181">
        <f>'実質公債費比率（分子）の構造'!O$48</f>
        <v>203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219</v>
      </c>
      <c r="C49" s="181"/>
      <c r="D49" s="181"/>
      <c r="E49" s="181">
        <f>'実質公債費比率（分子）の構造'!L$45</f>
        <v>234</v>
      </c>
      <c r="F49" s="181"/>
      <c r="G49" s="181"/>
      <c r="H49" s="181">
        <f>'実質公債費比率（分子）の構造'!M$45</f>
        <v>249</v>
      </c>
      <c r="I49" s="181"/>
      <c r="J49" s="181"/>
      <c r="K49" s="181">
        <f>'実質公債費比率（分子）の構造'!N$45</f>
        <v>258</v>
      </c>
      <c r="L49" s="181"/>
      <c r="M49" s="181"/>
      <c r="N49" s="181">
        <f>'実質公債費比率（分子）の構造'!O$45</f>
        <v>261</v>
      </c>
      <c r="O49" s="181"/>
      <c r="P49" s="181"/>
    </row>
    <row r="50" spans="1:16" x14ac:dyDescent="0.15">
      <c r="A50" s="181" t="s">
        <v>71</v>
      </c>
      <c r="B50" s="181" t="e">
        <f>NA()</f>
        <v>#N/A</v>
      </c>
      <c r="C50" s="181">
        <f>IF(ISNUMBER('実質公債費比率（分子）の構造'!K$53),'実質公債費比率（分子）の構造'!K$53,NA())</f>
        <v>138</v>
      </c>
      <c r="D50" s="181" t="e">
        <f>NA()</f>
        <v>#N/A</v>
      </c>
      <c r="E50" s="181" t="e">
        <f>NA()</f>
        <v>#N/A</v>
      </c>
      <c r="F50" s="181">
        <f>IF(ISNUMBER('実質公債費比率（分子）の構造'!L$53),'実質公債費比率（分子）の構造'!L$53,NA())</f>
        <v>136</v>
      </c>
      <c r="G50" s="181" t="e">
        <f>NA()</f>
        <v>#N/A</v>
      </c>
      <c r="H50" s="181" t="e">
        <f>NA()</f>
        <v>#N/A</v>
      </c>
      <c r="I50" s="181">
        <f>IF(ISNUMBER('実質公債費比率（分子）の構造'!M$53),'実質公債費比率（分子）の構造'!M$53,NA())</f>
        <v>138</v>
      </c>
      <c r="J50" s="181" t="e">
        <f>NA()</f>
        <v>#N/A</v>
      </c>
      <c r="K50" s="181" t="e">
        <f>NA()</f>
        <v>#N/A</v>
      </c>
      <c r="L50" s="181">
        <f>IF(ISNUMBER('実質公債費比率（分子）の構造'!N$53),'実質公債費比率（分子）の構造'!N$53,NA())</f>
        <v>137</v>
      </c>
      <c r="M50" s="181" t="e">
        <f>NA()</f>
        <v>#N/A</v>
      </c>
      <c r="N50" s="181" t="e">
        <f>NA()</f>
        <v>#N/A</v>
      </c>
      <c r="O50" s="181">
        <f>IF(ISNUMBER('実質公債費比率（分子）の構造'!O$53),'実質公債費比率（分子）の構造'!O$53,NA())</f>
        <v>142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3845</v>
      </c>
      <c r="E56" s="180"/>
      <c r="F56" s="180"/>
      <c r="G56" s="180">
        <f>'将来負担比率（分子）の構造'!J$52</f>
        <v>3896</v>
      </c>
      <c r="H56" s="180"/>
      <c r="I56" s="180"/>
      <c r="J56" s="180">
        <f>'将来負担比率（分子）の構造'!K$52</f>
        <v>4030</v>
      </c>
      <c r="K56" s="180"/>
      <c r="L56" s="180"/>
      <c r="M56" s="180">
        <f>'将来負担比率（分子）の構造'!L$52</f>
        <v>3875</v>
      </c>
      <c r="N56" s="180"/>
      <c r="O56" s="180"/>
      <c r="P56" s="180">
        <f>'将来負担比率（分子）の構造'!M$52</f>
        <v>3856</v>
      </c>
    </row>
    <row r="57" spans="1:16" x14ac:dyDescent="0.15">
      <c r="A57" s="180" t="s">
        <v>42</v>
      </c>
      <c r="B57" s="180"/>
      <c r="C57" s="180"/>
      <c r="D57" s="180">
        <f>'将来負担比率（分子）の構造'!I$51</f>
        <v>154</v>
      </c>
      <c r="E57" s="180"/>
      <c r="F57" s="180"/>
      <c r="G57" s="180">
        <f>'将来負担比率（分子）の構造'!J$51</f>
        <v>177</v>
      </c>
      <c r="H57" s="180"/>
      <c r="I57" s="180"/>
      <c r="J57" s="180">
        <f>'将来負担比率（分子）の構造'!K$51</f>
        <v>142</v>
      </c>
      <c r="K57" s="180"/>
      <c r="L57" s="180"/>
      <c r="M57" s="180">
        <f>'将来負担比率（分子）の構造'!L$51</f>
        <v>110</v>
      </c>
      <c r="N57" s="180"/>
      <c r="O57" s="180"/>
      <c r="P57" s="180">
        <f>'将来負担比率（分子）の構造'!M$51</f>
        <v>70</v>
      </c>
    </row>
    <row r="58" spans="1:16" x14ac:dyDescent="0.15">
      <c r="A58" s="180" t="s">
        <v>41</v>
      </c>
      <c r="B58" s="180"/>
      <c r="C58" s="180"/>
      <c r="D58" s="180">
        <f>'将来負担比率（分子）の構造'!I$50</f>
        <v>1590</v>
      </c>
      <c r="E58" s="180"/>
      <c r="F58" s="180"/>
      <c r="G58" s="180">
        <f>'将来負担比率（分子）の構造'!J$50</f>
        <v>1577</v>
      </c>
      <c r="H58" s="180"/>
      <c r="I58" s="180"/>
      <c r="J58" s="180">
        <f>'将来負担比率（分子）の構造'!K$50</f>
        <v>1515</v>
      </c>
      <c r="K58" s="180"/>
      <c r="L58" s="180"/>
      <c r="M58" s="180">
        <f>'将来負担比率（分子）の構造'!L$50</f>
        <v>1913</v>
      </c>
      <c r="N58" s="180"/>
      <c r="O58" s="180"/>
      <c r="P58" s="180">
        <f>'将来負担比率（分子）の構造'!M$50</f>
        <v>2402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f>'将来負担比率（分子）の構造'!J$46</f>
        <v>0</v>
      </c>
      <c r="F61" s="180"/>
      <c r="G61" s="180"/>
      <c r="H61" s="180">
        <f>'将来負担比率（分子）の構造'!K$46</f>
        <v>0</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1003</v>
      </c>
      <c r="C62" s="180"/>
      <c r="D62" s="180"/>
      <c r="E62" s="180">
        <f>'将来負担比率（分子）の構造'!J$45</f>
        <v>888</v>
      </c>
      <c r="F62" s="180"/>
      <c r="G62" s="180"/>
      <c r="H62" s="180">
        <f>'将来負担比率（分子）の構造'!K$45</f>
        <v>1039</v>
      </c>
      <c r="I62" s="180"/>
      <c r="J62" s="180"/>
      <c r="K62" s="180">
        <f>'将来負担比率（分子）の構造'!L$45</f>
        <v>990</v>
      </c>
      <c r="L62" s="180"/>
      <c r="M62" s="180"/>
      <c r="N62" s="180">
        <f>'将来負担比率（分子）の構造'!M$45</f>
        <v>896</v>
      </c>
      <c r="O62" s="180"/>
      <c r="P62" s="180"/>
    </row>
    <row r="63" spans="1:16" x14ac:dyDescent="0.15">
      <c r="A63" s="180" t="s">
        <v>34</v>
      </c>
      <c r="B63" s="180">
        <f>'将来負担比率（分子）の構造'!I$44</f>
        <v>152</v>
      </c>
      <c r="C63" s="180"/>
      <c r="D63" s="180"/>
      <c r="E63" s="180">
        <f>'将来負担比率（分子）の構造'!J$44</f>
        <v>173</v>
      </c>
      <c r="F63" s="180"/>
      <c r="G63" s="180"/>
      <c r="H63" s="180">
        <f>'将来負担比率（分子）の構造'!K$44</f>
        <v>170</v>
      </c>
      <c r="I63" s="180"/>
      <c r="J63" s="180"/>
      <c r="K63" s="180">
        <f>'将来負担比率（分子）の構造'!L$44</f>
        <v>152</v>
      </c>
      <c r="L63" s="180"/>
      <c r="M63" s="180"/>
      <c r="N63" s="180">
        <f>'将来負担比率（分子）の構造'!M$44</f>
        <v>132</v>
      </c>
      <c r="O63" s="180"/>
      <c r="P63" s="180"/>
    </row>
    <row r="64" spans="1:16" x14ac:dyDescent="0.15">
      <c r="A64" s="180" t="s">
        <v>33</v>
      </c>
      <c r="B64" s="180">
        <f>'将来負担比率（分子）の構造'!I$43</f>
        <v>2191</v>
      </c>
      <c r="C64" s="180"/>
      <c r="D64" s="180"/>
      <c r="E64" s="180">
        <f>'将来負担比率（分子）の構造'!J$43</f>
        <v>2074</v>
      </c>
      <c r="F64" s="180"/>
      <c r="G64" s="180"/>
      <c r="H64" s="180">
        <f>'将来負担比率（分子）の構造'!K$43</f>
        <v>2088</v>
      </c>
      <c r="I64" s="180"/>
      <c r="J64" s="180"/>
      <c r="K64" s="180">
        <f>'将来負担比率（分子）の構造'!L$43</f>
        <v>1929</v>
      </c>
      <c r="L64" s="180"/>
      <c r="M64" s="180"/>
      <c r="N64" s="180">
        <f>'将来負担比率（分子）の構造'!M$43</f>
        <v>1774</v>
      </c>
      <c r="O64" s="180"/>
      <c r="P64" s="180"/>
    </row>
    <row r="65" spans="1:16" x14ac:dyDescent="0.15">
      <c r="A65" s="180" t="s">
        <v>32</v>
      </c>
      <c r="B65" s="180">
        <f>'将来負担比率（分子）の構造'!I$42</f>
        <v>64</v>
      </c>
      <c r="C65" s="180"/>
      <c r="D65" s="180"/>
      <c r="E65" s="180">
        <f>'将来負担比率（分子）の構造'!J$42</f>
        <v>39</v>
      </c>
      <c r="F65" s="180"/>
      <c r="G65" s="180"/>
      <c r="H65" s="180">
        <f>'将来負担比率（分子）の構造'!K$42</f>
        <v>22</v>
      </c>
      <c r="I65" s="180"/>
      <c r="J65" s="180"/>
      <c r="K65" s="180">
        <f>'将来負担比率（分子）の構造'!L$42</f>
        <v>12</v>
      </c>
      <c r="L65" s="180"/>
      <c r="M65" s="180"/>
      <c r="N65" s="180">
        <f>'将来負担比率（分子）の構造'!M$42</f>
        <v>8</v>
      </c>
      <c r="O65" s="180"/>
      <c r="P65" s="180"/>
    </row>
    <row r="66" spans="1:16" x14ac:dyDescent="0.15">
      <c r="A66" s="180" t="s">
        <v>31</v>
      </c>
      <c r="B66" s="180">
        <f>'将来負担比率（分子）の構造'!I$41</f>
        <v>3049</v>
      </c>
      <c r="C66" s="180"/>
      <c r="D66" s="180"/>
      <c r="E66" s="180">
        <f>'将来負担比率（分子）の構造'!J$41</f>
        <v>3443</v>
      </c>
      <c r="F66" s="180"/>
      <c r="G66" s="180"/>
      <c r="H66" s="180">
        <f>'将来負担比率（分子）の構造'!K$41</f>
        <v>3936</v>
      </c>
      <c r="I66" s="180"/>
      <c r="J66" s="180"/>
      <c r="K66" s="180">
        <f>'将来負担比率（分子）の構造'!L$41</f>
        <v>3999</v>
      </c>
      <c r="L66" s="180"/>
      <c r="M66" s="180"/>
      <c r="N66" s="180">
        <f>'将来負担比率（分子）の構造'!M$41</f>
        <v>3914</v>
      </c>
      <c r="O66" s="180"/>
      <c r="P66" s="180"/>
    </row>
    <row r="67" spans="1:16" x14ac:dyDescent="0.15">
      <c r="A67" s="180" t="s">
        <v>75</v>
      </c>
      <c r="B67" s="180" t="e">
        <f>NA()</f>
        <v>#N/A</v>
      </c>
      <c r="C67" s="180">
        <f>IF(ISNUMBER('将来負担比率（分子）の構造'!I$53), IF('将来負担比率（分子）の構造'!I$53 &lt; 0, 0, '将来負担比率（分子）の構造'!I$53), NA())</f>
        <v>869</v>
      </c>
      <c r="D67" s="180" t="e">
        <f>NA()</f>
        <v>#N/A</v>
      </c>
      <c r="E67" s="180" t="e">
        <f>NA()</f>
        <v>#N/A</v>
      </c>
      <c r="F67" s="180">
        <f>IF(ISNUMBER('将来負担比率（分子）の構造'!J$53), IF('将来負担比率（分子）の構造'!J$53 &lt; 0, 0, '将来負担比率（分子）の構造'!J$53), NA())</f>
        <v>967</v>
      </c>
      <c r="G67" s="180" t="e">
        <f>NA()</f>
        <v>#N/A</v>
      </c>
      <c r="H67" s="180" t="e">
        <f>NA()</f>
        <v>#N/A</v>
      </c>
      <c r="I67" s="180">
        <f>IF(ISNUMBER('将来負担比率（分子）の構造'!K$53), IF('将来負担比率（分子）の構造'!K$53 &lt; 0, 0, '将来負担比率（分子）の構造'!K$53), NA())</f>
        <v>1568</v>
      </c>
      <c r="J67" s="180" t="e">
        <f>NA()</f>
        <v>#N/A</v>
      </c>
      <c r="K67" s="180" t="e">
        <f>NA()</f>
        <v>#N/A</v>
      </c>
      <c r="L67" s="180">
        <f>IF(ISNUMBER('将来負担比率（分子）の構造'!L$53), IF('将来負担比率（分子）の構造'!L$53 &lt; 0, 0, '将来負担比率（分子）の構造'!L$53), NA())</f>
        <v>1184</v>
      </c>
      <c r="M67" s="180" t="e">
        <f>NA()</f>
        <v>#N/A</v>
      </c>
      <c r="N67" s="180" t="e">
        <f>NA()</f>
        <v>#N/A</v>
      </c>
      <c r="O67" s="180">
        <f>IF(ISNUMBER('将来負担比率（分子）の構造'!M$53), IF('将来負担比率（分子）の構造'!M$53 &lt; 0, 0, '将来負担比率（分子）の構造'!M$53), NA())</f>
        <v>396</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251</v>
      </c>
      <c r="C72" s="184">
        <f>基金残高に係る経年分析!G55</f>
        <v>251</v>
      </c>
      <c r="D72" s="184">
        <f>基金残高に係る経年分析!H55</f>
        <v>251</v>
      </c>
    </row>
    <row r="73" spans="1:16" x14ac:dyDescent="0.15">
      <c r="A73" s="183" t="s">
        <v>78</v>
      </c>
      <c r="B73" s="184">
        <f>基金残高に係る経年分析!F56</f>
        <v>124</v>
      </c>
      <c r="C73" s="184">
        <f>基金残高に係る経年分析!G56</f>
        <v>174</v>
      </c>
      <c r="D73" s="184">
        <f>基金残高に係る経年分析!H56</f>
        <v>174</v>
      </c>
    </row>
    <row r="74" spans="1:16" x14ac:dyDescent="0.15">
      <c r="A74" s="183" t="s">
        <v>79</v>
      </c>
      <c r="B74" s="184">
        <f>基金残高に係る経年分析!F57</f>
        <v>1070</v>
      </c>
      <c r="C74" s="184">
        <f>基金残高に係る経年分析!G57</f>
        <v>1368</v>
      </c>
      <c r="D74" s="184">
        <f>基金残高に係る経年分析!H57</f>
        <v>1768</v>
      </c>
    </row>
  </sheetData>
  <sheetProtection algorithmName="SHA-512" hashValue="6l3CzQiDrIKt6oxp2R4AMEc7+hCy8/lyNLbj4PAsg2fbcphBJitimUst9g4YDfi06lgeDcqzW+/U89Zl2VMBaA==" saltValue="0TXVtwle9EeQko80Yflbp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227</v>
      </c>
      <c r="C5" s="761"/>
      <c r="D5" s="761"/>
      <c r="E5" s="761"/>
      <c r="F5" s="761"/>
      <c r="G5" s="761"/>
      <c r="H5" s="761"/>
      <c r="I5" s="761"/>
      <c r="J5" s="761"/>
      <c r="K5" s="761"/>
      <c r="L5" s="761"/>
      <c r="M5" s="761"/>
      <c r="N5" s="761"/>
      <c r="O5" s="761"/>
      <c r="P5" s="761"/>
      <c r="Q5" s="762"/>
      <c r="R5" s="726">
        <v>909858</v>
      </c>
      <c r="S5" s="727"/>
      <c r="T5" s="727"/>
      <c r="U5" s="727"/>
      <c r="V5" s="727"/>
      <c r="W5" s="727"/>
      <c r="X5" s="727"/>
      <c r="Y5" s="773"/>
      <c r="Z5" s="791">
        <v>18.2</v>
      </c>
      <c r="AA5" s="791"/>
      <c r="AB5" s="791"/>
      <c r="AC5" s="791"/>
      <c r="AD5" s="792">
        <v>909858</v>
      </c>
      <c r="AE5" s="792"/>
      <c r="AF5" s="792"/>
      <c r="AG5" s="792"/>
      <c r="AH5" s="792"/>
      <c r="AI5" s="792"/>
      <c r="AJ5" s="792"/>
      <c r="AK5" s="792"/>
      <c r="AL5" s="774">
        <v>30.4</v>
      </c>
      <c r="AM5" s="743"/>
      <c r="AN5" s="743"/>
      <c r="AO5" s="775"/>
      <c r="AP5" s="760" t="s">
        <v>228</v>
      </c>
      <c r="AQ5" s="761"/>
      <c r="AR5" s="761"/>
      <c r="AS5" s="761"/>
      <c r="AT5" s="761"/>
      <c r="AU5" s="761"/>
      <c r="AV5" s="761"/>
      <c r="AW5" s="761"/>
      <c r="AX5" s="761"/>
      <c r="AY5" s="761"/>
      <c r="AZ5" s="761"/>
      <c r="BA5" s="761"/>
      <c r="BB5" s="761"/>
      <c r="BC5" s="761"/>
      <c r="BD5" s="761"/>
      <c r="BE5" s="761"/>
      <c r="BF5" s="762"/>
      <c r="BG5" s="661">
        <v>909858</v>
      </c>
      <c r="BH5" s="664"/>
      <c r="BI5" s="664"/>
      <c r="BJ5" s="664"/>
      <c r="BK5" s="664"/>
      <c r="BL5" s="664"/>
      <c r="BM5" s="664"/>
      <c r="BN5" s="665"/>
      <c r="BO5" s="723">
        <v>100</v>
      </c>
      <c r="BP5" s="723"/>
      <c r="BQ5" s="723"/>
      <c r="BR5" s="723"/>
      <c r="BS5" s="724" t="s">
        <v>127</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99227</v>
      </c>
      <c r="S6" s="664"/>
      <c r="T6" s="664"/>
      <c r="U6" s="664"/>
      <c r="V6" s="664"/>
      <c r="W6" s="664"/>
      <c r="X6" s="664"/>
      <c r="Y6" s="665"/>
      <c r="Z6" s="723">
        <v>2</v>
      </c>
      <c r="AA6" s="723"/>
      <c r="AB6" s="723"/>
      <c r="AC6" s="723"/>
      <c r="AD6" s="724">
        <v>99227</v>
      </c>
      <c r="AE6" s="724"/>
      <c r="AF6" s="724"/>
      <c r="AG6" s="724"/>
      <c r="AH6" s="724"/>
      <c r="AI6" s="724"/>
      <c r="AJ6" s="724"/>
      <c r="AK6" s="724"/>
      <c r="AL6" s="666">
        <v>3.3</v>
      </c>
      <c r="AM6" s="667"/>
      <c r="AN6" s="667"/>
      <c r="AO6" s="725"/>
      <c r="AP6" s="658" t="s">
        <v>233</v>
      </c>
      <c r="AQ6" s="659"/>
      <c r="AR6" s="659"/>
      <c r="AS6" s="659"/>
      <c r="AT6" s="659"/>
      <c r="AU6" s="659"/>
      <c r="AV6" s="659"/>
      <c r="AW6" s="659"/>
      <c r="AX6" s="659"/>
      <c r="AY6" s="659"/>
      <c r="AZ6" s="659"/>
      <c r="BA6" s="659"/>
      <c r="BB6" s="659"/>
      <c r="BC6" s="659"/>
      <c r="BD6" s="659"/>
      <c r="BE6" s="659"/>
      <c r="BF6" s="660"/>
      <c r="BG6" s="661">
        <v>909858</v>
      </c>
      <c r="BH6" s="664"/>
      <c r="BI6" s="664"/>
      <c r="BJ6" s="664"/>
      <c r="BK6" s="664"/>
      <c r="BL6" s="664"/>
      <c r="BM6" s="664"/>
      <c r="BN6" s="665"/>
      <c r="BO6" s="723">
        <v>100</v>
      </c>
      <c r="BP6" s="723"/>
      <c r="BQ6" s="723"/>
      <c r="BR6" s="723"/>
      <c r="BS6" s="724" t="s">
        <v>174</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83541</v>
      </c>
      <c r="CS6" s="664"/>
      <c r="CT6" s="664"/>
      <c r="CU6" s="664"/>
      <c r="CV6" s="664"/>
      <c r="CW6" s="664"/>
      <c r="CX6" s="664"/>
      <c r="CY6" s="665"/>
      <c r="CZ6" s="774">
        <v>1.8</v>
      </c>
      <c r="DA6" s="743"/>
      <c r="DB6" s="743"/>
      <c r="DC6" s="777"/>
      <c r="DD6" s="669" t="s">
        <v>174</v>
      </c>
      <c r="DE6" s="664"/>
      <c r="DF6" s="664"/>
      <c r="DG6" s="664"/>
      <c r="DH6" s="664"/>
      <c r="DI6" s="664"/>
      <c r="DJ6" s="664"/>
      <c r="DK6" s="664"/>
      <c r="DL6" s="664"/>
      <c r="DM6" s="664"/>
      <c r="DN6" s="664"/>
      <c r="DO6" s="664"/>
      <c r="DP6" s="665"/>
      <c r="DQ6" s="669">
        <v>83541</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1429</v>
      </c>
      <c r="S7" s="664"/>
      <c r="T7" s="664"/>
      <c r="U7" s="664"/>
      <c r="V7" s="664"/>
      <c r="W7" s="664"/>
      <c r="X7" s="664"/>
      <c r="Y7" s="665"/>
      <c r="Z7" s="723">
        <v>0</v>
      </c>
      <c r="AA7" s="723"/>
      <c r="AB7" s="723"/>
      <c r="AC7" s="723"/>
      <c r="AD7" s="724">
        <v>1429</v>
      </c>
      <c r="AE7" s="724"/>
      <c r="AF7" s="724"/>
      <c r="AG7" s="724"/>
      <c r="AH7" s="724"/>
      <c r="AI7" s="724"/>
      <c r="AJ7" s="724"/>
      <c r="AK7" s="724"/>
      <c r="AL7" s="666">
        <v>0</v>
      </c>
      <c r="AM7" s="667"/>
      <c r="AN7" s="667"/>
      <c r="AO7" s="725"/>
      <c r="AP7" s="658" t="s">
        <v>236</v>
      </c>
      <c r="AQ7" s="659"/>
      <c r="AR7" s="659"/>
      <c r="AS7" s="659"/>
      <c r="AT7" s="659"/>
      <c r="AU7" s="659"/>
      <c r="AV7" s="659"/>
      <c r="AW7" s="659"/>
      <c r="AX7" s="659"/>
      <c r="AY7" s="659"/>
      <c r="AZ7" s="659"/>
      <c r="BA7" s="659"/>
      <c r="BB7" s="659"/>
      <c r="BC7" s="659"/>
      <c r="BD7" s="659"/>
      <c r="BE7" s="659"/>
      <c r="BF7" s="660"/>
      <c r="BG7" s="661">
        <v>416479</v>
      </c>
      <c r="BH7" s="664"/>
      <c r="BI7" s="664"/>
      <c r="BJ7" s="664"/>
      <c r="BK7" s="664"/>
      <c r="BL7" s="664"/>
      <c r="BM7" s="664"/>
      <c r="BN7" s="665"/>
      <c r="BO7" s="723">
        <v>45.8</v>
      </c>
      <c r="BP7" s="723"/>
      <c r="BQ7" s="723"/>
      <c r="BR7" s="723"/>
      <c r="BS7" s="724" t="s">
        <v>127</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1491642</v>
      </c>
      <c r="CS7" s="664"/>
      <c r="CT7" s="664"/>
      <c r="CU7" s="664"/>
      <c r="CV7" s="664"/>
      <c r="CW7" s="664"/>
      <c r="CX7" s="664"/>
      <c r="CY7" s="665"/>
      <c r="CZ7" s="723">
        <v>32.1</v>
      </c>
      <c r="DA7" s="723"/>
      <c r="DB7" s="723"/>
      <c r="DC7" s="723"/>
      <c r="DD7" s="669">
        <v>40240</v>
      </c>
      <c r="DE7" s="664"/>
      <c r="DF7" s="664"/>
      <c r="DG7" s="664"/>
      <c r="DH7" s="664"/>
      <c r="DI7" s="664"/>
      <c r="DJ7" s="664"/>
      <c r="DK7" s="664"/>
      <c r="DL7" s="664"/>
      <c r="DM7" s="664"/>
      <c r="DN7" s="664"/>
      <c r="DO7" s="664"/>
      <c r="DP7" s="665"/>
      <c r="DQ7" s="669">
        <v>1424714</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3266</v>
      </c>
      <c r="S8" s="664"/>
      <c r="T8" s="664"/>
      <c r="U8" s="664"/>
      <c r="V8" s="664"/>
      <c r="W8" s="664"/>
      <c r="X8" s="664"/>
      <c r="Y8" s="665"/>
      <c r="Z8" s="723">
        <v>0.1</v>
      </c>
      <c r="AA8" s="723"/>
      <c r="AB8" s="723"/>
      <c r="AC8" s="723"/>
      <c r="AD8" s="724">
        <v>3266</v>
      </c>
      <c r="AE8" s="724"/>
      <c r="AF8" s="724"/>
      <c r="AG8" s="724"/>
      <c r="AH8" s="724"/>
      <c r="AI8" s="724"/>
      <c r="AJ8" s="724"/>
      <c r="AK8" s="724"/>
      <c r="AL8" s="666">
        <v>0.1</v>
      </c>
      <c r="AM8" s="667"/>
      <c r="AN8" s="667"/>
      <c r="AO8" s="725"/>
      <c r="AP8" s="658" t="s">
        <v>239</v>
      </c>
      <c r="AQ8" s="659"/>
      <c r="AR8" s="659"/>
      <c r="AS8" s="659"/>
      <c r="AT8" s="659"/>
      <c r="AU8" s="659"/>
      <c r="AV8" s="659"/>
      <c r="AW8" s="659"/>
      <c r="AX8" s="659"/>
      <c r="AY8" s="659"/>
      <c r="AZ8" s="659"/>
      <c r="BA8" s="659"/>
      <c r="BB8" s="659"/>
      <c r="BC8" s="659"/>
      <c r="BD8" s="659"/>
      <c r="BE8" s="659"/>
      <c r="BF8" s="660"/>
      <c r="BG8" s="661">
        <v>16109</v>
      </c>
      <c r="BH8" s="664"/>
      <c r="BI8" s="664"/>
      <c r="BJ8" s="664"/>
      <c r="BK8" s="664"/>
      <c r="BL8" s="664"/>
      <c r="BM8" s="664"/>
      <c r="BN8" s="665"/>
      <c r="BO8" s="723">
        <v>1.8</v>
      </c>
      <c r="BP8" s="723"/>
      <c r="BQ8" s="723"/>
      <c r="BR8" s="723"/>
      <c r="BS8" s="669" t="s">
        <v>127</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1271648</v>
      </c>
      <c r="CS8" s="664"/>
      <c r="CT8" s="664"/>
      <c r="CU8" s="664"/>
      <c r="CV8" s="664"/>
      <c r="CW8" s="664"/>
      <c r="CX8" s="664"/>
      <c r="CY8" s="665"/>
      <c r="CZ8" s="723">
        <v>27.4</v>
      </c>
      <c r="DA8" s="723"/>
      <c r="DB8" s="723"/>
      <c r="DC8" s="723"/>
      <c r="DD8" s="669">
        <v>125141</v>
      </c>
      <c r="DE8" s="664"/>
      <c r="DF8" s="664"/>
      <c r="DG8" s="664"/>
      <c r="DH8" s="664"/>
      <c r="DI8" s="664"/>
      <c r="DJ8" s="664"/>
      <c r="DK8" s="664"/>
      <c r="DL8" s="664"/>
      <c r="DM8" s="664"/>
      <c r="DN8" s="664"/>
      <c r="DO8" s="664"/>
      <c r="DP8" s="665"/>
      <c r="DQ8" s="669">
        <v>726051</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2817</v>
      </c>
      <c r="S9" s="664"/>
      <c r="T9" s="664"/>
      <c r="U9" s="664"/>
      <c r="V9" s="664"/>
      <c r="W9" s="664"/>
      <c r="X9" s="664"/>
      <c r="Y9" s="665"/>
      <c r="Z9" s="723">
        <v>0.1</v>
      </c>
      <c r="AA9" s="723"/>
      <c r="AB9" s="723"/>
      <c r="AC9" s="723"/>
      <c r="AD9" s="724">
        <v>2817</v>
      </c>
      <c r="AE9" s="724"/>
      <c r="AF9" s="724"/>
      <c r="AG9" s="724"/>
      <c r="AH9" s="724"/>
      <c r="AI9" s="724"/>
      <c r="AJ9" s="724"/>
      <c r="AK9" s="724"/>
      <c r="AL9" s="666">
        <v>0.1</v>
      </c>
      <c r="AM9" s="667"/>
      <c r="AN9" s="667"/>
      <c r="AO9" s="725"/>
      <c r="AP9" s="658" t="s">
        <v>242</v>
      </c>
      <c r="AQ9" s="659"/>
      <c r="AR9" s="659"/>
      <c r="AS9" s="659"/>
      <c r="AT9" s="659"/>
      <c r="AU9" s="659"/>
      <c r="AV9" s="659"/>
      <c r="AW9" s="659"/>
      <c r="AX9" s="659"/>
      <c r="AY9" s="659"/>
      <c r="AZ9" s="659"/>
      <c r="BA9" s="659"/>
      <c r="BB9" s="659"/>
      <c r="BC9" s="659"/>
      <c r="BD9" s="659"/>
      <c r="BE9" s="659"/>
      <c r="BF9" s="660"/>
      <c r="BG9" s="661">
        <v>355919</v>
      </c>
      <c r="BH9" s="664"/>
      <c r="BI9" s="664"/>
      <c r="BJ9" s="664"/>
      <c r="BK9" s="664"/>
      <c r="BL9" s="664"/>
      <c r="BM9" s="664"/>
      <c r="BN9" s="665"/>
      <c r="BO9" s="723">
        <v>39.1</v>
      </c>
      <c r="BP9" s="723"/>
      <c r="BQ9" s="723"/>
      <c r="BR9" s="723"/>
      <c r="BS9" s="669" t="s">
        <v>127</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283055</v>
      </c>
      <c r="CS9" s="664"/>
      <c r="CT9" s="664"/>
      <c r="CU9" s="664"/>
      <c r="CV9" s="664"/>
      <c r="CW9" s="664"/>
      <c r="CX9" s="664"/>
      <c r="CY9" s="665"/>
      <c r="CZ9" s="723">
        <v>6.1</v>
      </c>
      <c r="DA9" s="723"/>
      <c r="DB9" s="723"/>
      <c r="DC9" s="723"/>
      <c r="DD9" s="669">
        <v>16255</v>
      </c>
      <c r="DE9" s="664"/>
      <c r="DF9" s="664"/>
      <c r="DG9" s="664"/>
      <c r="DH9" s="664"/>
      <c r="DI9" s="664"/>
      <c r="DJ9" s="664"/>
      <c r="DK9" s="664"/>
      <c r="DL9" s="664"/>
      <c r="DM9" s="664"/>
      <c r="DN9" s="664"/>
      <c r="DO9" s="664"/>
      <c r="DP9" s="665"/>
      <c r="DQ9" s="669">
        <v>259002</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127</v>
      </c>
      <c r="AA10" s="723"/>
      <c r="AB10" s="723"/>
      <c r="AC10" s="723"/>
      <c r="AD10" s="724" t="s">
        <v>127</v>
      </c>
      <c r="AE10" s="724"/>
      <c r="AF10" s="724"/>
      <c r="AG10" s="724"/>
      <c r="AH10" s="724"/>
      <c r="AI10" s="724"/>
      <c r="AJ10" s="724"/>
      <c r="AK10" s="724"/>
      <c r="AL10" s="666" t="s">
        <v>127</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15042</v>
      </c>
      <c r="BH10" s="664"/>
      <c r="BI10" s="664"/>
      <c r="BJ10" s="664"/>
      <c r="BK10" s="664"/>
      <c r="BL10" s="664"/>
      <c r="BM10" s="664"/>
      <c r="BN10" s="665"/>
      <c r="BO10" s="723">
        <v>1.7</v>
      </c>
      <c r="BP10" s="723"/>
      <c r="BQ10" s="723"/>
      <c r="BR10" s="723"/>
      <c r="BS10" s="669" t="s">
        <v>127</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t="s">
        <v>127</v>
      </c>
      <c r="CS10" s="664"/>
      <c r="CT10" s="664"/>
      <c r="CU10" s="664"/>
      <c r="CV10" s="664"/>
      <c r="CW10" s="664"/>
      <c r="CX10" s="664"/>
      <c r="CY10" s="665"/>
      <c r="CZ10" s="723" t="s">
        <v>127</v>
      </c>
      <c r="DA10" s="723"/>
      <c r="DB10" s="723"/>
      <c r="DC10" s="723"/>
      <c r="DD10" s="669" t="s">
        <v>127</v>
      </c>
      <c r="DE10" s="664"/>
      <c r="DF10" s="664"/>
      <c r="DG10" s="664"/>
      <c r="DH10" s="664"/>
      <c r="DI10" s="664"/>
      <c r="DJ10" s="664"/>
      <c r="DK10" s="664"/>
      <c r="DL10" s="664"/>
      <c r="DM10" s="664"/>
      <c r="DN10" s="664"/>
      <c r="DO10" s="664"/>
      <c r="DP10" s="665"/>
      <c r="DQ10" s="669" t="s">
        <v>247</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127</v>
      </c>
      <c r="AA11" s="723"/>
      <c r="AB11" s="723"/>
      <c r="AC11" s="723"/>
      <c r="AD11" s="724" t="s">
        <v>127</v>
      </c>
      <c r="AE11" s="724"/>
      <c r="AF11" s="724"/>
      <c r="AG11" s="724"/>
      <c r="AH11" s="724"/>
      <c r="AI11" s="724"/>
      <c r="AJ11" s="724"/>
      <c r="AK11" s="724"/>
      <c r="AL11" s="666" t="s">
        <v>127</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29409</v>
      </c>
      <c r="BH11" s="664"/>
      <c r="BI11" s="664"/>
      <c r="BJ11" s="664"/>
      <c r="BK11" s="664"/>
      <c r="BL11" s="664"/>
      <c r="BM11" s="664"/>
      <c r="BN11" s="665"/>
      <c r="BO11" s="723">
        <v>3.2</v>
      </c>
      <c r="BP11" s="723"/>
      <c r="BQ11" s="723"/>
      <c r="BR11" s="723"/>
      <c r="BS11" s="669" t="s">
        <v>127</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147910</v>
      </c>
      <c r="CS11" s="664"/>
      <c r="CT11" s="664"/>
      <c r="CU11" s="664"/>
      <c r="CV11" s="664"/>
      <c r="CW11" s="664"/>
      <c r="CX11" s="664"/>
      <c r="CY11" s="665"/>
      <c r="CZ11" s="723">
        <v>3.2</v>
      </c>
      <c r="DA11" s="723"/>
      <c r="DB11" s="723"/>
      <c r="DC11" s="723"/>
      <c r="DD11" s="669">
        <v>1804</v>
      </c>
      <c r="DE11" s="664"/>
      <c r="DF11" s="664"/>
      <c r="DG11" s="664"/>
      <c r="DH11" s="664"/>
      <c r="DI11" s="664"/>
      <c r="DJ11" s="664"/>
      <c r="DK11" s="664"/>
      <c r="DL11" s="664"/>
      <c r="DM11" s="664"/>
      <c r="DN11" s="664"/>
      <c r="DO11" s="664"/>
      <c r="DP11" s="665"/>
      <c r="DQ11" s="669">
        <v>110441</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152077</v>
      </c>
      <c r="S12" s="664"/>
      <c r="T12" s="664"/>
      <c r="U12" s="664"/>
      <c r="V12" s="664"/>
      <c r="W12" s="664"/>
      <c r="X12" s="664"/>
      <c r="Y12" s="665"/>
      <c r="Z12" s="723">
        <v>3</v>
      </c>
      <c r="AA12" s="723"/>
      <c r="AB12" s="723"/>
      <c r="AC12" s="723"/>
      <c r="AD12" s="724">
        <v>152077</v>
      </c>
      <c r="AE12" s="724"/>
      <c r="AF12" s="724"/>
      <c r="AG12" s="724"/>
      <c r="AH12" s="724"/>
      <c r="AI12" s="724"/>
      <c r="AJ12" s="724"/>
      <c r="AK12" s="724"/>
      <c r="AL12" s="666">
        <v>5.0999999999999996</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409788</v>
      </c>
      <c r="BH12" s="664"/>
      <c r="BI12" s="664"/>
      <c r="BJ12" s="664"/>
      <c r="BK12" s="664"/>
      <c r="BL12" s="664"/>
      <c r="BM12" s="664"/>
      <c r="BN12" s="665"/>
      <c r="BO12" s="723">
        <v>45</v>
      </c>
      <c r="BP12" s="723"/>
      <c r="BQ12" s="723"/>
      <c r="BR12" s="723"/>
      <c r="BS12" s="669" t="s">
        <v>127</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15220</v>
      </c>
      <c r="CS12" s="664"/>
      <c r="CT12" s="664"/>
      <c r="CU12" s="664"/>
      <c r="CV12" s="664"/>
      <c r="CW12" s="664"/>
      <c r="CX12" s="664"/>
      <c r="CY12" s="665"/>
      <c r="CZ12" s="723">
        <v>0.3</v>
      </c>
      <c r="DA12" s="723"/>
      <c r="DB12" s="723"/>
      <c r="DC12" s="723"/>
      <c r="DD12" s="669" t="s">
        <v>127</v>
      </c>
      <c r="DE12" s="664"/>
      <c r="DF12" s="664"/>
      <c r="DG12" s="664"/>
      <c r="DH12" s="664"/>
      <c r="DI12" s="664"/>
      <c r="DJ12" s="664"/>
      <c r="DK12" s="664"/>
      <c r="DL12" s="664"/>
      <c r="DM12" s="664"/>
      <c r="DN12" s="664"/>
      <c r="DO12" s="664"/>
      <c r="DP12" s="665"/>
      <c r="DQ12" s="669">
        <v>12499</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v>14902</v>
      </c>
      <c r="S13" s="664"/>
      <c r="T13" s="664"/>
      <c r="U13" s="664"/>
      <c r="V13" s="664"/>
      <c r="W13" s="664"/>
      <c r="X13" s="664"/>
      <c r="Y13" s="665"/>
      <c r="Z13" s="723">
        <v>0.3</v>
      </c>
      <c r="AA13" s="723"/>
      <c r="AB13" s="723"/>
      <c r="AC13" s="723"/>
      <c r="AD13" s="724">
        <v>14902</v>
      </c>
      <c r="AE13" s="724"/>
      <c r="AF13" s="724"/>
      <c r="AG13" s="724"/>
      <c r="AH13" s="724"/>
      <c r="AI13" s="724"/>
      <c r="AJ13" s="724"/>
      <c r="AK13" s="724"/>
      <c r="AL13" s="666">
        <v>0.5</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409778</v>
      </c>
      <c r="BH13" s="664"/>
      <c r="BI13" s="664"/>
      <c r="BJ13" s="664"/>
      <c r="BK13" s="664"/>
      <c r="BL13" s="664"/>
      <c r="BM13" s="664"/>
      <c r="BN13" s="665"/>
      <c r="BO13" s="723">
        <v>45</v>
      </c>
      <c r="BP13" s="723"/>
      <c r="BQ13" s="723"/>
      <c r="BR13" s="723"/>
      <c r="BS13" s="669" t="s">
        <v>127</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468604</v>
      </c>
      <c r="CS13" s="664"/>
      <c r="CT13" s="664"/>
      <c r="CU13" s="664"/>
      <c r="CV13" s="664"/>
      <c r="CW13" s="664"/>
      <c r="CX13" s="664"/>
      <c r="CY13" s="665"/>
      <c r="CZ13" s="723">
        <v>10.1</v>
      </c>
      <c r="DA13" s="723"/>
      <c r="DB13" s="723"/>
      <c r="DC13" s="723"/>
      <c r="DD13" s="669">
        <v>170642</v>
      </c>
      <c r="DE13" s="664"/>
      <c r="DF13" s="664"/>
      <c r="DG13" s="664"/>
      <c r="DH13" s="664"/>
      <c r="DI13" s="664"/>
      <c r="DJ13" s="664"/>
      <c r="DK13" s="664"/>
      <c r="DL13" s="664"/>
      <c r="DM13" s="664"/>
      <c r="DN13" s="664"/>
      <c r="DO13" s="664"/>
      <c r="DP13" s="665"/>
      <c r="DQ13" s="669">
        <v>398572</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127</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34519</v>
      </c>
      <c r="BH14" s="664"/>
      <c r="BI14" s="664"/>
      <c r="BJ14" s="664"/>
      <c r="BK14" s="664"/>
      <c r="BL14" s="664"/>
      <c r="BM14" s="664"/>
      <c r="BN14" s="665"/>
      <c r="BO14" s="723">
        <v>3.8</v>
      </c>
      <c r="BP14" s="723"/>
      <c r="BQ14" s="723"/>
      <c r="BR14" s="723"/>
      <c r="BS14" s="669" t="s">
        <v>247</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187979</v>
      </c>
      <c r="CS14" s="664"/>
      <c r="CT14" s="664"/>
      <c r="CU14" s="664"/>
      <c r="CV14" s="664"/>
      <c r="CW14" s="664"/>
      <c r="CX14" s="664"/>
      <c r="CY14" s="665"/>
      <c r="CZ14" s="723">
        <v>4</v>
      </c>
      <c r="DA14" s="723"/>
      <c r="DB14" s="723"/>
      <c r="DC14" s="723"/>
      <c r="DD14" s="669">
        <v>2927</v>
      </c>
      <c r="DE14" s="664"/>
      <c r="DF14" s="664"/>
      <c r="DG14" s="664"/>
      <c r="DH14" s="664"/>
      <c r="DI14" s="664"/>
      <c r="DJ14" s="664"/>
      <c r="DK14" s="664"/>
      <c r="DL14" s="664"/>
      <c r="DM14" s="664"/>
      <c r="DN14" s="664"/>
      <c r="DO14" s="664"/>
      <c r="DP14" s="665"/>
      <c r="DQ14" s="669">
        <v>183214</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27277</v>
      </c>
      <c r="S15" s="664"/>
      <c r="T15" s="664"/>
      <c r="U15" s="664"/>
      <c r="V15" s="664"/>
      <c r="W15" s="664"/>
      <c r="X15" s="664"/>
      <c r="Y15" s="665"/>
      <c r="Z15" s="723">
        <v>0.5</v>
      </c>
      <c r="AA15" s="723"/>
      <c r="AB15" s="723"/>
      <c r="AC15" s="723"/>
      <c r="AD15" s="724">
        <v>27277</v>
      </c>
      <c r="AE15" s="724"/>
      <c r="AF15" s="724"/>
      <c r="AG15" s="724"/>
      <c r="AH15" s="724"/>
      <c r="AI15" s="724"/>
      <c r="AJ15" s="724"/>
      <c r="AK15" s="724"/>
      <c r="AL15" s="666">
        <v>0.9</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49072</v>
      </c>
      <c r="BH15" s="664"/>
      <c r="BI15" s="664"/>
      <c r="BJ15" s="664"/>
      <c r="BK15" s="664"/>
      <c r="BL15" s="664"/>
      <c r="BM15" s="664"/>
      <c r="BN15" s="665"/>
      <c r="BO15" s="723">
        <v>5.4</v>
      </c>
      <c r="BP15" s="723"/>
      <c r="BQ15" s="723"/>
      <c r="BR15" s="723"/>
      <c r="BS15" s="669" t="s">
        <v>127</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432885</v>
      </c>
      <c r="CS15" s="664"/>
      <c r="CT15" s="664"/>
      <c r="CU15" s="664"/>
      <c r="CV15" s="664"/>
      <c r="CW15" s="664"/>
      <c r="CX15" s="664"/>
      <c r="CY15" s="665"/>
      <c r="CZ15" s="723">
        <v>9.3000000000000007</v>
      </c>
      <c r="DA15" s="723"/>
      <c r="DB15" s="723"/>
      <c r="DC15" s="723"/>
      <c r="DD15" s="669">
        <v>53383</v>
      </c>
      <c r="DE15" s="664"/>
      <c r="DF15" s="664"/>
      <c r="DG15" s="664"/>
      <c r="DH15" s="664"/>
      <c r="DI15" s="664"/>
      <c r="DJ15" s="664"/>
      <c r="DK15" s="664"/>
      <c r="DL15" s="664"/>
      <c r="DM15" s="664"/>
      <c r="DN15" s="664"/>
      <c r="DO15" s="664"/>
      <c r="DP15" s="665"/>
      <c r="DQ15" s="669">
        <v>330056</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127</v>
      </c>
      <c r="AA16" s="723"/>
      <c r="AB16" s="723"/>
      <c r="AC16" s="723"/>
      <c r="AD16" s="724" t="s">
        <v>127</v>
      </c>
      <c r="AE16" s="724"/>
      <c r="AF16" s="724"/>
      <c r="AG16" s="724"/>
      <c r="AH16" s="724"/>
      <c r="AI16" s="724"/>
      <c r="AJ16" s="724"/>
      <c r="AK16" s="724"/>
      <c r="AL16" s="666" t="s">
        <v>127</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127</v>
      </c>
      <c r="BP16" s="723"/>
      <c r="BQ16" s="723"/>
      <c r="BR16" s="723"/>
      <c r="BS16" s="669" t="s">
        <v>127</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t="s">
        <v>127</v>
      </c>
      <c r="CS16" s="664"/>
      <c r="CT16" s="664"/>
      <c r="CU16" s="664"/>
      <c r="CV16" s="664"/>
      <c r="CW16" s="664"/>
      <c r="CX16" s="664"/>
      <c r="CY16" s="665"/>
      <c r="CZ16" s="723" t="s">
        <v>174</v>
      </c>
      <c r="DA16" s="723"/>
      <c r="DB16" s="723"/>
      <c r="DC16" s="723"/>
      <c r="DD16" s="669" t="s">
        <v>127</v>
      </c>
      <c r="DE16" s="664"/>
      <c r="DF16" s="664"/>
      <c r="DG16" s="664"/>
      <c r="DH16" s="664"/>
      <c r="DI16" s="664"/>
      <c r="DJ16" s="664"/>
      <c r="DK16" s="664"/>
      <c r="DL16" s="664"/>
      <c r="DM16" s="664"/>
      <c r="DN16" s="664"/>
      <c r="DO16" s="664"/>
      <c r="DP16" s="665"/>
      <c r="DQ16" s="669" t="s">
        <v>127</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2620</v>
      </c>
      <c r="S17" s="664"/>
      <c r="T17" s="664"/>
      <c r="U17" s="664"/>
      <c r="V17" s="664"/>
      <c r="W17" s="664"/>
      <c r="X17" s="664"/>
      <c r="Y17" s="665"/>
      <c r="Z17" s="723">
        <v>0.1</v>
      </c>
      <c r="AA17" s="723"/>
      <c r="AB17" s="723"/>
      <c r="AC17" s="723"/>
      <c r="AD17" s="724">
        <v>2620</v>
      </c>
      <c r="AE17" s="724"/>
      <c r="AF17" s="724"/>
      <c r="AG17" s="724"/>
      <c r="AH17" s="724"/>
      <c r="AI17" s="724"/>
      <c r="AJ17" s="724"/>
      <c r="AK17" s="724"/>
      <c r="AL17" s="666">
        <v>0.1</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174</v>
      </c>
      <c r="BH17" s="664"/>
      <c r="BI17" s="664"/>
      <c r="BJ17" s="664"/>
      <c r="BK17" s="664"/>
      <c r="BL17" s="664"/>
      <c r="BM17" s="664"/>
      <c r="BN17" s="665"/>
      <c r="BO17" s="723" t="s">
        <v>127</v>
      </c>
      <c r="BP17" s="723"/>
      <c r="BQ17" s="723"/>
      <c r="BR17" s="723"/>
      <c r="BS17" s="669" t="s">
        <v>127</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261117</v>
      </c>
      <c r="CS17" s="664"/>
      <c r="CT17" s="664"/>
      <c r="CU17" s="664"/>
      <c r="CV17" s="664"/>
      <c r="CW17" s="664"/>
      <c r="CX17" s="664"/>
      <c r="CY17" s="665"/>
      <c r="CZ17" s="723">
        <v>5.6</v>
      </c>
      <c r="DA17" s="723"/>
      <c r="DB17" s="723"/>
      <c r="DC17" s="723"/>
      <c r="DD17" s="669" t="s">
        <v>127</v>
      </c>
      <c r="DE17" s="664"/>
      <c r="DF17" s="664"/>
      <c r="DG17" s="664"/>
      <c r="DH17" s="664"/>
      <c r="DI17" s="664"/>
      <c r="DJ17" s="664"/>
      <c r="DK17" s="664"/>
      <c r="DL17" s="664"/>
      <c r="DM17" s="664"/>
      <c r="DN17" s="664"/>
      <c r="DO17" s="664"/>
      <c r="DP17" s="665"/>
      <c r="DQ17" s="669">
        <v>256369</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1694965</v>
      </c>
      <c r="S18" s="664"/>
      <c r="T18" s="664"/>
      <c r="U18" s="664"/>
      <c r="V18" s="664"/>
      <c r="W18" s="664"/>
      <c r="X18" s="664"/>
      <c r="Y18" s="665"/>
      <c r="Z18" s="723">
        <v>33.799999999999997</v>
      </c>
      <c r="AA18" s="723"/>
      <c r="AB18" s="723"/>
      <c r="AC18" s="723"/>
      <c r="AD18" s="724">
        <v>1615841</v>
      </c>
      <c r="AE18" s="724"/>
      <c r="AF18" s="724"/>
      <c r="AG18" s="724"/>
      <c r="AH18" s="724"/>
      <c r="AI18" s="724"/>
      <c r="AJ18" s="724"/>
      <c r="AK18" s="724"/>
      <c r="AL18" s="666">
        <v>54.1</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127</v>
      </c>
      <c r="BP18" s="723"/>
      <c r="BQ18" s="723"/>
      <c r="BR18" s="723"/>
      <c r="BS18" s="669" t="s">
        <v>127</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127</v>
      </c>
      <c r="DA18" s="723"/>
      <c r="DB18" s="723"/>
      <c r="DC18" s="723"/>
      <c r="DD18" s="669" t="s">
        <v>127</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1615841</v>
      </c>
      <c r="S19" s="664"/>
      <c r="T19" s="664"/>
      <c r="U19" s="664"/>
      <c r="V19" s="664"/>
      <c r="W19" s="664"/>
      <c r="X19" s="664"/>
      <c r="Y19" s="665"/>
      <c r="Z19" s="723">
        <v>32.299999999999997</v>
      </c>
      <c r="AA19" s="723"/>
      <c r="AB19" s="723"/>
      <c r="AC19" s="723"/>
      <c r="AD19" s="724">
        <v>1615841</v>
      </c>
      <c r="AE19" s="724"/>
      <c r="AF19" s="724"/>
      <c r="AG19" s="724"/>
      <c r="AH19" s="724"/>
      <c r="AI19" s="724"/>
      <c r="AJ19" s="724"/>
      <c r="AK19" s="724"/>
      <c r="AL19" s="666">
        <v>54.1</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t="s">
        <v>247</v>
      </c>
      <c r="BH19" s="664"/>
      <c r="BI19" s="664"/>
      <c r="BJ19" s="664"/>
      <c r="BK19" s="664"/>
      <c r="BL19" s="664"/>
      <c r="BM19" s="664"/>
      <c r="BN19" s="665"/>
      <c r="BO19" s="723" t="s">
        <v>127</v>
      </c>
      <c r="BP19" s="723"/>
      <c r="BQ19" s="723"/>
      <c r="BR19" s="723"/>
      <c r="BS19" s="669" t="s">
        <v>127</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127</v>
      </c>
      <c r="DA19" s="723"/>
      <c r="DB19" s="723"/>
      <c r="DC19" s="723"/>
      <c r="DD19" s="669" t="s">
        <v>127</v>
      </c>
      <c r="DE19" s="664"/>
      <c r="DF19" s="664"/>
      <c r="DG19" s="664"/>
      <c r="DH19" s="664"/>
      <c r="DI19" s="664"/>
      <c r="DJ19" s="664"/>
      <c r="DK19" s="664"/>
      <c r="DL19" s="664"/>
      <c r="DM19" s="664"/>
      <c r="DN19" s="664"/>
      <c r="DO19" s="664"/>
      <c r="DP19" s="665"/>
      <c r="DQ19" s="669" t="s">
        <v>174</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77811</v>
      </c>
      <c r="S20" s="664"/>
      <c r="T20" s="664"/>
      <c r="U20" s="664"/>
      <c r="V20" s="664"/>
      <c r="W20" s="664"/>
      <c r="X20" s="664"/>
      <c r="Y20" s="665"/>
      <c r="Z20" s="723">
        <v>1.6</v>
      </c>
      <c r="AA20" s="723"/>
      <c r="AB20" s="723"/>
      <c r="AC20" s="723"/>
      <c r="AD20" s="724" t="s">
        <v>174</v>
      </c>
      <c r="AE20" s="724"/>
      <c r="AF20" s="724"/>
      <c r="AG20" s="724"/>
      <c r="AH20" s="724"/>
      <c r="AI20" s="724"/>
      <c r="AJ20" s="724"/>
      <c r="AK20" s="724"/>
      <c r="AL20" s="666" t="s">
        <v>127</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t="s">
        <v>127</v>
      </c>
      <c r="BH20" s="664"/>
      <c r="BI20" s="664"/>
      <c r="BJ20" s="664"/>
      <c r="BK20" s="664"/>
      <c r="BL20" s="664"/>
      <c r="BM20" s="664"/>
      <c r="BN20" s="665"/>
      <c r="BO20" s="723" t="s">
        <v>127</v>
      </c>
      <c r="BP20" s="723"/>
      <c r="BQ20" s="723"/>
      <c r="BR20" s="723"/>
      <c r="BS20" s="669" t="s">
        <v>127</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4643601</v>
      </c>
      <c r="CS20" s="664"/>
      <c r="CT20" s="664"/>
      <c r="CU20" s="664"/>
      <c r="CV20" s="664"/>
      <c r="CW20" s="664"/>
      <c r="CX20" s="664"/>
      <c r="CY20" s="665"/>
      <c r="CZ20" s="723">
        <v>100</v>
      </c>
      <c r="DA20" s="723"/>
      <c r="DB20" s="723"/>
      <c r="DC20" s="723"/>
      <c r="DD20" s="669">
        <v>410392</v>
      </c>
      <c r="DE20" s="664"/>
      <c r="DF20" s="664"/>
      <c r="DG20" s="664"/>
      <c r="DH20" s="664"/>
      <c r="DI20" s="664"/>
      <c r="DJ20" s="664"/>
      <c r="DK20" s="664"/>
      <c r="DL20" s="664"/>
      <c r="DM20" s="664"/>
      <c r="DN20" s="664"/>
      <c r="DO20" s="664"/>
      <c r="DP20" s="665"/>
      <c r="DQ20" s="669">
        <v>3784459</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v>1313</v>
      </c>
      <c r="S21" s="664"/>
      <c r="T21" s="664"/>
      <c r="U21" s="664"/>
      <c r="V21" s="664"/>
      <c r="W21" s="664"/>
      <c r="X21" s="664"/>
      <c r="Y21" s="665"/>
      <c r="Z21" s="723">
        <v>0</v>
      </c>
      <c r="AA21" s="723"/>
      <c r="AB21" s="723"/>
      <c r="AC21" s="723"/>
      <c r="AD21" s="724" t="s">
        <v>127</v>
      </c>
      <c r="AE21" s="724"/>
      <c r="AF21" s="724"/>
      <c r="AG21" s="724"/>
      <c r="AH21" s="724"/>
      <c r="AI21" s="724"/>
      <c r="AJ21" s="724"/>
      <c r="AK21" s="724"/>
      <c r="AL21" s="666" t="s">
        <v>127</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t="s">
        <v>127</v>
      </c>
      <c r="BH21" s="664"/>
      <c r="BI21" s="664"/>
      <c r="BJ21" s="664"/>
      <c r="BK21" s="664"/>
      <c r="BL21" s="664"/>
      <c r="BM21" s="664"/>
      <c r="BN21" s="665"/>
      <c r="BO21" s="723" t="s">
        <v>174</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2908438</v>
      </c>
      <c r="S22" s="664"/>
      <c r="T22" s="664"/>
      <c r="U22" s="664"/>
      <c r="V22" s="664"/>
      <c r="W22" s="664"/>
      <c r="X22" s="664"/>
      <c r="Y22" s="665"/>
      <c r="Z22" s="723">
        <v>58.1</v>
      </c>
      <c r="AA22" s="723"/>
      <c r="AB22" s="723"/>
      <c r="AC22" s="723"/>
      <c r="AD22" s="724">
        <v>2829314</v>
      </c>
      <c r="AE22" s="724"/>
      <c r="AF22" s="724"/>
      <c r="AG22" s="724"/>
      <c r="AH22" s="724"/>
      <c r="AI22" s="724"/>
      <c r="AJ22" s="724"/>
      <c r="AK22" s="724"/>
      <c r="AL22" s="666">
        <v>94.7</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174</v>
      </c>
      <c r="BP22" s="723"/>
      <c r="BQ22" s="723"/>
      <c r="BR22" s="723"/>
      <c r="BS22" s="669" t="s">
        <v>127</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937</v>
      </c>
      <c r="S23" s="664"/>
      <c r="T23" s="664"/>
      <c r="U23" s="664"/>
      <c r="V23" s="664"/>
      <c r="W23" s="664"/>
      <c r="X23" s="664"/>
      <c r="Y23" s="665"/>
      <c r="Z23" s="723">
        <v>0</v>
      </c>
      <c r="AA23" s="723"/>
      <c r="AB23" s="723"/>
      <c r="AC23" s="723"/>
      <c r="AD23" s="724">
        <v>937</v>
      </c>
      <c r="AE23" s="724"/>
      <c r="AF23" s="724"/>
      <c r="AG23" s="724"/>
      <c r="AH23" s="724"/>
      <c r="AI23" s="724"/>
      <c r="AJ23" s="724"/>
      <c r="AK23" s="724"/>
      <c r="AL23" s="666">
        <v>0</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127</v>
      </c>
      <c r="BH23" s="664"/>
      <c r="BI23" s="664"/>
      <c r="BJ23" s="664"/>
      <c r="BK23" s="664"/>
      <c r="BL23" s="664"/>
      <c r="BM23" s="664"/>
      <c r="BN23" s="665"/>
      <c r="BO23" s="723" t="s">
        <v>127</v>
      </c>
      <c r="BP23" s="723"/>
      <c r="BQ23" s="723"/>
      <c r="BR23" s="723"/>
      <c r="BS23" s="669" t="s">
        <v>127</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3743</v>
      </c>
      <c r="S24" s="664"/>
      <c r="T24" s="664"/>
      <c r="U24" s="664"/>
      <c r="V24" s="664"/>
      <c r="W24" s="664"/>
      <c r="X24" s="664"/>
      <c r="Y24" s="665"/>
      <c r="Z24" s="723">
        <v>0.1</v>
      </c>
      <c r="AA24" s="723"/>
      <c r="AB24" s="723"/>
      <c r="AC24" s="723"/>
      <c r="AD24" s="724" t="s">
        <v>127</v>
      </c>
      <c r="AE24" s="724"/>
      <c r="AF24" s="724"/>
      <c r="AG24" s="724"/>
      <c r="AH24" s="724"/>
      <c r="AI24" s="724"/>
      <c r="AJ24" s="724"/>
      <c r="AK24" s="724"/>
      <c r="AL24" s="666" t="s">
        <v>127</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127</v>
      </c>
      <c r="BP24" s="723"/>
      <c r="BQ24" s="723"/>
      <c r="BR24" s="723"/>
      <c r="BS24" s="669" t="s">
        <v>127</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1603983</v>
      </c>
      <c r="CS24" s="727"/>
      <c r="CT24" s="727"/>
      <c r="CU24" s="727"/>
      <c r="CV24" s="727"/>
      <c r="CW24" s="727"/>
      <c r="CX24" s="727"/>
      <c r="CY24" s="773"/>
      <c r="CZ24" s="774">
        <v>34.5</v>
      </c>
      <c r="DA24" s="743"/>
      <c r="DB24" s="743"/>
      <c r="DC24" s="777"/>
      <c r="DD24" s="772">
        <v>1275837</v>
      </c>
      <c r="DE24" s="727"/>
      <c r="DF24" s="727"/>
      <c r="DG24" s="727"/>
      <c r="DH24" s="727"/>
      <c r="DI24" s="727"/>
      <c r="DJ24" s="727"/>
      <c r="DK24" s="773"/>
      <c r="DL24" s="772">
        <v>1275832</v>
      </c>
      <c r="DM24" s="727"/>
      <c r="DN24" s="727"/>
      <c r="DO24" s="727"/>
      <c r="DP24" s="727"/>
      <c r="DQ24" s="727"/>
      <c r="DR24" s="727"/>
      <c r="DS24" s="727"/>
      <c r="DT24" s="727"/>
      <c r="DU24" s="727"/>
      <c r="DV24" s="773"/>
      <c r="DW24" s="774">
        <v>40.700000000000003</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35226</v>
      </c>
      <c r="S25" s="664"/>
      <c r="T25" s="664"/>
      <c r="U25" s="664"/>
      <c r="V25" s="664"/>
      <c r="W25" s="664"/>
      <c r="X25" s="664"/>
      <c r="Y25" s="665"/>
      <c r="Z25" s="723">
        <v>0.7</v>
      </c>
      <c r="AA25" s="723"/>
      <c r="AB25" s="723"/>
      <c r="AC25" s="723"/>
      <c r="AD25" s="724">
        <v>1868</v>
      </c>
      <c r="AE25" s="724"/>
      <c r="AF25" s="724"/>
      <c r="AG25" s="724"/>
      <c r="AH25" s="724"/>
      <c r="AI25" s="724"/>
      <c r="AJ25" s="724"/>
      <c r="AK25" s="724"/>
      <c r="AL25" s="666">
        <v>0.1</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247</v>
      </c>
      <c r="BH25" s="664"/>
      <c r="BI25" s="664"/>
      <c r="BJ25" s="664"/>
      <c r="BK25" s="664"/>
      <c r="BL25" s="664"/>
      <c r="BM25" s="664"/>
      <c r="BN25" s="665"/>
      <c r="BO25" s="723" t="s">
        <v>127</v>
      </c>
      <c r="BP25" s="723"/>
      <c r="BQ25" s="723"/>
      <c r="BR25" s="723"/>
      <c r="BS25" s="669" t="s">
        <v>247</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886086</v>
      </c>
      <c r="CS25" s="662"/>
      <c r="CT25" s="662"/>
      <c r="CU25" s="662"/>
      <c r="CV25" s="662"/>
      <c r="CW25" s="662"/>
      <c r="CX25" s="662"/>
      <c r="CY25" s="663"/>
      <c r="CZ25" s="666">
        <v>19.100000000000001</v>
      </c>
      <c r="DA25" s="695"/>
      <c r="DB25" s="695"/>
      <c r="DC25" s="696"/>
      <c r="DD25" s="669">
        <v>860652</v>
      </c>
      <c r="DE25" s="662"/>
      <c r="DF25" s="662"/>
      <c r="DG25" s="662"/>
      <c r="DH25" s="662"/>
      <c r="DI25" s="662"/>
      <c r="DJ25" s="662"/>
      <c r="DK25" s="663"/>
      <c r="DL25" s="669">
        <v>860652</v>
      </c>
      <c r="DM25" s="662"/>
      <c r="DN25" s="662"/>
      <c r="DO25" s="662"/>
      <c r="DP25" s="662"/>
      <c r="DQ25" s="662"/>
      <c r="DR25" s="662"/>
      <c r="DS25" s="662"/>
      <c r="DT25" s="662"/>
      <c r="DU25" s="662"/>
      <c r="DV25" s="663"/>
      <c r="DW25" s="666">
        <v>27.5</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10488</v>
      </c>
      <c r="S26" s="664"/>
      <c r="T26" s="664"/>
      <c r="U26" s="664"/>
      <c r="V26" s="664"/>
      <c r="W26" s="664"/>
      <c r="X26" s="664"/>
      <c r="Y26" s="665"/>
      <c r="Z26" s="723">
        <v>0.2</v>
      </c>
      <c r="AA26" s="723"/>
      <c r="AB26" s="723"/>
      <c r="AC26" s="723"/>
      <c r="AD26" s="724" t="s">
        <v>127</v>
      </c>
      <c r="AE26" s="724"/>
      <c r="AF26" s="724"/>
      <c r="AG26" s="724"/>
      <c r="AH26" s="724"/>
      <c r="AI26" s="724"/>
      <c r="AJ26" s="724"/>
      <c r="AK26" s="724"/>
      <c r="AL26" s="666" t="s">
        <v>174</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127</v>
      </c>
      <c r="BP26" s="723"/>
      <c r="BQ26" s="723"/>
      <c r="BR26" s="723"/>
      <c r="BS26" s="669" t="s">
        <v>127</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558100</v>
      </c>
      <c r="CS26" s="664"/>
      <c r="CT26" s="664"/>
      <c r="CU26" s="664"/>
      <c r="CV26" s="664"/>
      <c r="CW26" s="664"/>
      <c r="CX26" s="664"/>
      <c r="CY26" s="665"/>
      <c r="CZ26" s="666">
        <v>12</v>
      </c>
      <c r="DA26" s="695"/>
      <c r="DB26" s="695"/>
      <c r="DC26" s="696"/>
      <c r="DD26" s="669">
        <v>539582</v>
      </c>
      <c r="DE26" s="664"/>
      <c r="DF26" s="664"/>
      <c r="DG26" s="664"/>
      <c r="DH26" s="664"/>
      <c r="DI26" s="664"/>
      <c r="DJ26" s="664"/>
      <c r="DK26" s="665"/>
      <c r="DL26" s="669" t="s">
        <v>127</v>
      </c>
      <c r="DM26" s="664"/>
      <c r="DN26" s="664"/>
      <c r="DO26" s="664"/>
      <c r="DP26" s="664"/>
      <c r="DQ26" s="664"/>
      <c r="DR26" s="664"/>
      <c r="DS26" s="664"/>
      <c r="DT26" s="664"/>
      <c r="DU26" s="664"/>
      <c r="DV26" s="665"/>
      <c r="DW26" s="666" t="s">
        <v>127</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305014</v>
      </c>
      <c r="S27" s="664"/>
      <c r="T27" s="664"/>
      <c r="U27" s="664"/>
      <c r="V27" s="664"/>
      <c r="W27" s="664"/>
      <c r="X27" s="664"/>
      <c r="Y27" s="665"/>
      <c r="Z27" s="723">
        <v>6.1</v>
      </c>
      <c r="AA27" s="723"/>
      <c r="AB27" s="723"/>
      <c r="AC27" s="723"/>
      <c r="AD27" s="724" t="s">
        <v>127</v>
      </c>
      <c r="AE27" s="724"/>
      <c r="AF27" s="724"/>
      <c r="AG27" s="724"/>
      <c r="AH27" s="724"/>
      <c r="AI27" s="724"/>
      <c r="AJ27" s="724"/>
      <c r="AK27" s="724"/>
      <c r="AL27" s="666" t="s">
        <v>127</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909858</v>
      </c>
      <c r="BH27" s="664"/>
      <c r="BI27" s="664"/>
      <c r="BJ27" s="664"/>
      <c r="BK27" s="664"/>
      <c r="BL27" s="664"/>
      <c r="BM27" s="664"/>
      <c r="BN27" s="665"/>
      <c r="BO27" s="723">
        <v>100</v>
      </c>
      <c r="BP27" s="723"/>
      <c r="BQ27" s="723"/>
      <c r="BR27" s="723"/>
      <c r="BS27" s="669" t="s">
        <v>127</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456780</v>
      </c>
      <c r="CS27" s="662"/>
      <c r="CT27" s="662"/>
      <c r="CU27" s="662"/>
      <c r="CV27" s="662"/>
      <c r="CW27" s="662"/>
      <c r="CX27" s="662"/>
      <c r="CY27" s="663"/>
      <c r="CZ27" s="666">
        <v>9.8000000000000007</v>
      </c>
      <c r="DA27" s="695"/>
      <c r="DB27" s="695"/>
      <c r="DC27" s="696"/>
      <c r="DD27" s="669">
        <v>158816</v>
      </c>
      <c r="DE27" s="662"/>
      <c r="DF27" s="662"/>
      <c r="DG27" s="662"/>
      <c r="DH27" s="662"/>
      <c r="DI27" s="662"/>
      <c r="DJ27" s="662"/>
      <c r="DK27" s="663"/>
      <c r="DL27" s="669">
        <v>158811</v>
      </c>
      <c r="DM27" s="662"/>
      <c r="DN27" s="662"/>
      <c r="DO27" s="662"/>
      <c r="DP27" s="662"/>
      <c r="DQ27" s="662"/>
      <c r="DR27" s="662"/>
      <c r="DS27" s="662"/>
      <c r="DT27" s="662"/>
      <c r="DU27" s="662"/>
      <c r="DV27" s="663"/>
      <c r="DW27" s="666">
        <v>5.0999999999999996</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t="s">
        <v>174</v>
      </c>
      <c r="S28" s="664"/>
      <c r="T28" s="664"/>
      <c r="U28" s="664"/>
      <c r="V28" s="664"/>
      <c r="W28" s="664"/>
      <c r="X28" s="664"/>
      <c r="Y28" s="665"/>
      <c r="Z28" s="723" t="s">
        <v>127</v>
      </c>
      <c r="AA28" s="723"/>
      <c r="AB28" s="723"/>
      <c r="AC28" s="723"/>
      <c r="AD28" s="724" t="s">
        <v>127</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261117</v>
      </c>
      <c r="CS28" s="664"/>
      <c r="CT28" s="664"/>
      <c r="CU28" s="664"/>
      <c r="CV28" s="664"/>
      <c r="CW28" s="664"/>
      <c r="CX28" s="664"/>
      <c r="CY28" s="665"/>
      <c r="CZ28" s="666">
        <v>5.6</v>
      </c>
      <c r="DA28" s="695"/>
      <c r="DB28" s="695"/>
      <c r="DC28" s="696"/>
      <c r="DD28" s="669">
        <v>256369</v>
      </c>
      <c r="DE28" s="664"/>
      <c r="DF28" s="664"/>
      <c r="DG28" s="664"/>
      <c r="DH28" s="664"/>
      <c r="DI28" s="664"/>
      <c r="DJ28" s="664"/>
      <c r="DK28" s="665"/>
      <c r="DL28" s="669">
        <v>256369</v>
      </c>
      <c r="DM28" s="664"/>
      <c r="DN28" s="664"/>
      <c r="DO28" s="664"/>
      <c r="DP28" s="664"/>
      <c r="DQ28" s="664"/>
      <c r="DR28" s="664"/>
      <c r="DS28" s="664"/>
      <c r="DT28" s="664"/>
      <c r="DU28" s="664"/>
      <c r="DV28" s="665"/>
      <c r="DW28" s="666">
        <v>8.1999999999999993</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367907</v>
      </c>
      <c r="S29" s="664"/>
      <c r="T29" s="664"/>
      <c r="U29" s="664"/>
      <c r="V29" s="664"/>
      <c r="W29" s="664"/>
      <c r="X29" s="664"/>
      <c r="Y29" s="665"/>
      <c r="Z29" s="723">
        <v>7.3</v>
      </c>
      <c r="AA29" s="723"/>
      <c r="AB29" s="723"/>
      <c r="AC29" s="723"/>
      <c r="AD29" s="724" t="s">
        <v>127</v>
      </c>
      <c r="AE29" s="724"/>
      <c r="AF29" s="724"/>
      <c r="AG29" s="724"/>
      <c r="AH29" s="724"/>
      <c r="AI29" s="724"/>
      <c r="AJ29" s="724"/>
      <c r="AK29" s="724"/>
      <c r="AL29" s="666" t="s">
        <v>127</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261117</v>
      </c>
      <c r="CS29" s="662"/>
      <c r="CT29" s="662"/>
      <c r="CU29" s="662"/>
      <c r="CV29" s="662"/>
      <c r="CW29" s="662"/>
      <c r="CX29" s="662"/>
      <c r="CY29" s="663"/>
      <c r="CZ29" s="666">
        <v>5.6</v>
      </c>
      <c r="DA29" s="695"/>
      <c r="DB29" s="695"/>
      <c r="DC29" s="696"/>
      <c r="DD29" s="669">
        <v>256369</v>
      </c>
      <c r="DE29" s="662"/>
      <c r="DF29" s="662"/>
      <c r="DG29" s="662"/>
      <c r="DH29" s="662"/>
      <c r="DI29" s="662"/>
      <c r="DJ29" s="662"/>
      <c r="DK29" s="663"/>
      <c r="DL29" s="669">
        <v>256369</v>
      </c>
      <c r="DM29" s="662"/>
      <c r="DN29" s="662"/>
      <c r="DO29" s="662"/>
      <c r="DP29" s="662"/>
      <c r="DQ29" s="662"/>
      <c r="DR29" s="662"/>
      <c r="DS29" s="662"/>
      <c r="DT29" s="662"/>
      <c r="DU29" s="662"/>
      <c r="DV29" s="663"/>
      <c r="DW29" s="666">
        <v>8.1999999999999993</v>
      </c>
      <c r="DX29" s="695"/>
      <c r="DY29" s="695"/>
      <c r="DZ29" s="695"/>
      <c r="EA29" s="695"/>
      <c r="EB29" s="695"/>
      <c r="EC29" s="697"/>
    </row>
    <row r="30" spans="2:133" ht="11.25" customHeight="1" x14ac:dyDescent="0.15">
      <c r="B30" s="658" t="s">
        <v>309</v>
      </c>
      <c r="C30" s="659"/>
      <c r="D30" s="659"/>
      <c r="E30" s="659"/>
      <c r="F30" s="659"/>
      <c r="G30" s="659"/>
      <c r="H30" s="659"/>
      <c r="I30" s="659"/>
      <c r="J30" s="659"/>
      <c r="K30" s="659"/>
      <c r="L30" s="659"/>
      <c r="M30" s="659"/>
      <c r="N30" s="659"/>
      <c r="O30" s="659"/>
      <c r="P30" s="659"/>
      <c r="Q30" s="660"/>
      <c r="R30" s="661">
        <v>769</v>
      </c>
      <c r="S30" s="664"/>
      <c r="T30" s="664"/>
      <c r="U30" s="664"/>
      <c r="V30" s="664"/>
      <c r="W30" s="664"/>
      <c r="X30" s="664"/>
      <c r="Y30" s="665"/>
      <c r="Z30" s="723">
        <v>0</v>
      </c>
      <c r="AA30" s="723"/>
      <c r="AB30" s="723"/>
      <c r="AC30" s="723"/>
      <c r="AD30" s="724">
        <v>347</v>
      </c>
      <c r="AE30" s="724"/>
      <c r="AF30" s="724"/>
      <c r="AG30" s="724"/>
      <c r="AH30" s="724"/>
      <c r="AI30" s="724"/>
      <c r="AJ30" s="724"/>
      <c r="AK30" s="724"/>
      <c r="AL30" s="666">
        <v>0</v>
      </c>
      <c r="AM30" s="667"/>
      <c r="AN30" s="667"/>
      <c r="AO30" s="725"/>
      <c r="AP30" s="751" t="s">
        <v>310</v>
      </c>
      <c r="AQ30" s="752"/>
      <c r="AR30" s="752"/>
      <c r="AS30" s="752"/>
      <c r="AT30" s="757" t="s">
        <v>311</v>
      </c>
      <c r="AU30" s="230"/>
      <c r="AV30" s="230"/>
      <c r="AW30" s="230"/>
      <c r="AX30" s="760" t="s">
        <v>186</v>
      </c>
      <c r="AY30" s="761"/>
      <c r="AZ30" s="761"/>
      <c r="BA30" s="761"/>
      <c r="BB30" s="761"/>
      <c r="BC30" s="761"/>
      <c r="BD30" s="761"/>
      <c r="BE30" s="761"/>
      <c r="BF30" s="762"/>
      <c r="BG30" s="741">
        <v>98.4</v>
      </c>
      <c r="BH30" s="742"/>
      <c r="BI30" s="742"/>
      <c r="BJ30" s="742"/>
      <c r="BK30" s="742"/>
      <c r="BL30" s="742"/>
      <c r="BM30" s="743">
        <v>94.3</v>
      </c>
      <c r="BN30" s="742"/>
      <c r="BO30" s="742"/>
      <c r="BP30" s="742"/>
      <c r="BQ30" s="744"/>
      <c r="BR30" s="741">
        <v>98.4</v>
      </c>
      <c r="BS30" s="742"/>
      <c r="BT30" s="742"/>
      <c r="BU30" s="742"/>
      <c r="BV30" s="742"/>
      <c r="BW30" s="742"/>
      <c r="BX30" s="743">
        <v>94.4</v>
      </c>
      <c r="BY30" s="742"/>
      <c r="BZ30" s="742"/>
      <c r="CA30" s="742"/>
      <c r="CB30" s="744"/>
      <c r="CD30" s="747"/>
      <c r="CE30" s="748"/>
      <c r="CF30" s="705" t="s">
        <v>312</v>
      </c>
      <c r="CG30" s="702"/>
      <c r="CH30" s="702"/>
      <c r="CI30" s="702"/>
      <c r="CJ30" s="702"/>
      <c r="CK30" s="702"/>
      <c r="CL30" s="702"/>
      <c r="CM30" s="702"/>
      <c r="CN30" s="702"/>
      <c r="CO30" s="702"/>
      <c r="CP30" s="702"/>
      <c r="CQ30" s="703"/>
      <c r="CR30" s="661">
        <v>229610</v>
      </c>
      <c r="CS30" s="664"/>
      <c r="CT30" s="664"/>
      <c r="CU30" s="664"/>
      <c r="CV30" s="664"/>
      <c r="CW30" s="664"/>
      <c r="CX30" s="664"/>
      <c r="CY30" s="665"/>
      <c r="CZ30" s="666">
        <v>4.9000000000000004</v>
      </c>
      <c r="DA30" s="695"/>
      <c r="DB30" s="695"/>
      <c r="DC30" s="696"/>
      <c r="DD30" s="669">
        <v>224862</v>
      </c>
      <c r="DE30" s="664"/>
      <c r="DF30" s="664"/>
      <c r="DG30" s="664"/>
      <c r="DH30" s="664"/>
      <c r="DI30" s="664"/>
      <c r="DJ30" s="664"/>
      <c r="DK30" s="665"/>
      <c r="DL30" s="669">
        <v>224862</v>
      </c>
      <c r="DM30" s="664"/>
      <c r="DN30" s="664"/>
      <c r="DO30" s="664"/>
      <c r="DP30" s="664"/>
      <c r="DQ30" s="664"/>
      <c r="DR30" s="664"/>
      <c r="DS30" s="664"/>
      <c r="DT30" s="664"/>
      <c r="DU30" s="664"/>
      <c r="DV30" s="665"/>
      <c r="DW30" s="666">
        <v>7.2</v>
      </c>
      <c r="DX30" s="695"/>
      <c r="DY30" s="695"/>
      <c r="DZ30" s="695"/>
      <c r="EA30" s="695"/>
      <c r="EB30" s="695"/>
      <c r="EC30" s="697"/>
    </row>
    <row r="31" spans="2:133" ht="11.25" customHeight="1" x14ac:dyDescent="0.15">
      <c r="B31" s="658" t="s">
        <v>313</v>
      </c>
      <c r="C31" s="659"/>
      <c r="D31" s="659"/>
      <c r="E31" s="659"/>
      <c r="F31" s="659"/>
      <c r="G31" s="659"/>
      <c r="H31" s="659"/>
      <c r="I31" s="659"/>
      <c r="J31" s="659"/>
      <c r="K31" s="659"/>
      <c r="L31" s="659"/>
      <c r="M31" s="659"/>
      <c r="N31" s="659"/>
      <c r="O31" s="659"/>
      <c r="P31" s="659"/>
      <c r="Q31" s="660"/>
      <c r="R31" s="661">
        <v>471676</v>
      </c>
      <c r="S31" s="664"/>
      <c r="T31" s="664"/>
      <c r="U31" s="664"/>
      <c r="V31" s="664"/>
      <c r="W31" s="664"/>
      <c r="X31" s="664"/>
      <c r="Y31" s="665"/>
      <c r="Z31" s="723">
        <v>9.4</v>
      </c>
      <c r="AA31" s="723"/>
      <c r="AB31" s="723"/>
      <c r="AC31" s="723"/>
      <c r="AD31" s="724" t="s">
        <v>127</v>
      </c>
      <c r="AE31" s="724"/>
      <c r="AF31" s="724"/>
      <c r="AG31" s="724"/>
      <c r="AH31" s="724"/>
      <c r="AI31" s="724"/>
      <c r="AJ31" s="724"/>
      <c r="AK31" s="724"/>
      <c r="AL31" s="666" t="s">
        <v>127</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98.7</v>
      </c>
      <c r="BH31" s="662"/>
      <c r="BI31" s="662"/>
      <c r="BJ31" s="662"/>
      <c r="BK31" s="662"/>
      <c r="BL31" s="662"/>
      <c r="BM31" s="667">
        <v>96</v>
      </c>
      <c r="BN31" s="740"/>
      <c r="BO31" s="740"/>
      <c r="BP31" s="740"/>
      <c r="BQ31" s="701"/>
      <c r="BR31" s="739">
        <v>98.7</v>
      </c>
      <c r="BS31" s="662"/>
      <c r="BT31" s="662"/>
      <c r="BU31" s="662"/>
      <c r="BV31" s="662"/>
      <c r="BW31" s="662"/>
      <c r="BX31" s="667">
        <v>95.6</v>
      </c>
      <c r="BY31" s="740"/>
      <c r="BZ31" s="740"/>
      <c r="CA31" s="740"/>
      <c r="CB31" s="701"/>
      <c r="CD31" s="747"/>
      <c r="CE31" s="748"/>
      <c r="CF31" s="705" t="s">
        <v>316</v>
      </c>
      <c r="CG31" s="702"/>
      <c r="CH31" s="702"/>
      <c r="CI31" s="702"/>
      <c r="CJ31" s="702"/>
      <c r="CK31" s="702"/>
      <c r="CL31" s="702"/>
      <c r="CM31" s="702"/>
      <c r="CN31" s="702"/>
      <c r="CO31" s="702"/>
      <c r="CP31" s="702"/>
      <c r="CQ31" s="703"/>
      <c r="CR31" s="661">
        <v>31507</v>
      </c>
      <c r="CS31" s="662"/>
      <c r="CT31" s="662"/>
      <c r="CU31" s="662"/>
      <c r="CV31" s="662"/>
      <c r="CW31" s="662"/>
      <c r="CX31" s="662"/>
      <c r="CY31" s="663"/>
      <c r="CZ31" s="666">
        <v>0.7</v>
      </c>
      <c r="DA31" s="695"/>
      <c r="DB31" s="695"/>
      <c r="DC31" s="696"/>
      <c r="DD31" s="669">
        <v>31507</v>
      </c>
      <c r="DE31" s="662"/>
      <c r="DF31" s="662"/>
      <c r="DG31" s="662"/>
      <c r="DH31" s="662"/>
      <c r="DI31" s="662"/>
      <c r="DJ31" s="662"/>
      <c r="DK31" s="663"/>
      <c r="DL31" s="669">
        <v>31507</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15">
      <c r="B32" s="658" t="s">
        <v>317</v>
      </c>
      <c r="C32" s="659"/>
      <c r="D32" s="659"/>
      <c r="E32" s="659"/>
      <c r="F32" s="659"/>
      <c r="G32" s="659"/>
      <c r="H32" s="659"/>
      <c r="I32" s="659"/>
      <c r="J32" s="659"/>
      <c r="K32" s="659"/>
      <c r="L32" s="659"/>
      <c r="M32" s="659"/>
      <c r="N32" s="659"/>
      <c r="O32" s="659"/>
      <c r="P32" s="659"/>
      <c r="Q32" s="660"/>
      <c r="R32" s="661">
        <v>73031</v>
      </c>
      <c r="S32" s="664"/>
      <c r="T32" s="664"/>
      <c r="U32" s="664"/>
      <c r="V32" s="664"/>
      <c r="W32" s="664"/>
      <c r="X32" s="664"/>
      <c r="Y32" s="665"/>
      <c r="Z32" s="723">
        <v>1.5</v>
      </c>
      <c r="AA32" s="723"/>
      <c r="AB32" s="723"/>
      <c r="AC32" s="723"/>
      <c r="AD32" s="724" t="s">
        <v>127</v>
      </c>
      <c r="AE32" s="724"/>
      <c r="AF32" s="724"/>
      <c r="AG32" s="724"/>
      <c r="AH32" s="724"/>
      <c r="AI32" s="724"/>
      <c r="AJ32" s="724"/>
      <c r="AK32" s="724"/>
      <c r="AL32" s="666" t="s">
        <v>174</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98.2</v>
      </c>
      <c r="BH32" s="677"/>
      <c r="BI32" s="677"/>
      <c r="BJ32" s="677"/>
      <c r="BK32" s="677"/>
      <c r="BL32" s="677"/>
      <c r="BM32" s="721">
        <v>92.6</v>
      </c>
      <c r="BN32" s="677"/>
      <c r="BO32" s="677"/>
      <c r="BP32" s="677"/>
      <c r="BQ32" s="714"/>
      <c r="BR32" s="738">
        <v>98.2</v>
      </c>
      <c r="BS32" s="677"/>
      <c r="BT32" s="677"/>
      <c r="BU32" s="677"/>
      <c r="BV32" s="677"/>
      <c r="BW32" s="677"/>
      <c r="BX32" s="721">
        <v>93</v>
      </c>
      <c r="BY32" s="677"/>
      <c r="BZ32" s="677"/>
      <c r="CA32" s="677"/>
      <c r="CB32" s="714"/>
      <c r="CD32" s="749"/>
      <c r="CE32" s="750"/>
      <c r="CF32" s="705" t="s">
        <v>319</v>
      </c>
      <c r="CG32" s="702"/>
      <c r="CH32" s="702"/>
      <c r="CI32" s="702"/>
      <c r="CJ32" s="702"/>
      <c r="CK32" s="702"/>
      <c r="CL32" s="702"/>
      <c r="CM32" s="702"/>
      <c r="CN32" s="702"/>
      <c r="CO32" s="702"/>
      <c r="CP32" s="702"/>
      <c r="CQ32" s="703"/>
      <c r="CR32" s="661" t="s">
        <v>127</v>
      </c>
      <c r="CS32" s="664"/>
      <c r="CT32" s="664"/>
      <c r="CU32" s="664"/>
      <c r="CV32" s="664"/>
      <c r="CW32" s="664"/>
      <c r="CX32" s="664"/>
      <c r="CY32" s="665"/>
      <c r="CZ32" s="666" t="s">
        <v>174</v>
      </c>
      <c r="DA32" s="695"/>
      <c r="DB32" s="695"/>
      <c r="DC32" s="696"/>
      <c r="DD32" s="669" t="s">
        <v>127</v>
      </c>
      <c r="DE32" s="664"/>
      <c r="DF32" s="664"/>
      <c r="DG32" s="664"/>
      <c r="DH32" s="664"/>
      <c r="DI32" s="664"/>
      <c r="DJ32" s="664"/>
      <c r="DK32" s="665"/>
      <c r="DL32" s="669" t="s">
        <v>127</v>
      </c>
      <c r="DM32" s="664"/>
      <c r="DN32" s="664"/>
      <c r="DO32" s="664"/>
      <c r="DP32" s="664"/>
      <c r="DQ32" s="664"/>
      <c r="DR32" s="664"/>
      <c r="DS32" s="664"/>
      <c r="DT32" s="664"/>
      <c r="DU32" s="664"/>
      <c r="DV32" s="665"/>
      <c r="DW32" s="666" t="s">
        <v>127</v>
      </c>
      <c r="DX32" s="695"/>
      <c r="DY32" s="695"/>
      <c r="DZ32" s="695"/>
      <c r="EA32" s="695"/>
      <c r="EB32" s="695"/>
      <c r="EC32" s="697"/>
    </row>
    <row r="33" spans="2:133" ht="11.25" customHeight="1" x14ac:dyDescent="0.15">
      <c r="B33" s="658" t="s">
        <v>320</v>
      </c>
      <c r="C33" s="659"/>
      <c r="D33" s="659"/>
      <c r="E33" s="659"/>
      <c r="F33" s="659"/>
      <c r="G33" s="659"/>
      <c r="H33" s="659"/>
      <c r="I33" s="659"/>
      <c r="J33" s="659"/>
      <c r="K33" s="659"/>
      <c r="L33" s="659"/>
      <c r="M33" s="659"/>
      <c r="N33" s="659"/>
      <c r="O33" s="659"/>
      <c r="P33" s="659"/>
      <c r="Q33" s="660"/>
      <c r="R33" s="661">
        <v>432779</v>
      </c>
      <c r="S33" s="664"/>
      <c r="T33" s="664"/>
      <c r="U33" s="664"/>
      <c r="V33" s="664"/>
      <c r="W33" s="664"/>
      <c r="X33" s="664"/>
      <c r="Y33" s="665"/>
      <c r="Z33" s="723">
        <v>8.6</v>
      </c>
      <c r="AA33" s="723"/>
      <c r="AB33" s="723"/>
      <c r="AC33" s="723"/>
      <c r="AD33" s="724" t="s">
        <v>127</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2629226</v>
      </c>
      <c r="CS33" s="662"/>
      <c r="CT33" s="662"/>
      <c r="CU33" s="662"/>
      <c r="CV33" s="662"/>
      <c r="CW33" s="662"/>
      <c r="CX33" s="662"/>
      <c r="CY33" s="663"/>
      <c r="CZ33" s="666">
        <v>56.6</v>
      </c>
      <c r="DA33" s="695"/>
      <c r="DB33" s="695"/>
      <c r="DC33" s="696"/>
      <c r="DD33" s="669">
        <v>2340211</v>
      </c>
      <c r="DE33" s="662"/>
      <c r="DF33" s="662"/>
      <c r="DG33" s="662"/>
      <c r="DH33" s="662"/>
      <c r="DI33" s="662"/>
      <c r="DJ33" s="662"/>
      <c r="DK33" s="663"/>
      <c r="DL33" s="669">
        <v>1417889</v>
      </c>
      <c r="DM33" s="662"/>
      <c r="DN33" s="662"/>
      <c r="DO33" s="662"/>
      <c r="DP33" s="662"/>
      <c r="DQ33" s="662"/>
      <c r="DR33" s="662"/>
      <c r="DS33" s="662"/>
      <c r="DT33" s="662"/>
      <c r="DU33" s="662"/>
      <c r="DV33" s="663"/>
      <c r="DW33" s="666">
        <v>45.3</v>
      </c>
      <c r="DX33" s="695"/>
      <c r="DY33" s="695"/>
      <c r="DZ33" s="695"/>
      <c r="EA33" s="695"/>
      <c r="EB33" s="695"/>
      <c r="EC33" s="697"/>
    </row>
    <row r="34" spans="2:133" ht="11.25" customHeight="1" x14ac:dyDescent="0.15">
      <c r="B34" s="658" t="s">
        <v>322</v>
      </c>
      <c r="C34" s="659"/>
      <c r="D34" s="659"/>
      <c r="E34" s="659"/>
      <c r="F34" s="659"/>
      <c r="G34" s="659"/>
      <c r="H34" s="659"/>
      <c r="I34" s="659"/>
      <c r="J34" s="659"/>
      <c r="K34" s="659"/>
      <c r="L34" s="659"/>
      <c r="M34" s="659"/>
      <c r="N34" s="659"/>
      <c r="O34" s="659"/>
      <c r="P34" s="659"/>
      <c r="Q34" s="660"/>
      <c r="R34" s="661">
        <v>252814</v>
      </c>
      <c r="S34" s="664"/>
      <c r="T34" s="664"/>
      <c r="U34" s="664"/>
      <c r="V34" s="664"/>
      <c r="W34" s="664"/>
      <c r="X34" s="664"/>
      <c r="Y34" s="665"/>
      <c r="Z34" s="723">
        <v>5</v>
      </c>
      <c r="AA34" s="723"/>
      <c r="AB34" s="723"/>
      <c r="AC34" s="723"/>
      <c r="AD34" s="724">
        <v>155596</v>
      </c>
      <c r="AE34" s="724"/>
      <c r="AF34" s="724"/>
      <c r="AG34" s="724"/>
      <c r="AH34" s="724"/>
      <c r="AI34" s="724"/>
      <c r="AJ34" s="724"/>
      <c r="AK34" s="724"/>
      <c r="AL34" s="666">
        <v>5.2</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588335</v>
      </c>
      <c r="CS34" s="664"/>
      <c r="CT34" s="664"/>
      <c r="CU34" s="664"/>
      <c r="CV34" s="664"/>
      <c r="CW34" s="664"/>
      <c r="CX34" s="664"/>
      <c r="CY34" s="665"/>
      <c r="CZ34" s="666">
        <v>12.7</v>
      </c>
      <c r="DA34" s="695"/>
      <c r="DB34" s="695"/>
      <c r="DC34" s="696"/>
      <c r="DD34" s="669">
        <v>433755</v>
      </c>
      <c r="DE34" s="664"/>
      <c r="DF34" s="664"/>
      <c r="DG34" s="664"/>
      <c r="DH34" s="664"/>
      <c r="DI34" s="664"/>
      <c r="DJ34" s="664"/>
      <c r="DK34" s="665"/>
      <c r="DL34" s="669">
        <v>378768</v>
      </c>
      <c r="DM34" s="664"/>
      <c r="DN34" s="664"/>
      <c r="DO34" s="664"/>
      <c r="DP34" s="664"/>
      <c r="DQ34" s="664"/>
      <c r="DR34" s="664"/>
      <c r="DS34" s="664"/>
      <c r="DT34" s="664"/>
      <c r="DU34" s="664"/>
      <c r="DV34" s="665"/>
      <c r="DW34" s="666">
        <v>12.1</v>
      </c>
      <c r="DX34" s="695"/>
      <c r="DY34" s="695"/>
      <c r="DZ34" s="695"/>
      <c r="EA34" s="695"/>
      <c r="EB34" s="695"/>
      <c r="EC34" s="697"/>
    </row>
    <row r="35" spans="2:133" ht="11.25" customHeight="1" x14ac:dyDescent="0.15">
      <c r="B35" s="658" t="s">
        <v>326</v>
      </c>
      <c r="C35" s="659"/>
      <c r="D35" s="659"/>
      <c r="E35" s="659"/>
      <c r="F35" s="659"/>
      <c r="G35" s="659"/>
      <c r="H35" s="659"/>
      <c r="I35" s="659"/>
      <c r="J35" s="659"/>
      <c r="K35" s="659"/>
      <c r="L35" s="659"/>
      <c r="M35" s="659"/>
      <c r="N35" s="659"/>
      <c r="O35" s="659"/>
      <c r="P35" s="659"/>
      <c r="Q35" s="660"/>
      <c r="R35" s="661">
        <v>144600</v>
      </c>
      <c r="S35" s="664"/>
      <c r="T35" s="664"/>
      <c r="U35" s="664"/>
      <c r="V35" s="664"/>
      <c r="W35" s="664"/>
      <c r="X35" s="664"/>
      <c r="Y35" s="665"/>
      <c r="Z35" s="723">
        <v>2.9</v>
      </c>
      <c r="AA35" s="723"/>
      <c r="AB35" s="723"/>
      <c r="AC35" s="723"/>
      <c r="AD35" s="724" t="s">
        <v>247</v>
      </c>
      <c r="AE35" s="724"/>
      <c r="AF35" s="724"/>
      <c r="AG35" s="724"/>
      <c r="AH35" s="724"/>
      <c r="AI35" s="724"/>
      <c r="AJ35" s="724"/>
      <c r="AK35" s="724"/>
      <c r="AL35" s="666" t="s">
        <v>127</v>
      </c>
      <c r="AM35" s="667"/>
      <c r="AN35" s="667"/>
      <c r="AO35" s="725"/>
      <c r="AP35" s="234"/>
      <c r="AQ35" s="729" t="s">
        <v>327</v>
      </c>
      <c r="AR35" s="730"/>
      <c r="AS35" s="730"/>
      <c r="AT35" s="730"/>
      <c r="AU35" s="730"/>
      <c r="AV35" s="730"/>
      <c r="AW35" s="730"/>
      <c r="AX35" s="730"/>
      <c r="AY35" s="731"/>
      <c r="AZ35" s="726">
        <v>677420</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135408</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16509</v>
      </c>
      <c r="CS35" s="662"/>
      <c r="CT35" s="662"/>
      <c r="CU35" s="662"/>
      <c r="CV35" s="662"/>
      <c r="CW35" s="662"/>
      <c r="CX35" s="662"/>
      <c r="CY35" s="663"/>
      <c r="CZ35" s="666">
        <v>0.4</v>
      </c>
      <c r="DA35" s="695"/>
      <c r="DB35" s="695"/>
      <c r="DC35" s="696"/>
      <c r="DD35" s="669">
        <v>16509</v>
      </c>
      <c r="DE35" s="662"/>
      <c r="DF35" s="662"/>
      <c r="DG35" s="662"/>
      <c r="DH35" s="662"/>
      <c r="DI35" s="662"/>
      <c r="DJ35" s="662"/>
      <c r="DK35" s="663"/>
      <c r="DL35" s="669">
        <v>16509</v>
      </c>
      <c r="DM35" s="662"/>
      <c r="DN35" s="662"/>
      <c r="DO35" s="662"/>
      <c r="DP35" s="662"/>
      <c r="DQ35" s="662"/>
      <c r="DR35" s="662"/>
      <c r="DS35" s="662"/>
      <c r="DT35" s="662"/>
      <c r="DU35" s="662"/>
      <c r="DV35" s="663"/>
      <c r="DW35" s="666">
        <v>0.5</v>
      </c>
      <c r="DX35" s="695"/>
      <c r="DY35" s="695"/>
      <c r="DZ35" s="695"/>
      <c r="EA35" s="695"/>
      <c r="EB35" s="695"/>
      <c r="EC35" s="697"/>
    </row>
    <row r="36" spans="2:133" ht="11.25" customHeight="1" x14ac:dyDescent="0.15">
      <c r="B36" s="658" t="s">
        <v>330</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127</v>
      </c>
      <c r="AA36" s="723"/>
      <c r="AB36" s="723"/>
      <c r="AC36" s="723"/>
      <c r="AD36" s="724" t="s">
        <v>127</v>
      </c>
      <c r="AE36" s="724"/>
      <c r="AF36" s="724"/>
      <c r="AG36" s="724"/>
      <c r="AH36" s="724"/>
      <c r="AI36" s="724"/>
      <c r="AJ36" s="724"/>
      <c r="AK36" s="724"/>
      <c r="AL36" s="666" t="s">
        <v>127</v>
      </c>
      <c r="AM36" s="667"/>
      <c r="AN36" s="667"/>
      <c r="AO36" s="725"/>
      <c r="AQ36" s="698" t="s">
        <v>331</v>
      </c>
      <c r="AR36" s="699"/>
      <c r="AS36" s="699"/>
      <c r="AT36" s="699"/>
      <c r="AU36" s="699"/>
      <c r="AV36" s="699"/>
      <c r="AW36" s="699"/>
      <c r="AX36" s="699"/>
      <c r="AY36" s="700"/>
      <c r="AZ36" s="661">
        <v>227585</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132929</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899147</v>
      </c>
      <c r="CS36" s="664"/>
      <c r="CT36" s="664"/>
      <c r="CU36" s="664"/>
      <c r="CV36" s="664"/>
      <c r="CW36" s="664"/>
      <c r="CX36" s="664"/>
      <c r="CY36" s="665"/>
      <c r="CZ36" s="666">
        <v>19.399999999999999</v>
      </c>
      <c r="DA36" s="695"/>
      <c r="DB36" s="695"/>
      <c r="DC36" s="696"/>
      <c r="DD36" s="669">
        <v>831633</v>
      </c>
      <c r="DE36" s="664"/>
      <c r="DF36" s="664"/>
      <c r="DG36" s="664"/>
      <c r="DH36" s="664"/>
      <c r="DI36" s="664"/>
      <c r="DJ36" s="664"/>
      <c r="DK36" s="665"/>
      <c r="DL36" s="669">
        <v>446125</v>
      </c>
      <c r="DM36" s="664"/>
      <c r="DN36" s="664"/>
      <c r="DO36" s="664"/>
      <c r="DP36" s="664"/>
      <c r="DQ36" s="664"/>
      <c r="DR36" s="664"/>
      <c r="DS36" s="664"/>
      <c r="DT36" s="664"/>
      <c r="DU36" s="664"/>
      <c r="DV36" s="665"/>
      <c r="DW36" s="666">
        <v>14.2</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v>144600</v>
      </c>
      <c r="S37" s="664"/>
      <c r="T37" s="664"/>
      <c r="U37" s="664"/>
      <c r="V37" s="664"/>
      <c r="W37" s="664"/>
      <c r="X37" s="664"/>
      <c r="Y37" s="665"/>
      <c r="Z37" s="723">
        <v>2.9</v>
      </c>
      <c r="AA37" s="723"/>
      <c r="AB37" s="723"/>
      <c r="AC37" s="723"/>
      <c r="AD37" s="724" t="s">
        <v>127</v>
      </c>
      <c r="AE37" s="724"/>
      <c r="AF37" s="724"/>
      <c r="AG37" s="724"/>
      <c r="AH37" s="724"/>
      <c r="AI37" s="724"/>
      <c r="AJ37" s="724"/>
      <c r="AK37" s="724"/>
      <c r="AL37" s="666" t="s">
        <v>127</v>
      </c>
      <c r="AM37" s="667"/>
      <c r="AN37" s="667"/>
      <c r="AO37" s="725"/>
      <c r="AQ37" s="698" t="s">
        <v>335</v>
      </c>
      <c r="AR37" s="699"/>
      <c r="AS37" s="699"/>
      <c r="AT37" s="699"/>
      <c r="AU37" s="699"/>
      <c r="AV37" s="699"/>
      <c r="AW37" s="699"/>
      <c r="AX37" s="699"/>
      <c r="AY37" s="700"/>
      <c r="AZ37" s="661">
        <v>26300</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1474</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283098</v>
      </c>
      <c r="CS37" s="662"/>
      <c r="CT37" s="662"/>
      <c r="CU37" s="662"/>
      <c r="CV37" s="662"/>
      <c r="CW37" s="662"/>
      <c r="CX37" s="662"/>
      <c r="CY37" s="663"/>
      <c r="CZ37" s="666">
        <v>6.1</v>
      </c>
      <c r="DA37" s="695"/>
      <c r="DB37" s="695"/>
      <c r="DC37" s="696"/>
      <c r="DD37" s="669">
        <v>283098</v>
      </c>
      <c r="DE37" s="662"/>
      <c r="DF37" s="662"/>
      <c r="DG37" s="662"/>
      <c r="DH37" s="662"/>
      <c r="DI37" s="662"/>
      <c r="DJ37" s="662"/>
      <c r="DK37" s="663"/>
      <c r="DL37" s="669">
        <v>263739</v>
      </c>
      <c r="DM37" s="662"/>
      <c r="DN37" s="662"/>
      <c r="DO37" s="662"/>
      <c r="DP37" s="662"/>
      <c r="DQ37" s="662"/>
      <c r="DR37" s="662"/>
      <c r="DS37" s="662"/>
      <c r="DT37" s="662"/>
      <c r="DU37" s="662"/>
      <c r="DV37" s="663"/>
      <c r="DW37" s="666">
        <v>8.4</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5007422</v>
      </c>
      <c r="S38" s="713"/>
      <c r="T38" s="713"/>
      <c r="U38" s="713"/>
      <c r="V38" s="713"/>
      <c r="W38" s="713"/>
      <c r="X38" s="713"/>
      <c r="Y38" s="718"/>
      <c r="Z38" s="719">
        <v>100</v>
      </c>
      <c r="AA38" s="719"/>
      <c r="AB38" s="719"/>
      <c r="AC38" s="719"/>
      <c r="AD38" s="720">
        <v>2988062</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t="s">
        <v>127</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2530</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651120</v>
      </c>
      <c r="CS38" s="664"/>
      <c r="CT38" s="664"/>
      <c r="CU38" s="664"/>
      <c r="CV38" s="664"/>
      <c r="CW38" s="664"/>
      <c r="CX38" s="664"/>
      <c r="CY38" s="665"/>
      <c r="CZ38" s="666">
        <v>14</v>
      </c>
      <c r="DA38" s="695"/>
      <c r="DB38" s="695"/>
      <c r="DC38" s="696"/>
      <c r="DD38" s="669">
        <v>586598</v>
      </c>
      <c r="DE38" s="664"/>
      <c r="DF38" s="664"/>
      <c r="DG38" s="664"/>
      <c r="DH38" s="664"/>
      <c r="DI38" s="664"/>
      <c r="DJ38" s="664"/>
      <c r="DK38" s="665"/>
      <c r="DL38" s="669">
        <v>576487</v>
      </c>
      <c r="DM38" s="664"/>
      <c r="DN38" s="664"/>
      <c r="DO38" s="664"/>
      <c r="DP38" s="664"/>
      <c r="DQ38" s="664"/>
      <c r="DR38" s="664"/>
      <c r="DS38" s="664"/>
      <c r="DT38" s="664"/>
      <c r="DU38" s="664"/>
      <c r="DV38" s="665"/>
      <c r="DW38" s="666">
        <v>18.399999999999999</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t="s">
        <v>127</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124</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471721</v>
      </c>
      <c r="CS39" s="662"/>
      <c r="CT39" s="662"/>
      <c r="CU39" s="662"/>
      <c r="CV39" s="662"/>
      <c r="CW39" s="662"/>
      <c r="CX39" s="662"/>
      <c r="CY39" s="663"/>
      <c r="CZ39" s="666">
        <v>10.199999999999999</v>
      </c>
      <c r="DA39" s="695"/>
      <c r="DB39" s="695"/>
      <c r="DC39" s="696"/>
      <c r="DD39" s="669">
        <v>471606</v>
      </c>
      <c r="DE39" s="662"/>
      <c r="DF39" s="662"/>
      <c r="DG39" s="662"/>
      <c r="DH39" s="662"/>
      <c r="DI39" s="662"/>
      <c r="DJ39" s="662"/>
      <c r="DK39" s="663"/>
      <c r="DL39" s="669" t="s">
        <v>127</v>
      </c>
      <c r="DM39" s="662"/>
      <c r="DN39" s="662"/>
      <c r="DO39" s="662"/>
      <c r="DP39" s="662"/>
      <c r="DQ39" s="662"/>
      <c r="DR39" s="662"/>
      <c r="DS39" s="662"/>
      <c r="DT39" s="662"/>
      <c r="DU39" s="662"/>
      <c r="DV39" s="663"/>
      <c r="DW39" s="666" t="s">
        <v>247</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95305</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127</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2394</v>
      </c>
      <c r="CS40" s="664"/>
      <c r="CT40" s="664"/>
      <c r="CU40" s="664"/>
      <c r="CV40" s="664"/>
      <c r="CW40" s="664"/>
      <c r="CX40" s="664"/>
      <c r="CY40" s="665"/>
      <c r="CZ40" s="666">
        <v>0.1</v>
      </c>
      <c r="DA40" s="695"/>
      <c r="DB40" s="695"/>
      <c r="DC40" s="696"/>
      <c r="DD40" s="669">
        <v>110</v>
      </c>
      <c r="DE40" s="664"/>
      <c r="DF40" s="664"/>
      <c r="DG40" s="664"/>
      <c r="DH40" s="664"/>
      <c r="DI40" s="664"/>
      <c r="DJ40" s="664"/>
      <c r="DK40" s="665"/>
      <c r="DL40" s="669" t="s">
        <v>127</v>
      </c>
      <c r="DM40" s="664"/>
      <c r="DN40" s="664"/>
      <c r="DO40" s="664"/>
      <c r="DP40" s="664"/>
      <c r="DQ40" s="664"/>
      <c r="DR40" s="664"/>
      <c r="DS40" s="664"/>
      <c r="DT40" s="664"/>
      <c r="DU40" s="664"/>
      <c r="DV40" s="665"/>
      <c r="DW40" s="666" t="s">
        <v>127</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328230</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315</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247</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410392</v>
      </c>
      <c r="CS42" s="664"/>
      <c r="CT42" s="664"/>
      <c r="CU42" s="664"/>
      <c r="CV42" s="664"/>
      <c r="CW42" s="664"/>
      <c r="CX42" s="664"/>
      <c r="CY42" s="665"/>
      <c r="CZ42" s="666">
        <v>8.8000000000000007</v>
      </c>
      <c r="DA42" s="667"/>
      <c r="DB42" s="667"/>
      <c r="DC42" s="668"/>
      <c r="DD42" s="669">
        <v>168411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t="s">
        <v>247</v>
      </c>
      <c r="CS43" s="662"/>
      <c r="CT43" s="662"/>
      <c r="CU43" s="662"/>
      <c r="CV43" s="662"/>
      <c r="CW43" s="662"/>
      <c r="CX43" s="662"/>
      <c r="CY43" s="663"/>
      <c r="CZ43" s="666" t="s">
        <v>174</v>
      </c>
      <c r="DA43" s="695"/>
      <c r="DB43" s="695"/>
      <c r="DC43" s="696"/>
      <c r="DD43" s="669" t="s">
        <v>247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356</v>
      </c>
      <c r="CD44" s="689" t="s">
        <v>307</v>
      </c>
      <c r="CE44" s="690"/>
      <c r="CF44" s="658" t="s">
        <v>357</v>
      </c>
      <c r="CG44" s="659"/>
      <c r="CH44" s="659"/>
      <c r="CI44" s="659"/>
      <c r="CJ44" s="659"/>
      <c r="CK44" s="659"/>
      <c r="CL44" s="659"/>
      <c r="CM44" s="659"/>
      <c r="CN44" s="659"/>
      <c r="CO44" s="659"/>
      <c r="CP44" s="659"/>
      <c r="CQ44" s="660"/>
      <c r="CR44" s="661">
        <v>410392</v>
      </c>
      <c r="CS44" s="664"/>
      <c r="CT44" s="664"/>
      <c r="CU44" s="664"/>
      <c r="CV44" s="664"/>
      <c r="CW44" s="664"/>
      <c r="CX44" s="664"/>
      <c r="CY44" s="665"/>
      <c r="CZ44" s="666">
        <v>8.8000000000000007</v>
      </c>
      <c r="DA44" s="667"/>
      <c r="DB44" s="667"/>
      <c r="DC44" s="668"/>
      <c r="DD44" s="669">
        <v>168411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124307</v>
      </c>
      <c r="CS45" s="662"/>
      <c r="CT45" s="662"/>
      <c r="CU45" s="662"/>
      <c r="CV45" s="662"/>
      <c r="CW45" s="662"/>
      <c r="CX45" s="662"/>
      <c r="CY45" s="663"/>
      <c r="CZ45" s="666">
        <v>2.7</v>
      </c>
      <c r="DA45" s="695"/>
      <c r="DB45" s="695"/>
      <c r="DC45" s="696"/>
      <c r="DD45" s="669">
        <v>47186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286085</v>
      </c>
      <c r="CS46" s="664"/>
      <c r="CT46" s="664"/>
      <c r="CU46" s="664"/>
      <c r="CV46" s="664"/>
      <c r="CW46" s="664"/>
      <c r="CX46" s="664"/>
      <c r="CY46" s="665"/>
      <c r="CZ46" s="666">
        <v>6.2</v>
      </c>
      <c r="DA46" s="667"/>
      <c r="DB46" s="667"/>
      <c r="DC46" s="668"/>
      <c r="DD46" s="669">
        <v>121225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t="s">
        <v>247</v>
      </c>
      <c r="CS47" s="662"/>
      <c r="CT47" s="662"/>
      <c r="CU47" s="662"/>
      <c r="CV47" s="662"/>
      <c r="CW47" s="662"/>
      <c r="CX47" s="662"/>
      <c r="CY47" s="663"/>
      <c r="CZ47" s="666" t="s">
        <v>247</v>
      </c>
      <c r="DA47" s="695"/>
      <c r="DB47" s="695"/>
      <c r="DC47" s="696"/>
      <c r="DD47" s="669" t="s">
        <v>247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174</v>
      </c>
      <c r="CS48" s="664"/>
      <c r="CT48" s="664"/>
      <c r="CU48" s="664"/>
      <c r="CV48" s="664"/>
      <c r="CW48" s="664"/>
      <c r="CX48" s="664"/>
      <c r="CY48" s="665"/>
      <c r="CZ48" s="666" t="s">
        <v>127</v>
      </c>
      <c r="DA48" s="667"/>
      <c r="DB48" s="667"/>
      <c r="DC48" s="668"/>
      <c r="DD48" s="669" t="s">
        <v>247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362</v>
      </c>
      <c r="CE49" s="674"/>
      <c r="CF49" s="674"/>
      <c r="CG49" s="674"/>
      <c r="CH49" s="674"/>
      <c r="CI49" s="674"/>
      <c r="CJ49" s="674"/>
      <c r="CK49" s="674"/>
      <c r="CL49" s="674"/>
      <c r="CM49" s="674"/>
      <c r="CN49" s="674"/>
      <c r="CO49" s="674"/>
      <c r="CP49" s="674"/>
      <c r="CQ49" s="675"/>
      <c r="CR49" s="676">
        <v>4643601</v>
      </c>
      <c r="CS49" s="677"/>
      <c r="CT49" s="677"/>
      <c r="CU49" s="677"/>
      <c r="CV49" s="677"/>
      <c r="CW49" s="677"/>
      <c r="CX49" s="677"/>
      <c r="CY49" s="678"/>
      <c r="CZ49" s="679">
        <v>100</v>
      </c>
      <c r="DA49" s="680"/>
      <c r="DB49" s="680"/>
      <c r="DC49" s="681"/>
      <c r="DD49" s="682">
        <v>3784459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fBH7Bl3+NYcp/xlNYxKxtDfc+CCkwQpxjfxC8u4+feZsjEa7oUPB52NccAeLwVABThptbsdnqckcSntani1pEg==" saltValue="nKEpMMPmH8u6z7wWCyvg7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364</v>
      </c>
      <c r="DK2" s="1200"/>
      <c r="DL2" s="1200"/>
      <c r="DM2" s="1200"/>
      <c r="DN2" s="1200"/>
      <c r="DO2" s="1201"/>
      <c r="DP2" s="249"/>
      <c r="DQ2" s="1199" t="s">
        <v>365</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385</v>
      </c>
      <c r="C7" s="1140"/>
      <c r="D7" s="1140"/>
      <c r="E7" s="1140"/>
      <c r="F7" s="1140"/>
      <c r="G7" s="1140"/>
      <c r="H7" s="1140"/>
      <c r="I7" s="1140"/>
      <c r="J7" s="1140"/>
      <c r="K7" s="1140"/>
      <c r="L7" s="1140"/>
      <c r="M7" s="1140"/>
      <c r="N7" s="1140"/>
      <c r="O7" s="1140"/>
      <c r="P7" s="1141"/>
      <c r="Q7" s="1193">
        <v>5010</v>
      </c>
      <c r="R7" s="1194"/>
      <c r="S7" s="1194"/>
      <c r="T7" s="1194"/>
      <c r="U7" s="1194"/>
      <c r="V7" s="1194">
        <v>4646</v>
      </c>
      <c r="W7" s="1194"/>
      <c r="X7" s="1194"/>
      <c r="Y7" s="1194"/>
      <c r="Z7" s="1194"/>
      <c r="AA7" s="1194">
        <v>364</v>
      </c>
      <c r="AB7" s="1194"/>
      <c r="AC7" s="1194"/>
      <c r="AD7" s="1194"/>
      <c r="AE7" s="1195"/>
      <c r="AF7" s="1196">
        <v>294</v>
      </c>
      <c r="AG7" s="1197"/>
      <c r="AH7" s="1197"/>
      <c r="AI7" s="1197"/>
      <c r="AJ7" s="1198"/>
      <c r="AK7" s="1180">
        <v>1</v>
      </c>
      <c r="AL7" s="1181"/>
      <c r="AM7" s="1181"/>
      <c r="AN7" s="1181"/>
      <c r="AO7" s="1181"/>
      <c r="AP7" s="1181">
        <v>3914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387</v>
      </c>
      <c r="B23" s="1033" t="s">
        <v>388</v>
      </c>
      <c r="C23" s="1034"/>
      <c r="D23" s="1034"/>
      <c r="E23" s="1034"/>
      <c r="F23" s="1034"/>
      <c r="G23" s="1034"/>
      <c r="H23" s="1034"/>
      <c r="I23" s="1034"/>
      <c r="J23" s="1034"/>
      <c r="K23" s="1034"/>
      <c r="L23" s="1034"/>
      <c r="M23" s="1034"/>
      <c r="N23" s="1034"/>
      <c r="O23" s="1034"/>
      <c r="P23" s="1035"/>
      <c r="Q23" s="1157">
        <v>5010</v>
      </c>
      <c r="R23" s="1158"/>
      <c r="S23" s="1158"/>
      <c r="T23" s="1158"/>
      <c r="U23" s="1158"/>
      <c r="V23" s="1158">
        <v>4646</v>
      </c>
      <c r="W23" s="1158"/>
      <c r="X23" s="1158"/>
      <c r="Y23" s="1158"/>
      <c r="Z23" s="1158"/>
      <c r="AA23" s="1158">
        <v>364</v>
      </c>
      <c r="AB23" s="1158"/>
      <c r="AC23" s="1158"/>
      <c r="AD23" s="1158"/>
      <c r="AE23" s="1159"/>
      <c r="AF23" s="1160">
        <v>294</v>
      </c>
      <c r="AG23" s="1158"/>
      <c r="AH23" s="1158"/>
      <c r="AI23" s="1158"/>
      <c r="AJ23" s="1161"/>
      <c r="AK23" s="1162"/>
      <c r="AL23" s="1163"/>
      <c r="AM23" s="1163"/>
      <c r="AN23" s="1163"/>
      <c r="AO23" s="1163"/>
      <c r="AP23" s="1158">
        <v>3914</v>
      </c>
      <c r="AQ23" s="1158"/>
      <c r="AR23" s="1158"/>
      <c r="AS23" s="1158"/>
      <c r="AT23" s="1158"/>
      <c r="AU23" s="1164"/>
      <c r="AV23" s="1164"/>
      <c r="AW23" s="1164"/>
      <c r="AX23" s="1164"/>
      <c r="AY23" s="1165"/>
      <c r="AZ23" s="1154" t="s">
        <v>127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368</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399</v>
      </c>
      <c r="C28" s="1140"/>
      <c r="D28" s="1140"/>
      <c r="E28" s="1140"/>
      <c r="F28" s="1140"/>
      <c r="G28" s="1140"/>
      <c r="H28" s="1140"/>
      <c r="I28" s="1140"/>
      <c r="J28" s="1140"/>
      <c r="K28" s="1140"/>
      <c r="L28" s="1140"/>
      <c r="M28" s="1140"/>
      <c r="N28" s="1140"/>
      <c r="O28" s="1140"/>
      <c r="P28" s="1141"/>
      <c r="Q28" s="1142">
        <v>1369</v>
      </c>
      <c r="R28" s="1143"/>
      <c r="S28" s="1143"/>
      <c r="T28" s="1143"/>
      <c r="U28" s="1143"/>
      <c r="V28" s="1143">
        <v>1234</v>
      </c>
      <c r="W28" s="1143"/>
      <c r="X28" s="1143"/>
      <c r="Y28" s="1143"/>
      <c r="Z28" s="1143"/>
      <c r="AA28" s="1143">
        <v>135</v>
      </c>
      <c r="AB28" s="1143"/>
      <c r="AC28" s="1143"/>
      <c r="AD28" s="1143"/>
      <c r="AE28" s="1144"/>
      <c r="AF28" s="1145">
        <v>135</v>
      </c>
      <c r="AG28" s="1143"/>
      <c r="AH28" s="1143"/>
      <c r="AI28" s="1143"/>
      <c r="AJ28" s="1146"/>
      <c r="AK28" s="1147">
        <v>102</v>
      </c>
      <c r="AL28" s="1135"/>
      <c r="AM28" s="1135"/>
      <c r="AN28" s="1135"/>
      <c r="AO28" s="1135"/>
      <c r="AP28" s="1135" t="s">
        <v>501</v>
      </c>
      <c r="AQ28" s="1135"/>
      <c r="AR28" s="1135"/>
      <c r="AS28" s="1135"/>
      <c r="AT28" s="1135"/>
      <c r="AU28" s="1135" t="s">
        <v>501</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400</v>
      </c>
      <c r="C29" s="1127"/>
      <c r="D29" s="1127"/>
      <c r="E29" s="1127"/>
      <c r="F29" s="1127"/>
      <c r="G29" s="1127"/>
      <c r="H29" s="1127"/>
      <c r="I29" s="1127"/>
      <c r="J29" s="1127"/>
      <c r="K29" s="1127"/>
      <c r="L29" s="1127"/>
      <c r="M29" s="1127"/>
      <c r="N29" s="1127"/>
      <c r="O29" s="1127"/>
      <c r="P29" s="1128"/>
      <c r="Q29" s="1132">
        <v>1154</v>
      </c>
      <c r="R29" s="1133"/>
      <c r="S29" s="1133"/>
      <c r="T29" s="1133"/>
      <c r="U29" s="1133"/>
      <c r="V29" s="1133">
        <v>1081</v>
      </c>
      <c r="W29" s="1133"/>
      <c r="X29" s="1133"/>
      <c r="Y29" s="1133"/>
      <c r="Z29" s="1133"/>
      <c r="AA29" s="1133">
        <v>72</v>
      </c>
      <c r="AB29" s="1133"/>
      <c r="AC29" s="1133"/>
      <c r="AD29" s="1133"/>
      <c r="AE29" s="1134"/>
      <c r="AF29" s="1108">
        <v>72</v>
      </c>
      <c r="AG29" s="1109"/>
      <c r="AH29" s="1109"/>
      <c r="AI29" s="1109"/>
      <c r="AJ29" s="1110"/>
      <c r="AK29" s="1069">
        <v>161</v>
      </c>
      <c r="AL29" s="1060"/>
      <c r="AM29" s="1060"/>
      <c r="AN29" s="1060"/>
      <c r="AO29" s="1060"/>
      <c r="AP29" s="1060" t="s">
        <v>501</v>
      </c>
      <c r="AQ29" s="1060"/>
      <c r="AR29" s="1060"/>
      <c r="AS29" s="1060"/>
      <c r="AT29" s="1060"/>
      <c r="AU29" s="1060" t="s">
        <v>501</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401</v>
      </c>
      <c r="C30" s="1127"/>
      <c r="D30" s="1127"/>
      <c r="E30" s="1127"/>
      <c r="F30" s="1127"/>
      <c r="G30" s="1127"/>
      <c r="H30" s="1127"/>
      <c r="I30" s="1127"/>
      <c r="J30" s="1127"/>
      <c r="K30" s="1127"/>
      <c r="L30" s="1127"/>
      <c r="M30" s="1127"/>
      <c r="N30" s="1127"/>
      <c r="O30" s="1127"/>
      <c r="P30" s="1128"/>
      <c r="Q30" s="1132">
        <v>112</v>
      </c>
      <c r="R30" s="1133"/>
      <c r="S30" s="1133"/>
      <c r="T30" s="1133"/>
      <c r="U30" s="1133"/>
      <c r="V30" s="1133">
        <v>107</v>
      </c>
      <c r="W30" s="1133"/>
      <c r="X30" s="1133"/>
      <c r="Y30" s="1133"/>
      <c r="Z30" s="1133"/>
      <c r="AA30" s="1133">
        <v>5</v>
      </c>
      <c r="AB30" s="1133"/>
      <c r="AC30" s="1133"/>
      <c r="AD30" s="1133"/>
      <c r="AE30" s="1134"/>
      <c r="AF30" s="1108">
        <v>5</v>
      </c>
      <c r="AG30" s="1109"/>
      <c r="AH30" s="1109"/>
      <c r="AI30" s="1109"/>
      <c r="AJ30" s="1110"/>
      <c r="AK30" s="1069">
        <v>32</v>
      </c>
      <c r="AL30" s="1060"/>
      <c r="AM30" s="1060"/>
      <c r="AN30" s="1060"/>
      <c r="AO30" s="1060"/>
      <c r="AP30" s="1060" t="s">
        <v>501</v>
      </c>
      <c r="AQ30" s="1060"/>
      <c r="AR30" s="1060"/>
      <c r="AS30" s="1060"/>
      <c r="AT30" s="1060"/>
      <c r="AU30" s="1060" t="s">
        <v>501</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402</v>
      </c>
      <c r="C31" s="1127"/>
      <c r="D31" s="1127"/>
      <c r="E31" s="1127"/>
      <c r="F31" s="1127"/>
      <c r="G31" s="1127"/>
      <c r="H31" s="1127"/>
      <c r="I31" s="1127"/>
      <c r="J31" s="1127"/>
      <c r="K31" s="1127"/>
      <c r="L31" s="1127"/>
      <c r="M31" s="1127"/>
      <c r="N31" s="1127"/>
      <c r="O31" s="1127"/>
      <c r="P31" s="1128"/>
      <c r="Q31" s="1132">
        <v>9</v>
      </c>
      <c r="R31" s="1133"/>
      <c r="S31" s="1133"/>
      <c r="T31" s="1133"/>
      <c r="U31" s="1133"/>
      <c r="V31" s="1133">
        <v>9</v>
      </c>
      <c r="W31" s="1133"/>
      <c r="X31" s="1133"/>
      <c r="Y31" s="1133"/>
      <c r="Z31" s="1133"/>
      <c r="AA31" s="1133">
        <v>0</v>
      </c>
      <c r="AB31" s="1133"/>
      <c r="AC31" s="1133"/>
      <c r="AD31" s="1133"/>
      <c r="AE31" s="1134"/>
      <c r="AF31" s="1108">
        <v>0</v>
      </c>
      <c r="AG31" s="1109"/>
      <c r="AH31" s="1109"/>
      <c r="AI31" s="1109"/>
      <c r="AJ31" s="1110"/>
      <c r="AK31" s="1069">
        <v>6</v>
      </c>
      <c r="AL31" s="1060"/>
      <c r="AM31" s="1060"/>
      <c r="AN31" s="1060"/>
      <c r="AO31" s="1060"/>
      <c r="AP31" s="1060" t="s">
        <v>501</v>
      </c>
      <c r="AQ31" s="1060"/>
      <c r="AR31" s="1060"/>
      <c r="AS31" s="1060"/>
      <c r="AT31" s="1060"/>
      <c r="AU31" s="1060" t="s">
        <v>501</v>
      </c>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403</v>
      </c>
      <c r="C32" s="1127"/>
      <c r="D32" s="1127"/>
      <c r="E32" s="1127"/>
      <c r="F32" s="1127"/>
      <c r="G32" s="1127"/>
      <c r="H32" s="1127"/>
      <c r="I32" s="1127"/>
      <c r="J32" s="1127"/>
      <c r="K32" s="1127"/>
      <c r="L32" s="1127"/>
      <c r="M32" s="1127"/>
      <c r="N32" s="1127"/>
      <c r="O32" s="1127"/>
      <c r="P32" s="1128"/>
      <c r="Q32" s="1132">
        <v>235</v>
      </c>
      <c r="R32" s="1133"/>
      <c r="S32" s="1133"/>
      <c r="T32" s="1133"/>
      <c r="U32" s="1133"/>
      <c r="V32" s="1133">
        <v>235</v>
      </c>
      <c r="W32" s="1133"/>
      <c r="X32" s="1133"/>
      <c r="Y32" s="1133"/>
      <c r="Z32" s="1133"/>
      <c r="AA32" s="1133">
        <v>0</v>
      </c>
      <c r="AB32" s="1133"/>
      <c r="AC32" s="1133"/>
      <c r="AD32" s="1133"/>
      <c r="AE32" s="1134"/>
      <c r="AF32" s="1108">
        <v>186</v>
      </c>
      <c r="AG32" s="1109"/>
      <c r="AH32" s="1109"/>
      <c r="AI32" s="1109"/>
      <c r="AJ32" s="1110"/>
      <c r="AK32" s="1069">
        <v>26</v>
      </c>
      <c r="AL32" s="1060"/>
      <c r="AM32" s="1060"/>
      <c r="AN32" s="1060"/>
      <c r="AO32" s="1060"/>
      <c r="AP32" s="1060">
        <v>212</v>
      </c>
      <c r="AQ32" s="1060"/>
      <c r="AR32" s="1060"/>
      <c r="AS32" s="1060"/>
      <c r="AT32" s="1060"/>
      <c r="AU32" s="1060">
        <v>28</v>
      </c>
      <c r="AV32" s="1060"/>
      <c r="AW32" s="1060"/>
      <c r="AX32" s="1060"/>
      <c r="AY32" s="1060"/>
      <c r="AZ32" s="1131"/>
      <c r="BA32" s="1131"/>
      <c r="BB32" s="1131"/>
      <c r="BC32" s="1131"/>
      <c r="BD32" s="1131"/>
      <c r="BE32" s="1121" t="s">
        <v>404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405</v>
      </c>
      <c r="C33" s="1127"/>
      <c r="D33" s="1127"/>
      <c r="E33" s="1127"/>
      <c r="F33" s="1127"/>
      <c r="G33" s="1127"/>
      <c r="H33" s="1127"/>
      <c r="I33" s="1127"/>
      <c r="J33" s="1127"/>
      <c r="K33" s="1127"/>
      <c r="L33" s="1127"/>
      <c r="M33" s="1127"/>
      <c r="N33" s="1127"/>
      <c r="O33" s="1127"/>
      <c r="P33" s="1128"/>
      <c r="Q33" s="1132">
        <v>325</v>
      </c>
      <c r="R33" s="1133"/>
      <c r="S33" s="1133"/>
      <c r="T33" s="1133"/>
      <c r="U33" s="1133"/>
      <c r="V33" s="1133">
        <v>302</v>
      </c>
      <c r="W33" s="1133"/>
      <c r="X33" s="1133"/>
      <c r="Y33" s="1133"/>
      <c r="Z33" s="1133"/>
      <c r="AA33" s="1133">
        <v>23</v>
      </c>
      <c r="AB33" s="1133"/>
      <c r="AC33" s="1133"/>
      <c r="AD33" s="1133"/>
      <c r="AE33" s="1134"/>
      <c r="AF33" s="1108">
        <v>23</v>
      </c>
      <c r="AG33" s="1109"/>
      <c r="AH33" s="1109"/>
      <c r="AI33" s="1109"/>
      <c r="AJ33" s="1110"/>
      <c r="AK33" s="1069">
        <v>228</v>
      </c>
      <c r="AL33" s="1060"/>
      <c r="AM33" s="1060"/>
      <c r="AN33" s="1060"/>
      <c r="AO33" s="1060"/>
      <c r="AP33" s="1060">
        <v>1757</v>
      </c>
      <c r="AQ33" s="1060"/>
      <c r="AR33" s="1060"/>
      <c r="AS33" s="1060"/>
      <c r="AT33" s="1060"/>
      <c r="AU33" s="1060">
        <v>1747</v>
      </c>
      <c r="AV33" s="1060"/>
      <c r="AW33" s="1060"/>
      <c r="AX33" s="1060"/>
      <c r="AY33" s="1060"/>
      <c r="AZ33" s="1131"/>
      <c r="BA33" s="1131"/>
      <c r="BB33" s="1131"/>
      <c r="BC33" s="1131"/>
      <c r="BD33" s="1131"/>
      <c r="BE33" s="1121" t="s">
        <v>406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387</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422</v>
      </c>
      <c r="AG63" s="1048"/>
      <c r="AH63" s="1048"/>
      <c r="AI63" s="1048"/>
      <c r="AJ63" s="1119"/>
      <c r="AK63" s="1120"/>
      <c r="AL63" s="1052"/>
      <c r="AM63" s="1052"/>
      <c r="AN63" s="1052"/>
      <c r="AO63" s="1052"/>
      <c r="AP63" s="1048">
        <v>1969</v>
      </c>
      <c r="AQ63" s="1048"/>
      <c r="AR63" s="1048"/>
      <c r="AS63" s="1048"/>
      <c r="AT63" s="1048"/>
      <c r="AU63" s="1048">
        <v>1775</v>
      </c>
      <c r="AV63" s="1048"/>
      <c r="AW63" s="1048"/>
      <c r="AX63" s="1048"/>
      <c r="AY63" s="1048"/>
      <c r="AZ63" s="1114"/>
      <c r="BA63" s="1114"/>
      <c r="BB63" s="1114"/>
      <c r="BC63" s="1114"/>
      <c r="BD63" s="1114"/>
      <c r="BE63" s="1049"/>
      <c r="BF63" s="1049"/>
      <c r="BG63" s="1049"/>
      <c r="BH63" s="1049"/>
      <c r="BI63" s="1050"/>
      <c r="BJ63" s="1115" t="s">
        <v>127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410</v>
      </c>
      <c r="B66" s="1085"/>
      <c r="C66" s="1085"/>
      <c r="D66" s="1085"/>
      <c r="E66" s="1085"/>
      <c r="F66" s="1085"/>
      <c r="G66" s="1085"/>
      <c r="H66" s="1085"/>
      <c r="I66" s="1085"/>
      <c r="J66" s="1085"/>
      <c r="K66" s="1085"/>
      <c r="L66" s="1085"/>
      <c r="M66" s="1085"/>
      <c r="N66" s="1085"/>
      <c r="O66" s="1085"/>
      <c r="P66" s="1086"/>
      <c r="Q66" s="1090" t="s">
        <v>391</v>
      </c>
      <c r="R66" s="1091"/>
      <c r="S66" s="1091"/>
      <c r="T66" s="1091"/>
      <c r="U66" s="1092"/>
      <c r="V66" s="1090" t="s">
        <v>392</v>
      </c>
      <c r="W66" s="1091"/>
      <c r="X66" s="1091"/>
      <c r="Y66" s="1091"/>
      <c r="Z66" s="1092"/>
      <c r="AA66" s="1090" t="s">
        <v>393</v>
      </c>
      <c r="AB66" s="1091"/>
      <c r="AC66" s="1091"/>
      <c r="AD66" s="1091"/>
      <c r="AE66" s="1092"/>
      <c r="AF66" s="1096" t="s">
        <v>394</v>
      </c>
      <c r="AG66" s="1097"/>
      <c r="AH66" s="1097"/>
      <c r="AI66" s="1097"/>
      <c r="AJ66" s="1098"/>
      <c r="AK66" s="1090" t="s">
        <v>395</v>
      </c>
      <c r="AL66" s="1085"/>
      <c r="AM66" s="1085"/>
      <c r="AN66" s="1085"/>
      <c r="AO66" s="1086"/>
      <c r="AP66" s="1090" t="s">
        <v>396</v>
      </c>
      <c r="AQ66" s="1091"/>
      <c r="AR66" s="1091"/>
      <c r="AS66" s="1091"/>
      <c r="AT66" s="1092"/>
      <c r="AU66" s="1090" t="s">
        <v>411</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568</v>
      </c>
      <c r="C68" s="1075"/>
      <c r="D68" s="1075"/>
      <c r="E68" s="1075"/>
      <c r="F68" s="1075"/>
      <c r="G68" s="1075"/>
      <c r="H68" s="1075"/>
      <c r="I68" s="1075"/>
      <c r="J68" s="1075"/>
      <c r="K68" s="1075"/>
      <c r="L68" s="1075"/>
      <c r="M68" s="1075"/>
      <c r="N68" s="1075"/>
      <c r="O68" s="1075"/>
      <c r="P68" s="1076"/>
      <c r="Q68" s="1077">
        <v>19218</v>
      </c>
      <c r="R68" s="1071"/>
      <c r="S68" s="1071"/>
      <c r="T68" s="1071"/>
      <c r="U68" s="1071"/>
      <c r="V68" s="1071">
        <v>19195</v>
      </c>
      <c r="W68" s="1071"/>
      <c r="X68" s="1071"/>
      <c r="Y68" s="1071"/>
      <c r="Z68" s="1071"/>
      <c r="AA68" s="1071">
        <v>23</v>
      </c>
      <c r="AB68" s="1071"/>
      <c r="AC68" s="1071"/>
      <c r="AD68" s="1071"/>
      <c r="AE68" s="1071"/>
      <c r="AF68" s="1071">
        <v>23</v>
      </c>
      <c r="AG68" s="1071"/>
      <c r="AH68" s="1071"/>
      <c r="AI68" s="1071"/>
      <c r="AJ68" s="1071"/>
      <c r="AK68" s="1071">
        <v>2868</v>
      </c>
      <c r="AL68" s="1071"/>
      <c r="AM68" s="1071"/>
      <c r="AN68" s="1071"/>
      <c r="AO68" s="1071"/>
      <c r="AP68" s="1071" t="s">
        <v>577</v>
      </c>
      <c r="AQ68" s="1071"/>
      <c r="AR68" s="1071"/>
      <c r="AS68" s="1071"/>
      <c r="AT68" s="1071"/>
      <c r="AU68" s="1071" t="s">
        <v>578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569</v>
      </c>
      <c r="C69" s="1064"/>
      <c r="D69" s="1064"/>
      <c r="E69" s="1064"/>
      <c r="F69" s="1064"/>
      <c r="G69" s="1064"/>
      <c r="H69" s="1064"/>
      <c r="I69" s="1064"/>
      <c r="J69" s="1064"/>
      <c r="K69" s="1064"/>
      <c r="L69" s="1064"/>
      <c r="M69" s="1064"/>
      <c r="N69" s="1064"/>
      <c r="O69" s="1064"/>
      <c r="P69" s="1065"/>
      <c r="Q69" s="1066">
        <v>163</v>
      </c>
      <c r="R69" s="1060"/>
      <c r="S69" s="1060"/>
      <c r="T69" s="1060"/>
      <c r="U69" s="1060"/>
      <c r="V69" s="1060">
        <v>163</v>
      </c>
      <c r="W69" s="1060"/>
      <c r="X69" s="1060"/>
      <c r="Y69" s="1060"/>
      <c r="Z69" s="1060"/>
      <c r="AA69" s="1060">
        <v>1</v>
      </c>
      <c r="AB69" s="1060"/>
      <c r="AC69" s="1060"/>
      <c r="AD69" s="1060"/>
      <c r="AE69" s="1060"/>
      <c r="AF69" s="1060">
        <v>1</v>
      </c>
      <c r="AG69" s="1060"/>
      <c r="AH69" s="1060"/>
      <c r="AI69" s="1060"/>
      <c r="AJ69" s="1060"/>
      <c r="AK69" s="1060">
        <v>43</v>
      </c>
      <c r="AL69" s="1060"/>
      <c r="AM69" s="1060"/>
      <c r="AN69" s="1060"/>
      <c r="AO69" s="1060"/>
      <c r="AP69" s="1060" t="s">
        <v>578</v>
      </c>
      <c r="AQ69" s="1060"/>
      <c r="AR69" s="1060"/>
      <c r="AS69" s="1060"/>
      <c r="AT69" s="1060"/>
      <c r="AU69" s="1060" t="s">
        <v>578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570</v>
      </c>
      <c r="C70" s="1064"/>
      <c r="D70" s="1064"/>
      <c r="E70" s="1064"/>
      <c r="F70" s="1064"/>
      <c r="G70" s="1064"/>
      <c r="H70" s="1064"/>
      <c r="I70" s="1064"/>
      <c r="J70" s="1064"/>
      <c r="K70" s="1064"/>
      <c r="L70" s="1064"/>
      <c r="M70" s="1064"/>
      <c r="N70" s="1064"/>
      <c r="O70" s="1064"/>
      <c r="P70" s="1065"/>
      <c r="Q70" s="1066">
        <v>596</v>
      </c>
      <c r="R70" s="1060"/>
      <c r="S70" s="1060"/>
      <c r="T70" s="1060"/>
      <c r="U70" s="1060"/>
      <c r="V70" s="1060">
        <v>355</v>
      </c>
      <c r="W70" s="1060"/>
      <c r="X70" s="1060"/>
      <c r="Y70" s="1060"/>
      <c r="Z70" s="1060"/>
      <c r="AA70" s="1060">
        <v>242</v>
      </c>
      <c r="AB70" s="1060"/>
      <c r="AC70" s="1060"/>
      <c r="AD70" s="1060"/>
      <c r="AE70" s="1060"/>
      <c r="AF70" s="1060">
        <v>242</v>
      </c>
      <c r="AG70" s="1060"/>
      <c r="AH70" s="1060"/>
      <c r="AI70" s="1060"/>
      <c r="AJ70" s="1060"/>
      <c r="AK70" s="1060" t="s">
        <v>578</v>
      </c>
      <c r="AL70" s="1060"/>
      <c r="AM70" s="1060"/>
      <c r="AN70" s="1060"/>
      <c r="AO70" s="1060"/>
      <c r="AP70" s="1060" t="s">
        <v>578</v>
      </c>
      <c r="AQ70" s="1060"/>
      <c r="AR70" s="1060"/>
      <c r="AS70" s="1060"/>
      <c r="AT70" s="1060"/>
      <c r="AU70" s="1060" t="s">
        <v>578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571</v>
      </c>
      <c r="C71" s="1064"/>
      <c r="D71" s="1064"/>
      <c r="E71" s="1064"/>
      <c r="F71" s="1064"/>
      <c r="G71" s="1064"/>
      <c r="H71" s="1064"/>
      <c r="I71" s="1064"/>
      <c r="J71" s="1064"/>
      <c r="K71" s="1064"/>
      <c r="L71" s="1064"/>
      <c r="M71" s="1064"/>
      <c r="N71" s="1064"/>
      <c r="O71" s="1064"/>
      <c r="P71" s="1065"/>
      <c r="Q71" s="1066">
        <v>997</v>
      </c>
      <c r="R71" s="1060"/>
      <c r="S71" s="1060"/>
      <c r="T71" s="1060"/>
      <c r="U71" s="1060"/>
      <c r="V71" s="1060">
        <v>988</v>
      </c>
      <c r="W71" s="1060"/>
      <c r="X71" s="1060"/>
      <c r="Y71" s="1060"/>
      <c r="Z71" s="1060"/>
      <c r="AA71" s="1060">
        <v>9</v>
      </c>
      <c r="AB71" s="1060"/>
      <c r="AC71" s="1060"/>
      <c r="AD71" s="1060"/>
      <c r="AE71" s="1060"/>
      <c r="AF71" s="1060">
        <v>9</v>
      </c>
      <c r="AG71" s="1060"/>
      <c r="AH71" s="1060"/>
      <c r="AI71" s="1060"/>
      <c r="AJ71" s="1060"/>
      <c r="AK71" s="1060" t="s">
        <v>579</v>
      </c>
      <c r="AL71" s="1060"/>
      <c r="AM71" s="1060"/>
      <c r="AN71" s="1060"/>
      <c r="AO71" s="1060"/>
      <c r="AP71" s="1060" t="s">
        <v>578</v>
      </c>
      <c r="AQ71" s="1060"/>
      <c r="AR71" s="1060"/>
      <c r="AS71" s="1060"/>
      <c r="AT71" s="1060"/>
      <c r="AU71" s="1060" t="s">
        <v>578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572</v>
      </c>
      <c r="C72" s="1064"/>
      <c r="D72" s="1064"/>
      <c r="E72" s="1064"/>
      <c r="F72" s="1064"/>
      <c r="G72" s="1064"/>
      <c r="H72" s="1064"/>
      <c r="I72" s="1064"/>
      <c r="J72" s="1064"/>
      <c r="K72" s="1064"/>
      <c r="L72" s="1064"/>
      <c r="M72" s="1064"/>
      <c r="N72" s="1064"/>
      <c r="O72" s="1064"/>
      <c r="P72" s="1065"/>
      <c r="Q72" s="1066">
        <v>330370</v>
      </c>
      <c r="R72" s="1060"/>
      <c r="S72" s="1060"/>
      <c r="T72" s="1060"/>
      <c r="U72" s="1060"/>
      <c r="V72" s="1060">
        <v>323172</v>
      </c>
      <c r="W72" s="1060"/>
      <c r="X72" s="1060"/>
      <c r="Y72" s="1060"/>
      <c r="Z72" s="1060"/>
      <c r="AA72" s="1060">
        <v>7198</v>
      </c>
      <c r="AB72" s="1060"/>
      <c r="AC72" s="1060"/>
      <c r="AD72" s="1060"/>
      <c r="AE72" s="1060"/>
      <c r="AF72" s="1060">
        <v>7198</v>
      </c>
      <c r="AG72" s="1060"/>
      <c r="AH72" s="1060"/>
      <c r="AI72" s="1060"/>
      <c r="AJ72" s="1060"/>
      <c r="AK72" s="1060">
        <v>2219</v>
      </c>
      <c r="AL72" s="1060"/>
      <c r="AM72" s="1060"/>
      <c r="AN72" s="1060"/>
      <c r="AO72" s="1060"/>
      <c r="AP72" s="1060" t="s">
        <v>578</v>
      </c>
      <c r="AQ72" s="1060"/>
      <c r="AR72" s="1060"/>
      <c r="AS72" s="1060"/>
      <c r="AT72" s="1060"/>
      <c r="AU72" s="1060" t="s">
        <v>578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573</v>
      </c>
      <c r="C73" s="1064"/>
      <c r="D73" s="1064"/>
      <c r="E73" s="1064"/>
      <c r="F73" s="1064"/>
      <c r="G73" s="1064"/>
      <c r="H73" s="1064"/>
      <c r="I73" s="1064"/>
      <c r="J73" s="1064"/>
      <c r="K73" s="1064"/>
      <c r="L73" s="1064"/>
      <c r="M73" s="1064"/>
      <c r="N73" s="1064"/>
      <c r="O73" s="1064"/>
      <c r="P73" s="1065"/>
      <c r="Q73" s="1066">
        <v>1265</v>
      </c>
      <c r="R73" s="1060"/>
      <c r="S73" s="1060"/>
      <c r="T73" s="1060"/>
      <c r="U73" s="1060"/>
      <c r="V73" s="1060">
        <v>1189</v>
      </c>
      <c r="W73" s="1060"/>
      <c r="X73" s="1060"/>
      <c r="Y73" s="1060"/>
      <c r="Z73" s="1060"/>
      <c r="AA73" s="1060">
        <v>76</v>
      </c>
      <c r="AB73" s="1060"/>
      <c r="AC73" s="1060"/>
      <c r="AD73" s="1060"/>
      <c r="AE73" s="1060"/>
      <c r="AF73" s="1060">
        <v>43</v>
      </c>
      <c r="AG73" s="1060"/>
      <c r="AH73" s="1060"/>
      <c r="AI73" s="1060"/>
      <c r="AJ73" s="1060"/>
      <c r="AK73" s="1060" t="s">
        <v>578</v>
      </c>
      <c r="AL73" s="1060"/>
      <c r="AM73" s="1060"/>
      <c r="AN73" s="1060"/>
      <c r="AO73" s="1060"/>
      <c r="AP73" s="1060">
        <v>348</v>
      </c>
      <c r="AQ73" s="1060"/>
      <c r="AR73" s="1060"/>
      <c r="AS73" s="1060"/>
      <c r="AT73" s="1060"/>
      <c r="AU73" s="1060">
        <v>39</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574</v>
      </c>
      <c r="C74" s="1064"/>
      <c r="D74" s="1064"/>
      <c r="E74" s="1064"/>
      <c r="F74" s="1064"/>
      <c r="G74" s="1064"/>
      <c r="H74" s="1064"/>
      <c r="I74" s="1064"/>
      <c r="J74" s="1064"/>
      <c r="K74" s="1064"/>
      <c r="L74" s="1064"/>
      <c r="M74" s="1064"/>
      <c r="N74" s="1064"/>
      <c r="O74" s="1064"/>
      <c r="P74" s="1065"/>
      <c r="Q74" s="1066">
        <v>500</v>
      </c>
      <c r="R74" s="1060"/>
      <c r="S74" s="1060"/>
      <c r="T74" s="1060"/>
      <c r="U74" s="1060"/>
      <c r="V74" s="1060">
        <v>489</v>
      </c>
      <c r="W74" s="1060"/>
      <c r="X74" s="1060"/>
      <c r="Y74" s="1060"/>
      <c r="Z74" s="1060"/>
      <c r="AA74" s="1060">
        <v>11</v>
      </c>
      <c r="AB74" s="1060"/>
      <c r="AC74" s="1060"/>
      <c r="AD74" s="1060"/>
      <c r="AE74" s="1060"/>
      <c r="AF74" s="1060">
        <v>11</v>
      </c>
      <c r="AG74" s="1060"/>
      <c r="AH74" s="1060"/>
      <c r="AI74" s="1060"/>
      <c r="AJ74" s="1060"/>
      <c r="AK74" s="1060" t="s">
        <v>580</v>
      </c>
      <c r="AL74" s="1060"/>
      <c r="AM74" s="1060"/>
      <c r="AN74" s="1060"/>
      <c r="AO74" s="1060"/>
      <c r="AP74" s="1060">
        <v>118</v>
      </c>
      <c r="AQ74" s="1060"/>
      <c r="AR74" s="1060"/>
      <c r="AS74" s="1060"/>
      <c r="AT74" s="1060"/>
      <c r="AU74" s="1060">
        <v>6</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575</v>
      </c>
      <c r="C75" s="1064"/>
      <c r="D75" s="1064"/>
      <c r="E75" s="1064"/>
      <c r="F75" s="1064"/>
      <c r="G75" s="1064"/>
      <c r="H75" s="1064"/>
      <c r="I75" s="1064"/>
      <c r="J75" s="1064"/>
      <c r="K75" s="1064"/>
      <c r="L75" s="1064"/>
      <c r="M75" s="1064"/>
      <c r="N75" s="1064"/>
      <c r="O75" s="1064"/>
      <c r="P75" s="1065"/>
      <c r="Q75" s="1067">
        <v>3906</v>
      </c>
      <c r="R75" s="1068"/>
      <c r="S75" s="1068"/>
      <c r="T75" s="1068"/>
      <c r="U75" s="1069"/>
      <c r="V75" s="1070">
        <v>3872</v>
      </c>
      <c r="W75" s="1068"/>
      <c r="X75" s="1068"/>
      <c r="Y75" s="1068"/>
      <c r="Z75" s="1069"/>
      <c r="AA75" s="1070">
        <v>34</v>
      </c>
      <c r="AB75" s="1068"/>
      <c r="AC75" s="1068"/>
      <c r="AD75" s="1068"/>
      <c r="AE75" s="1069"/>
      <c r="AF75" s="1070">
        <v>34</v>
      </c>
      <c r="AG75" s="1068"/>
      <c r="AH75" s="1068"/>
      <c r="AI75" s="1068"/>
      <c r="AJ75" s="1069"/>
      <c r="AK75" s="1070" t="s">
        <v>578</v>
      </c>
      <c r="AL75" s="1068"/>
      <c r="AM75" s="1068"/>
      <c r="AN75" s="1068"/>
      <c r="AO75" s="1069"/>
      <c r="AP75" s="1070">
        <v>1649</v>
      </c>
      <c r="AQ75" s="1068"/>
      <c r="AR75" s="1068"/>
      <c r="AS75" s="1068"/>
      <c r="AT75" s="1069"/>
      <c r="AU75" s="1070">
        <v>88</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576</v>
      </c>
      <c r="C76" s="1064"/>
      <c r="D76" s="1064"/>
      <c r="E76" s="1064"/>
      <c r="F76" s="1064"/>
      <c r="G76" s="1064"/>
      <c r="H76" s="1064"/>
      <c r="I76" s="1064"/>
      <c r="J76" s="1064"/>
      <c r="K76" s="1064"/>
      <c r="L76" s="1064"/>
      <c r="M76" s="1064"/>
      <c r="N76" s="1064"/>
      <c r="O76" s="1064"/>
      <c r="P76" s="1065"/>
      <c r="Q76" s="1067">
        <v>13</v>
      </c>
      <c r="R76" s="1068"/>
      <c r="S76" s="1068"/>
      <c r="T76" s="1068"/>
      <c r="U76" s="1069"/>
      <c r="V76" s="1070">
        <v>12</v>
      </c>
      <c r="W76" s="1068"/>
      <c r="X76" s="1068"/>
      <c r="Y76" s="1068"/>
      <c r="Z76" s="1069"/>
      <c r="AA76" s="1070">
        <v>1</v>
      </c>
      <c r="AB76" s="1068"/>
      <c r="AC76" s="1068"/>
      <c r="AD76" s="1068"/>
      <c r="AE76" s="1069"/>
      <c r="AF76" s="1070">
        <v>1</v>
      </c>
      <c r="AG76" s="1068"/>
      <c r="AH76" s="1068"/>
      <c r="AI76" s="1068"/>
      <c r="AJ76" s="1069"/>
      <c r="AK76" s="1070">
        <v>2</v>
      </c>
      <c r="AL76" s="1068"/>
      <c r="AM76" s="1068"/>
      <c r="AN76" s="1068"/>
      <c r="AO76" s="1069"/>
      <c r="AP76" s="1070" t="s">
        <v>578</v>
      </c>
      <c r="AQ76" s="1068"/>
      <c r="AR76" s="1068"/>
      <c r="AS76" s="1068"/>
      <c r="AT76" s="1069"/>
      <c r="AU76" s="1070" t="s">
        <v>578</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387</v>
      </c>
      <c r="B88" s="1033" t="s">
        <v>412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7562</v>
      </c>
      <c r="AG88" s="1048"/>
      <c r="AH88" s="1048"/>
      <c r="AI88" s="1048"/>
      <c r="AJ88" s="1048"/>
      <c r="AK88" s="1052"/>
      <c r="AL88" s="1052"/>
      <c r="AM88" s="1052"/>
      <c r="AN88" s="1052"/>
      <c r="AO88" s="1052"/>
      <c r="AP88" s="1048">
        <v>2114</v>
      </c>
      <c r="AQ88" s="1048"/>
      <c r="AR88" s="1048"/>
      <c r="AS88" s="1048"/>
      <c r="AT88" s="1048"/>
      <c r="AU88" s="1048">
        <v>132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413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421</v>
      </c>
      <c r="AB109" s="983"/>
      <c r="AC109" s="983"/>
      <c r="AD109" s="983"/>
      <c r="AE109" s="984"/>
      <c r="AF109" s="985" t="s">
        <v>306</v>
      </c>
      <c r="AG109" s="983"/>
      <c r="AH109" s="983"/>
      <c r="AI109" s="983"/>
      <c r="AJ109" s="984"/>
      <c r="AK109" s="985" t="s">
        <v>305</v>
      </c>
      <c r="AL109" s="983"/>
      <c r="AM109" s="983"/>
      <c r="AN109" s="983"/>
      <c r="AO109" s="984"/>
      <c r="AP109" s="985" t="s">
        <v>422</v>
      </c>
      <c r="AQ109" s="983"/>
      <c r="AR109" s="983"/>
      <c r="AS109" s="983"/>
      <c r="AT109" s="1014"/>
      <c r="AU109" s="982" t="s">
        <v>420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421</v>
      </c>
      <c r="BR109" s="983"/>
      <c r="BS109" s="983"/>
      <c r="BT109" s="983"/>
      <c r="BU109" s="984"/>
      <c r="BV109" s="985" t="s">
        <v>306</v>
      </c>
      <c r="BW109" s="983"/>
      <c r="BX109" s="983"/>
      <c r="BY109" s="983"/>
      <c r="BZ109" s="984"/>
      <c r="CA109" s="985" t="s">
        <v>305</v>
      </c>
      <c r="CB109" s="983"/>
      <c r="CC109" s="983"/>
      <c r="CD109" s="983"/>
      <c r="CE109" s="984"/>
      <c r="CF109" s="1021" t="s">
        <v>422</v>
      </c>
      <c r="CG109" s="1021"/>
      <c r="CH109" s="1021"/>
      <c r="CI109" s="1021"/>
      <c r="CJ109" s="1021"/>
      <c r="CK109" s="985" t="s">
        <v>423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421</v>
      </c>
      <c r="DH109" s="983"/>
      <c r="DI109" s="983"/>
      <c r="DJ109" s="983"/>
      <c r="DK109" s="984"/>
      <c r="DL109" s="985" t="s">
        <v>306</v>
      </c>
      <c r="DM109" s="983"/>
      <c r="DN109" s="983"/>
      <c r="DO109" s="983"/>
      <c r="DP109" s="984"/>
      <c r="DQ109" s="985" t="s">
        <v>305</v>
      </c>
      <c r="DR109" s="983"/>
      <c r="DS109" s="983"/>
      <c r="DT109" s="983"/>
      <c r="DU109" s="984"/>
      <c r="DV109" s="985" t="s">
        <v>422</v>
      </c>
      <c r="DW109" s="983"/>
      <c r="DX109" s="983"/>
      <c r="DY109" s="983"/>
      <c r="DZ109" s="1014"/>
    </row>
    <row r="110" spans="1:131" s="246" customFormat="1" ht="26.25" customHeight="1" x14ac:dyDescent="0.15">
      <c r="A110" s="885" t="s">
        <v>424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248523</v>
      </c>
      <c r="AB110" s="976"/>
      <c r="AC110" s="976"/>
      <c r="AD110" s="976"/>
      <c r="AE110" s="977"/>
      <c r="AF110" s="978">
        <v>258153</v>
      </c>
      <c r="AG110" s="976"/>
      <c r="AH110" s="976"/>
      <c r="AI110" s="976"/>
      <c r="AJ110" s="977"/>
      <c r="AK110" s="978">
        <v>261117</v>
      </c>
      <c r="AL110" s="976"/>
      <c r="AM110" s="976"/>
      <c r="AN110" s="976"/>
      <c r="AO110" s="977"/>
      <c r="AP110" s="979">
        <v>10</v>
      </c>
      <c r="AQ110" s="980"/>
      <c r="AR110" s="980"/>
      <c r="AS110" s="980"/>
      <c r="AT110" s="981"/>
      <c r="AU110" s="1015" t="s">
        <v>73</v>
      </c>
      <c r="AV110" s="1016"/>
      <c r="AW110" s="1016"/>
      <c r="AX110" s="1016"/>
      <c r="AY110" s="1016"/>
      <c r="AZ110" s="941" t="s">
        <v>425</v>
      </c>
      <c r="BA110" s="886"/>
      <c r="BB110" s="886"/>
      <c r="BC110" s="886"/>
      <c r="BD110" s="886"/>
      <c r="BE110" s="886"/>
      <c r="BF110" s="886"/>
      <c r="BG110" s="886"/>
      <c r="BH110" s="886"/>
      <c r="BI110" s="886"/>
      <c r="BJ110" s="886"/>
      <c r="BK110" s="886"/>
      <c r="BL110" s="886"/>
      <c r="BM110" s="886"/>
      <c r="BN110" s="886"/>
      <c r="BO110" s="886"/>
      <c r="BP110" s="887"/>
      <c r="BQ110" s="942">
        <v>3936393</v>
      </c>
      <c r="BR110" s="923"/>
      <c r="BS110" s="923"/>
      <c r="BT110" s="923"/>
      <c r="BU110" s="923"/>
      <c r="BV110" s="923">
        <v>3999048</v>
      </c>
      <c r="BW110" s="923"/>
      <c r="BX110" s="923"/>
      <c r="BY110" s="923"/>
      <c r="BZ110" s="923"/>
      <c r="CA110" s="923">
        <v>3914038</v>
      </c>
      <c r="CB110" s="923"/>
      <c r="CC110" s="923"/>
      <c r="CD110" s="923"/>
      <c r="CE110" s="923"/>
      <c r="CF110" s="947">
        <v>149.6</v>
      </c>
      <c r="CG110" s="948"/>
      <c r="CH110" s="948"/>
      <c r="CI110" s="948"/>
      <c r="CJ110" s="948"/>
      <c r="CK110" s="1011" t="s">
        <v>426</v>
      </c>
      <c r="CL110" s="897"/>
      <c r="CM110" s="972" t="s">
        <v>427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428</v>
      </c>
      <c r="DH110" s="923"/>
      <c r="DI110" s="923"/>
      <c r="DJ110" s="923"/>
      <c r="DK110" s="923"/>
      <c r="DL110" s="923" t="s">
        <v>428</v>
      </c>
      <c r="DM110" s="923"/>
      <c r="DN110" s="923"/>
      <c r="DO110" s="923"/>
      <c r="DP110" s="923"/>
      <c r="DQ110" s="923" t="s">
        <v>127</v>
      </c>
      <c r="DR110" s="923"/>
      <c r="DS110" s="923"/>
      <c r="DT110" s="923"/>
      <c r="DU110" s="923"/>
      <c r="DV110" s="924" t="s">
        <v>428</v>
      </c>
      <c r="DW110" s="924"/>
      <c r="DX110" s="924"/>
      <c r="DY110" s="924"/>
      <c r="DZ110" s="925"/>
    </row>
    <row r="111" spans="1:131" s="246" customFormat="1" ht="26.25" customHeight="1" x14ac:dyDescent="0.15">
      <c r="A111" s="852" t="s">
        <v>429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127</v>
      </c>
      <c r="AB111" s="1004"/>
      <c r="AC111" s="1004"/>
      <c r="AD111" s="1004"/>
      <c r="AE111" s="1005"/>
      <c r="AF111" s="1006" t="s">
        <v>127</v>
      </c>
      <c r="AG111" s="1004"/>
      <c r="AH111" s="1004"/>
      <c r="AI111" s="1004"/>
      <c r="AJ111" s="1005"/>
      <c r="AK111" s="1006" t="s">
        <v>127</v>
      </c>
      <c r="AL111" s="1004"/>
      <c r="AM111" s="1004"/>
      <c r="AN111" s="1004"/>
      <c r="AO111" s="1005"/>
      <c r="AP111" s="1007" t="s">
        <v>127</v>
      </c>
      <c r="AQ111" s="1008"/>
      <c r="AR111" s="1008"/>
      <c r="AS111" s="1008"/>
      <c r="AT111" s="1009"/>
      <c r="AU111" s="1017"/>
      <c r="AV111" s="1018"/>
      <c r="AW111" s="1018"/>
      <c r="AX111" s="1018"/>
      <c r="AY111" s="1018"/>
      <c r="AZ111" s="893" t="s">
        <v>430</v>
      </c>
      <c r="BA111" s="828"/>
      <c r="BB111" s="828"/>
      <c r="BC111" s="828"/>
      <c r="BD111" s="828"/>
      <c r="BE111" s="828"/>
      <c r="BF111" s="828"/>
      <c r="BG111" s="828"/>
      <c r="BH111" s="828"/>
      <c r="BI111" s="828"/>
      <c r="BJ111" s="828"/>
      <c r="BK111" s="828"/>
      <c r="BL111" s="828"/>
      <c r="BM111" s="828"/>
      <c r="BN111" s="828"/>
      <c r="BO111" s="828"/>
      <c r="BP111" s="829"/>
      <c r="BQ111" s="894">
        <v>21570</v>
      </c>
      <c r="BR111" s="895"/>
      <c r="BS111" s="895"/>
      <c r="BT111" s="895"/>
      <c r="BU111" s="895"/>
      <c r="BV111" s="895">
        <v>11608</v>
      </c>
      <c r="BW111" s="895"/>
      <c r="BX111" s="895"/>
      <c r="BY111" s="895"/>
      <c r="BZ111" s="895"/>
      <c r="CA111" s="895">
        <v>8025</v>
      </c>
      <c r="CB111" s="895"/>
      <c r="CC111" s="895"/>
      <c r="CD111" s="895"/>
      <c r="CE111" s="895"/>
      <c r="CF111" s="956">
        <v>0.3</v>
      </c>
      <c r="CG111" s="957"/>
      <c r="CH111" s="957"/>
      <c r="CI111" s="957"/>
      <c r="CJ111" s="957"/>
      <c r="CK111" s="1012"/>
      <c r="CL111" s="899"/>
      <c r="CM111" s="902" t="s">
        <v>431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127</v>
      </c>
      <c r="DH111" s="895"/>
      <c r="DI111" s="895"/>
      <c r="DJ111" s="895"/>
      <c r="DK111" s="895"/>
      <c r="DL111" s="895" t="s">
        <v>127</v>
      </c>
      <c r="DM111" s="895"/>
      <c r="DN111" s="895"/>
      <c r="DO111" s="895"/>
      <c r="DP111" s="895"/>
      <c r="DQ111" s="895" t="s">
        <v>432</v>
      </c>
      <c r="DR111" s="895"/>
      <c r="DS111" s="895"/>
      <c r="DT111" s="895"/>
      <c r="DU111" s="895"/>
      <c r="DV111" s="872" t="s">
        <v>127</v>
      </c>
      <c r="DW111" s="872"/>
      <c r="DX111" s="872"/>
      <c r="DY111" s="872"/>
      <c r="DZ111" s="873"/>
    </row>
    <row r="112" spans="1:131" s="246" customFormat="1" ht="26.25" customHeight="1" x14ac:dyDescent="0.15">
      <c r="A112" s="997" t="s">
        <v>433</v>
      </c>
      <c r="B112" s="998"/>
      <c r="C112" s="828" t="s">
        <v>434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127</v>
      </c>
      <c r="AB112" s="858"/>
      <c r="AC112" s="858"/>
      <c r="AD112" s="858"/>
      <c r="AE112" s="859"/>
      <c r="AF112" s="860" t="s">
        <v>127</v>
      </c>
      <c r="AG112" s="858"/>
      <c r="AH112" s="858"/>
      <c r="AI112" s="858"/>
      <c r="AJ112" s="859"/>
      <c r="AK112" s="860" t="s">
        <v>127</v>
      </c>
      <c r="AL112" s="858"/>
      <c r="AM112" s="858"/>
      <c r="AN112" s="858"/>
      <c r="AO112" s="859"/>
      <c r="AP112" s="905" t="s">
        <v>127</v>
      </c>
      <c r="AQ112" s="906"/>
      <c r="AR112" s="906"/>
      <c r="AS112" s="906"/>
      <c r="AT112" s="907"/>
      <c r="AU112" s="1017"/>
      <c r="AV112" s="1018"/>
      <c r="AW112" s="1018"/>
      <c r="AX112" s="1018"/>
      <c r="AY112" s="1018"/>
      <c r="AZ112" s="893" t="s">
        <v>435</v>
      </c>
      <c r="BA112" s="828"/>
      <c r="BB112" s="828"/>
      <c r="BC112" s="828"/>
      <c r="BD112" s="828"/>
      <c r="BE112" s="828"/>
      <c r="BF112" s="828"/>
      <c r="BG112" s="828"/>
      <c r="BH112" s="828"/>
      <c r="BI112" s="828"/>
      <c r="BJ112" s="828"/>
      <c r="BK112" s="828"/>
      <c r="BL112" s="828"/>
      <c r="BM112" s="828"/>
      <c r="BN112" s="828"/>
      <c r="BO112" s="828"/>
      <c r="BP112" s="829"/>
      <c r="BQ112" s="894">
        <v>2087986</v>
      </c>
      <c r="BR112" s="895"/>
      <c r="BS112" s="895"/>
      <c r="BT112" s="895"/>
      <c r="BU112" s="895"/>
      <c r="BV112" s="895">
        <v>1928748</v>
      </c>
      <c r="BW112" s="895"/>
      <c r="BX112" s="895"/>
      <c r="BY112" s="895"/>
      <c r="BZ112" s="895"/>
      <c r="CA112" s="895">
        <v>1774428</v>
      </c>
      <c r="CB112" s="895"/>
      <c r="CC112" s="895"/>
      <c r="CD112" s="895"/>
      <c r="CE112" s="895"/>
      <c r="CF112" s="956">
        <v>67.8</v>
      </c>
      <c r="CG112" s="957"/>
      <c r="CH112" s="957"/>
      <c r="CI112" s="957"/>
      <c r="CJ112" s="957"/>
      <c r="CK112" s="1012"/>
      <c r="CL112" s="899"/>
      <c r="CM112" s="902" t="s">
        <v>436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2813</v>
      </c>
      <c r="DH112" s="895"/>
      <c r="DI112" s="895"/>
      <c r="DJ112" s="895"/>
      <c r="DK112" s="895"/>
      <c r="DL112" s="895" t="s">
        <v>127</v>
      </c>
      <c r="DM112" s="895"/>
      <c r="DN112" s="895"/>
      <c r="DO112" s="895"/>
      <c r="DP112" s="895"/>
      <c r="DQ112" s="895" t="s">
        <v>127</v>
      </c>
      <c r="DR112" s="895"/>
      <c r="DS112" s="895"/>
      <c r="DT112" s="895"/>
      <c r="DU112" s="895"/>
      <c r="DV112" s="872" t="s">
        <v>127</v>
      </c>
      <c r="DW112" s="872"/>
      <c r="DX112" s="872"/>
      <c r="DY112" s="872"/>
      <c r="DZ112" s="873"/>
    </row>
    <row r="113" spans="1:130" s="246" customFormat="1" ht="26.25" customHeight="1" x14ac:dyDescent="0.15">
      <c r="A113" s="999"/>
      <c r="B113" s="1000"/>
      <c r="C113" s="828" t="s">
        <v>437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209539</v>
      </c>
      <c r="AB113" s="1004"/>
      <c r="AC113" s="1004"/>
      <c r="AD113" s="1004"/>
      <c r="AE113" s="1005"/>
      <c r="AF113" s="1006">
        <v>206815</v>
      </c>
      <c r="AG113" s="1004"/>
      <c r="AH113" s="1004"/>
      <c r="AI113" s="1004"/>
      <c r="AJ113" s="1005"/>
      <c r="AK113" s="1006">
        <v>203063</v>
      </c>
      <c r="AL113" s="1004"/>
      <c r="AM113" s="1004"/>
      <c r="AN113" s="1004"/>
      <c r="AO113" s="1005"/>
      <c r="AP113" s="1007">
        <v>7.8</v>
      </c>
      <c r="AQ113" s="1008"/>
      <c r="AR113" s="1008"/>
      <c r="AS113" s="1008"/>
      <c r="AT113" s="1009"/>
      <c r="AU113" s="1017"/>
      <c r="AV113" s="1018"/>
      <c r="AW113" s="1018"/>
      <c r="AX113" s="1018"/>
      <c r="AY113" s="1018"/>
      <c r="AZ113" s="893" t="s">
        <v>438</v>
      </c>
      <c r="BA113" s="828"/>
      <c r="BB113" s="828"/>
      <c r="BC113" s="828"/>
      <c r="BD113" s="828"/>
      <c r="BE113" s="828"/>
      <c r="BF113" s="828"/>
      <c r="BG113" s="828"/>
      <c r="BH113" s="828"/>
      <c r="BI113" s="828"/>
      <c r="BJ113" s="828"/>
      <c r="BK113" s="828"/>
      <c r="BL113" s="828"/>
      <c r="BM113" s="828"/>
      <c r="BN113" s="828"/>
      <c r="BO113" s="828"/>
      <c r="BP113" s="829"/>
      <c r="BQ113" s="894">
        <v>169539</v>
      </c>
      <c r="BR113" s="895"/>
      <c r="BS113" s="895"/>
      <c r="BT113" s="895"/>
      <c r="BU113" s="895"/>
      <c r="BV113" s="895">
        <v>151929</v>
      </c>
      <c r="BW113" s="895"/>
      <c r="BX113" s="895"/>
      <c r="BY113" s="895"/>
      <c r="BZ113" s="895"/>
      <c r="CA113" s="895">
        <v>132420</v>
      </c>
      <c r="CB113" s="895"/>
      <c r="CC113" s="895"/>
      <c r="CD113" s="895"/>
      <c r="CE113" s="895"/>
      <c r="CF113" s="956">
        <v>5.0999999999999996</v>
      </c>
      <c r="CG113" s="957"/>
      <c r="CH113" s="957"/>
      <c r="CI113" s="957"/>
      <c r="CJ113" s="957"/>
      <c r="CK113" s="1012"/>
      <c r="CL113" s="899"/>
      <c r="CM113" s="902" t="s">
        <v>439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127</v>
      </c>
      <c r="DH113" s="858"/>
      <c r="DI113" s="858"/>
      <c r="DJ113" s="858"/>
      <c r="DK113" s="859"/>
      <c r="DL113" s="860" t="s">
        <v>127</v>
      </c>
      <c r="DM113" s="858"/>
      <c r="DN113" s="858"/>
      <c r="DO113" s="858"/>
      <c r="DP113" s="859"/>
      <c r="DQ113" s="860" t="s">
        <v>127</v>
      </c>
      <c r="DR113" s="858"/>
      <c r="DS113" s="858"/>
      <c r="DT113" s="858"/>
      <c r="DU113" s="859"/>
      <c r="DV113" s="905" t="s">
        <v>127</v>
      </c>
      <c r="DW113" s="906"/>
      <c r="DX113" s="906"/>
      <c r="DY113" s="906"/>
      <c r="DZ113" s="907"/>
    </row>
    <row r="114" spans="1:130" s="246" customFormat="1" ht="26.25" customHeight="1" x14ac:dyDescent="0.15">
      <c r="A114" s="999"/>
      <c r="B114" s="1000"/>
      <c r="C114" s="828" t="s">
        <v>440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19385</v>
      </c>
      <c r="AB114" s="858"/>
      <c r="AC114" s="858"/>
      <c r="AD114" s="858"/>
      <c r="AE114" s="859"/>
      <c r="AF114" s="860">
        <v>21163</v>
      </c>
      <c r="AG114" s="858"/>
      <c r="AH114" s="858"/>
      <c r="AI114" s="858"/>
      <c r="AJ114" s="859"/>
      <c r="AK114" s="860">
        <v>24026</v>
      </c>
      <c r="AL114" s="858"/>
      <c r="AM114" s="858"/>
      <c r="AN114" s="858"/>
      <c r="AO114" s="859"/>
      <c r="AP114" s="905">
        <v>0.9</v>
      </c>
      <c r="AQ114" s="906"/>
      <c r="AR114" s="906"/>
      <c r="AS114" s="906"/>
      <c r="AT114" s="907"/>
      <c r="AU114" s="1017"/>
      <c r="AV114" s="1018"/>
      <c r="AW114" s="1018"/>
      <c r="AX114" s="1018"/>
      <c r="AY114" s="1018"/>
      <c r="AZ114" s="893" t="s">
        <v>441</v>
      </c>
      <c r="BA114" s="828"/>
      <c r="BB114" s="828"/>
      <c r="BC114" s="828"/>
      <c r="BD114" s="828"/>
      <c r="BE114" s="828"/>
      <c r="BF114" s="828"/>
      <c r="BG114" s="828"/>
      <c r="BH114" s="828"/>
      <c r="BI114" s="828"/>
      <c r="BJ114" s="828"/>
      <c r="BK114" s="828"/>
      <c r="BL114" s="828"/>
      <c r="BM114" s="828"/>
      <c r="BN114" s="828"/>
      <c r="BO114" s="828"/>
      <c r="BP114" s="829"/>
      <c r="BQ114" s="894">
        <v>1038956</v>
      </c>
      <c r="BR114" s="895"/>
      <c r="BS114" s="895"/>
      <c r="BT114" s="895"/>
      <c r="BU114" s="895"/>
      <c r="BV114" s="895">
        <v>990173</v>
      </c>
      <c r="BW114" s="895"/>
      <c r="BX114" s="895"/>
      <c r="BY114" s="895"/>
      <c r="BZ114" s="895"/>
      <c r="CA114" s="895">
        <v>895659</v>
      </c>
      <c r="CB114" s="895"/>
      <c r="CC114" s="895"/>
      <c r="CD114" s="895"/>
      <c r="CE114" s="895"/>
      <c r="CF114" s="956">
        <v>34.200000000000003</v>
      </c>
      <c r="CG114" s="957"/>
      <c r="CH114" s="957"/>
      <c r="CI114" s="957"/>
      <c r="CJ114" s="957"/>
      <c r="CK114" s="1012"/>
      <c r="CL114" s="899"/>
      <c r="CM114" s="902" t="s">
        <v>442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127</v>
      </c>
      <c r="DH114" s="858"/>
      <c r="DI114" s="858"/>
      <c r="DJ114" s="858"/>
      <c r="DK114" s="859"/>
      <c r="DL114" s="860" t="s">
        <v>127</v>
      </c>
      <c r="DM114" s="858"/>
      <c r="DN114" s="858"/>
      <c r="DO114" s="858"/>
      <c r="DP114" s="859"/>
      <c r="DQ114" s="860" t="s">
        <v>127</v>
      </c>
      <c r="DR114" s="858"/>
      <c r="DS114" s="858"/>
      <c r="DT114" s="858"/>
      <c r="DU114" s="859"/>
      <c r="DV114" s="905" t="s">
        <v>127</v>
      </c>
      <c r="DW114" s="906"/>
      <c r="DX114" s="906"/>
      <c r="DY114" s="906"/>
      <c r="DZ114" s="907"/>
    </row>
    <row r="115" spans="1:130" s="246" customFormat="1" ht="26.25" customHeight="1" x14ac:dyDescent="0.15">
      <c r="A115" s="999"/>
      <c r="B115" s="1000"/>
      <c r="C115" s="828" t="s">
        <v>443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18141</v>
      </c>
      <c r="AB115" s="1004"/>
      <c r="AC115" s="1004"/>
      <c r="AD115" s="1004"/>
      <c r="AE115" s="1005"/>
      <c r="AF115" s="1006">
        <v>10447</v>
      </c>
      <c r="AG115" s="1004"/>
      <c r="AH115" s="1004"/>
      <c r="AI115" s="1004"/>
      <c r="AJ115" s="1005"/>
      <c r="AK115" s="1006">
        <v>3855</v>
      </c>
      <c r="AL115" s="1004"/>
      <c r="AM115" s="1004"/>
      <c r="AN115" s="1004"/>
      <c r="AO115" s="1005"/>
      <c r="AP115" s="1007">
        <v>0.1</v>
      </c>
      <c r="AQ115" s="1008"/>
      <c r="AR115" s="1008"/>
      <c r="AS115" s="1008"/>
      <c r="AT115" s="1009"/>
      <c r="AU115" s="1017"/>
      <c r="AV115" s="1018"/>
      <c r="AW115" s="1018"/>
      <c r="AX115" s="1018"/>
      <c r="AY115" s="1018"/>
      <c r="AZ115" s="893" t="s">
        <v>444</v>
      </c>
      <c r="BA115" s="828"/>
      <c r="BB115" s="828"/>
      <c r="BC115" s="828"/>
      <c r="BD115" s="828"/>
      <c r="BE115" s="828"/>
      <c r="BF115" s="828"/>
      <c r="BG115" s="828"/>
      <c r="BH115" s="828"/>
      <c r="BI115" s="828"/>
      <c r="BJ115" s="828"/>
      <c r="BK115" s="828"/>
      <c r="BL115" s="828"/>
      <c r="BM115" s="828"/>
      <c r="BN115" s="828"/>
      <c r="BO115" s="828"/>
      <c r="BP115" s="829"/>
      <c r="BQ115" s="894">
        <v>16</v>
      </c>
      <c r="BR115" s="895"/>
      <c r="BS115" s="895"/>
      <c r="BT115" s="895"/>
      <c r="BU115" s="895"/>
      <c r="BV115" s="895" t="s">
        <v>127</v>
      </c>
      <c r="BW115" s="895"/>
      <c r="BX115" s="895"/>
      <c r="BY115" s="895"/>
      <c r="BZ115" s="895"/>
      <c r="CA115" s="895" t="s">
        <v>127</v>
      </c>
      <c r="CB115" s="895"/>
      <c r="CC115" s="895"/>
      <c r="CD115" s="895"/>
      <c r="CE115" s="895"/>
      <c r="CF115" s="956" t="s">
        <v>127</v>
      </c>
      <c r="CG115" s="957"/>
      <c r="CH115" s="957"/>
      <c r="CI115" s="957"/>
      <c r="CJ115" s="957"/>
      <c r="CK115" s="1012"/>
      <c r="CL115" s="899"/>
      <c r="CM115" s="893" t="s">
        <v>445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127</v>
      </c>
      <c r="DH115" s="858"/>
      <c r="DI115" s="858"/>
      <c r="DJ115" s="858"/>
      <c r="DK115" s="859"/>
      <c r="DL115" s="860" t="s">
        <v>127</v>
      </c>
      <c r="DM115" s="858"/>
      <c r="DN115" s="858"/>
      <c r="DO115" s="858"/>
      <c r="DP115" s="859"/>
      <c r="DQ115" s="860" t="s">
        <v>127</v>
      </c>
      <c r="DR115" s="858"/>
      <c r="DS115" s="858"/>
      <c r="DT115" s="858"/>
      <c r="DU115" s="859"/>
      <c r="DV115" s="905" t="s">
        <v>127</v>
      </c>
      <c r="DW115" s="906"/>
      <c r="DX115" s="906"/>
      <c r="DY115" s="906"/>
      <c r="DZ115" s="907"/>
    </row>
    <row r="116" spans="1:130" s="246" customFormat="1" ht="26.25" customHeight="1" x14ac:dyDescent="0.15">
      <c r="A116" s="1001"/>
      <c r="B116" s="1002"/>
      <c r="C116" s="961" t="s">
        <v>446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127</v>
      </c>
      <c r="AB116" s="858"/>
      <c r="AC116" s="858"/>
      <c r="AD116" s="858"/>
      <c r="AE116" s="859"/>
      <c r="AF116" s="860" t="s">
        <v>127</v>
      </c>
      <c r="AG116" s="858"/>
      <c r="AH116" s="858"/>
      <c r="AI116" s="858"/>
      <c r="AJ116" s="859"/>
      <c r="AK116" s="860" t="s">
        <v>127</v>
      </c>
      <c r="AL116" s="858"/>
      <c r="AM116" s="858"/>
      <c r="AN116" s="858"/>
      <c r="AO116" s="859"/>
      <c r="AP116" s="905" t="s">
        <v>127</v>
      </c>
      <c r="AQ116" s="906"/>
      <c r="AR116" s="906"/>
      <c r="AS116" s="906"/>
      <c r="AT116" s="907"/>
      <c r="AU116" s="1017"/>
      <c r="AV116" s="1018"/>
      <c r="AW116" s="1018"/>
      <c r="AX116" s="1018"/>
      <c r="AY116" s="1018"/>
      <c r="AZ116" s="944" t="s">
        <v>447</v>
      </c>
      <c r="BA116" s="945"/>
      <c r="BB116" s="945"/>
      <c r="BC116" s="945"/>
      <c r="BD116" s="945"/>
      <c r="BE116" s="945"/>
      <c r="BF116" s="945"/>
      <c r="BG116" s="945"/>
      <c r="BH116" s="945"/>
      <c r="BI116" s="945"/>
      <c r="BJ116" s="945"/>
      <c r="BK116" s="945"/>
      <c r="BL116" s="945"/>
      <c r="BM116" s="945"/>
      <c r="BN116" s="945"/>
      <c r="BO116" s="945"/>
      <c r="BP116" s="946"/>
      <c r="BQ116" s="894" t="s">
        <v>127</v>
      </c>
      <c r="BR116" s="895"/>
      <c r="BS116" s="895"/>
      <c r="BT116" s="895"/>
      <c r="BU116" s="895"/>
      <c r="BV116" s="895" t="s">
        <v>127</v>
      </c>
      <c r="BW116" s="895"/>
      <c r="BX116" s="895"/>
      <c r="BY116" s="895"/>
      <c r="BZ116" s="895"/>
      <c r="CA116" s="895" t="s">
        <v>127</v>
      </c>
      <c r="CB116" s="895"/>
      <c r="CC116" s="895"/>
      <c r="CD116" s="895"/>
      <c r="CE116" s="895"/>
      <c r="CF116" s="956" t="s">
        <v>127</v>
      </c>
      <c r="CG116" s="957"/>
      <c r="CH116" s="957"/>
      <c r="CI116" s="957"/>
      <c r="CJ116" s="957"/>
      <c r="CK116" s="1012"/>
      <c r="CL116" s="899"/>
      <c r="CM116" s="902" t="s">
        <v>448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432</v>
      </c>
      <c r="DH116" s="858"/>
      <c r="DI116" s="858"/>
      <c r="DJ116" s="858"/>
      <c r="DK116" s="859"/>
      <c r="DL116" s="860" t="s">
        <v>127</v>
      </c>
      <c r="DM116" s="858"/>
      <c r="DN116" s="858"/>
      <c r="DO116" s="858"/>
      <c r="DP116" s="859"/>
      <c r="DQ116" s="860" t="s">
        <v>127</v>
      </c>
      <c r="DR116" s="858"/>
      <c r="DS116" s="858"/>
      <c r="DT116" s="858"/>
      <c r="DU116" s="859"/>
      <c r="DV116" s="905" t="s">
        <v>127</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449</v>
      </c>
      <c r="Z117" s="984"/>
      <c r="AA117" s="989">
        <v>495588</v>
      </c>
      <c r="AB117" s="990"/>
      <c r="AC117" s="990"/>
      <c r="AD117" s="990"/>
      <c r="AE117" s="991"/>
      <c r="AF117" s="992">
        <v>496578</v>
      </c>
      <c r="AG117" s="990"/>
      <c r="AH117" s="990"/>
      <c r="AI117" s="990"/>
      <c r="AJ117" s="991"/>
      <c r="AK117" s="992">
        <v>492061</v>
      </c>
      <c r="AL117" s="990"/>
      <c r="AM117" s="990"/>
      <c r="AN117" s="990"/>
      <c r="AO117" s="991"/>
      <c r="AP117" s="993"/>
      <c r="AQ117" s="994"/>
      <c r="AR117" s="994"/>
      <c r="AS117" s="994"/>
      <c r="AT117" s="995"/>
      <c r="AU117" s="1017"/>
      <c r="AV117" s="1018"/>
      <c r="AW117" s="1018"/>
      <c r="AX117" s="1018"/>
      <c r="AY117" s="1018"/>
      <c r="AZ117" s="944" t="s">
        <v>450</v>
      </c>
      <c r="BA117" s="945"/>
      <c r="BB117" s="945"/>
      <c r="BC117" s="945"/>
      <c r="BD117" s="945"/>
      <c r="BE117" s="945"/>
      <c r="BF117" s="945"/>
      <c r="BG117" s="945"/>
      <c r="BH117" s="945"/>
      <c r="BI117" s="945"/>
      <c r="BJ117" s="945"/>
      <c r="BK117" s="945"/>
      <c r="BL117" s="945"/>
      <c r="BM117" s="945"/>
      <c r="BN117" s="945"/>
      <c r="BO117" s="945"/>
      <c r="BP117" s="946"/>
      <c r="BQ117" s="894" t="s">
        <v>127</v>
      </c>
      <c r="BR117" s="895"/>
      <c r="BS117" s="895"/>
      <c r="BT117" s="895"/>
      <c r="BU117" s="895"/>
      <c r="BV117" s="895" t="s">
        <v>127</v>
      </c>
      <c r="BW117" s="895"/>
      <c r="BX117" s="895"/>
      <c r="BY117" s="895"/>
      <c r="BZ117" s="895"/>
      <c r="CA117" s="895" t="s">
        <v>127</v>
      </c>
      <c r="CB117" s="895"/>
      <c r="CC117" s="895"/>
      <c r="CD117" s="895"/>
      <c r="CE117" s="895"/>
      <c r="CF117" s="956" t="s">
        <v>127</v>
      </c>
      <c r="CG117" s="957"/>
      <c r="CH117" s="957"/>
      <c r="CI117" s="957"/>
      <c r="CJ117" s="957"/>
      <c r="CK117" s="1012"/>
      <c r="CL117" s="899"/>
      <c r="CM117" s="902" t="s">
        <v>451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127</v>
      </c>
      <c r="DH117" s="858"/>
      <c r="DI117" s="858"/>
      <c r="DJ117" s="858"/>
      <c r="DK117" s="859"/>
      <c r="DL117" s="860" t="s">
        <v>127</v>
      </c>
      <c r="DM117" s="858"/>
      <c r="DN117" s="858"/>
      <c r="DO117" s="858"/>
      <c r="DP117" s="859"/>
      <c r="DQ117" s="860" t="s">
        <v>127</v>
      </c>
      <c r="DR117" s="858"/>
      <c r="DS117" s="858"/>
      <c r="DT117" s="858"/>
      <c r="DU117" s="859"/>
      <c r="DV117" s="905" t="s">
        <v>127</v>
      </c>
      <c r="DW117" s="906"/>
      <c r="DX117" s="906"/>
      <c r="DY117" s="906"/>
      <c r="DZ117" s="907"/>
    </row>
    <row r="118" spans="1:130" s="246" customFormat="1" ht="26.25" customHeight="1" x14ac:dyDescent="0.15">
      <c r="A118" s="982" t="s">
        <v>423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421</v>
      </c>
      <c r="AB118" s="983"/>
      <c r="AC118" s="983"/>
      <c r="AD118" s="983"/>
      <c r="AE118" s="984"/>
      <c r="AF118" s="985" t="s">
        <v>306</v>
      </c>
      <c r="AG118" s="983"/>
      <c r="AH118" s="983"/>
      <c r="AI118" s="983"/>
      <c r="AJ118" s="984"/>
      <c r="AK118" s="985" t="s">
        <v>305</v>
      </c>
      <c r="AL118" s="983"/>
      <c r="AM118" s="983"/>
      <c r="AN118" s="983"/>
      <c r="AO118" s="984"/>
      <c r="AP118" s="986" t="s">
        <v>422</v>
      </c>
      <c r="AQ118" s="987"/>
      <c r="AR118" s="987"/>
      <c r="AS118" s="987"/>
      <c r="AT118" s="988"/>
      <c r="AU118" s="1017"/>
      <c r="AV118" s="1018"/>
      <c r="AW118" s="1018"/>
      <c r="AX118" s="1018"/>
      <c r="AY118" s="1018"/>
      <c r="AZ118" s="960" t="s">
        <v>452</v>
      </c>
      <c r="BA118" s="961"/>
      <c r="BB118" s="961"/>
      <c r="BC118" s="961"/>
      <c r="BD118" s="961"/>
      <c r="BE118" s="961"/>
      <c r="BF118" s="961"/>
      <c r="BG118" s="961"/>
      <c r="BH118" s="961"/>
      <c r="BI118" s="961"/>
      <c r="BJ118" s="961"/>
      <c r="BK118" s="961"/>
      <c r="BL118" s="961"/>
      <c r="BM118" s="961"/>
      <c r="BN118" s="961"/>
      <c r="BO118" s="961"/>
      <c r="BP118" s="962"/>
      <c r="BQ118" s="963" t="s">
        <v>127</v>
      </c>
      <c r="BR118" s="926"/>
      <c r="BS118" s="926"/>
      <c r="BT118" s="926"/>
      <c r="BU118" s="926"/>
      <c r="BV118" s="926" t="s">
        <v>127</v>
      </c>
      <c r="BW118" s="926"/>
      <c r="BX118" s="926"/>
      <c r="BY118" s="926"/>
      <c r="BZ118" s="926"/>
      <c r="CA118" s="926" t="s">
        <v>127</v>
      </c>
      <c r="CB118" s="926"/>
      <c r="CC118" s="926"/>
      <c r="CD118" s="926"/>
      <c r="CE118" s="926"/>
      <c r="CF118" s="956" t="s">
        <v>432</v>
      </c>
      <c r="CG118" s="957"/>
      <c r="CH118" s="957"/>
      <c r="CI118" s="957"/>
      <c r="CJ118" s="957"/>
      <c r="CK118" s="1012"/>
      <c r="CL118" s="899"/>
      <c r="CM118" s="902" t="s">
        <v>453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127</v>
      </c>
      <c r="DH118" s="858"/>
      <c r="DI118" s="858"/>
      <c r="DJ118" s="858"/>
      <c r="DK118" s="859"/>
      <c r="DL118" s="860" t="s">
        <v>127</v>
      </c>
      <c r="DM118" s="858"/>
      <c r="DN118" s="858"/>
      <c r="DO118" s="858"/>
      <c r="DP118" s="859"/>
      <c r="DQ118" s="860" t="s">
        <v>127</v>
      </c>
      <c r="DR118" s="858"/>
      <c r="DS118" s="858"/>
      <c r="DT118" s="858"/>
      <c r="DU118" s="859"/>
      <c r="DV118" s="905" t="s">
        <v>127</v>
      </c>
      <c r="DW118" s="906"/>
      <c r="DX118" s="906"/>
      <c r="DY118" s="906"/>
      <c r="DZ118" s="907"/>
    </row>
    <row r="119" spans="1:130" s="246" customFormat="1" ht="26.25" customHeight="1" x14ac:dyDescent="0.15">
      <c r="A119" s="896" t="s">
        <v>426</v>
      </c>
      <c r="B119" s="897"/>
      <c r="C119" s="972" t="s">
        <v>427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127</v>
      </c>
      <c r="AB119" s="976"/>
      <c r="AC119" s="976"/>
      <c r="AD119" s="976"/>
      <c r="AE119" s="977"/>
      <c r="AF119" s="978" t="s">
        <v>127</v>
      </c>
      <c r="AG119" s="976"/>
      <c r="AH119" s="976"/>
      <c r="AI119" s="976"/>
      <c r="AJ119" s="977"/>
      <c r="AK119" s="978" t="s">
        <v>432</v>
      </c>
      <c r="AL119" s="976"/>
      <c r="AM119" s="976"/>
      <c r="AN119" s="976"/>
      <c r="AO119" s="977"/>
      <c r="AP119" s="979" t="s">
        <v>127</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454</v>
      </c>
      <c r="BP119" s="959"/>
      <c r="BQ119" s="963">
        <v>7254460</v>
      </c>
      <c r="BR119" s="926"/>
      <c r="BS119" s="926"/>
      <c r="BT119" s="926"/>
      <c r="BU119" s="926"/>
      <c r="BV119" s="926">
        <v>7081506</v>
      </c>
      <c r="BW119" s="926"/>
      <c r="BX119" s="926"/>
      <c r="BY119" s="926"/>
      <c r="BZ119" s="926"/>
      <c r="CA119" s="926">
        <v>6724570</v>
      </c>
      <c r="CB119" s="926"/>
      <c r="CC119" s="926"/>
      <c r="CD119" s="926"/>
      <c r="CE119" s="926"/>
      <c r="CF119" s="824"/>
      <c r="CG119" s="825"/>
      <c r="CH119" s="825"/>
      <c r="CI119" s="825"/>
      <c r="CJ119" s="915"/>
      <c r="CK119" s="1013"/>
      <c r="CL119" s="901"/>
      <c r="CM119" s="919" t="s">
        <v>455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18757</v>
      </c>
      <c r="DH119" s="841"/>
      <c r="DI119" s="841"/>
      <c r="DJ119" s="841"/>
      <c r="DK119" s="842"/>
      <c r="DL119" s="843">
        <v>11608</v>
      </c>
      <c r="DM119" s="841"/>
      <c r="DN119" s="841"/>
      <c r="DO119" s="841"/>
      <c r="DP119" s="842"/>
      <c r="DQ119" s="843">
        <v>8025</v>
      </c>
      <c r="DR119" s="841"/>
      <c r="DS119" s="841"/>
      <c r="DT119" s="841"/>
      <c r="DU119" s="842"/>
      <c r="DV119" s="929">
        <v>0.3</v>
      </c>
      <c r="DW119" s="930"/>
      <c r="DX119" s="930"/>
      <c r="DY119" s="930"/>
      <c r="DZ119" s="931"/>
    </row>
    <row r="120" spans="1:130" s="246" customFormat="1" ht="26.25" customHeight="1" x14ac:dyDescent="0.15">
      <c r="A120" s="898"/>
      <c r="B120" s="899"/>
      <c r="C120" s="902" t="s">
        <v>431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127</v>
      </c>
      <c r="AB120" s="858"/>
      <c r="AC120" s="858"/>
      <c r="AD120" s="858"/>
      <c r="AE120" s="859"/>
      <c r="AF120" s="860" t="s">
        <v>127</v>
      </c>
      <c r="AG120" s="858"/>
      <c r="AH120" s="858"/>
      <c r="AI120" s="858"/>
      <c r="AJ120" s="859"/>
      <c r="AK120" s="860" t="s">
        <v>127</v>
      </c>
      <c r="AL120" s="858"/>
      <c r="AM120" s="858"/>
      <c r="AN120" s="858"/>
      <c r="AO120" s="859"/>
      <c r="AP120" s="905" t="s">
        <v>127</v>
      </c>
      <c r="AQ120" s="906"/>
      <c r="AR120" s="906"/>
      <c r="AS120" s="906"/>
      <c r="AT120" s="907"/>
      <c r="AU120" s="964" t="s">
        <v>456</v>
      </c>
      <c r="AV120" s="965"/>
      <c r="AW120" s="965"/>
      <c r="AX120" s="965"/>
      <c r="AY120" s="966"/>
      <c r="AZ120" s="941" t="s">
        <v>457</v>
      </c>
      <c r="BA120" s="886"/>
      <c r="BB120" s="886"/>
      <c r="BC120" s="886"/>
      <c r="BD120" s="886"/>
      <c r="BE120" s="886"/>
      <c r="BF120" s="886"/>
      <c r="BG120" s="886"/>
      <c r="BH120" s="886"/>
      <c r="BI120" s="886"/>
      <c r="BJ120" s="886"/>
      <c r="BK120" s="886"/>
      <c r="BL120" s="886"/>
      <c r="BM120" s="886"/>
      <c r="BN120" s="886"/>
      <c r="BO120" s="886"/>
      <c r="BP120" s="887"/>
      <c r="BQ120" s="942">
        <v>1514502</v>
      </c>
      <c r="BR120" s="923"/>
      <c r="BS120" s="923"/>
      <c r="BT120" s="923"/>
      <c r="BU120" s="923"/>
      <c r="BV120" s="923">
        <v>1912628</v>
      </c>
      <c r="BW120" s="923"/>
      <c r="BX120" s="923"/>
      <c r="BY120" s="923"/>
      <c r="BZ120" s="923"/>
      <c r="CA120" s="923">
        <v>2402063</v>
      </c>
      <c r="CB120" s="923"/>
      <c r="CC120" s="923"/>
      <c r="CD120" s="923"/>
      <c r="CE120" s="923"/>
      <c r="CF120" s="947">
        <v>91.8</v>
      </c>
      <c r="CG120" s="948"/>
      <c r="CH120" s="948"/>
      <c r="CI120" s="948"/>
      <c r="CJ120" s="948"/>
      <c r="CK120" s="949" t="s">
        <v>458</v>
      </c>
      <c r="CL120" s="933"/>
      <c r="CM120" s="933"/>
      <c r="CN120" s="933"/>
      <c r="CO120" s="934"/>
      <c r="CP120" s="953" t="s">
        <v>405</v>
      </c>
      <c r="CQ120" s="954"/>
      <c r="CR120" s="954"/>
      <c r="CS120" s="954"/>
      <c r="CT120" s="954"/>
      <c r="CU120" s="954"/>
      <c r="CV120" s="954"/>
      <c r="CW120" s="954"/>
      <c r="CX120" s="954"/>
      <c r="CY120" s="954"/>
      <c r="CZ120" s="954"/>
      <c r="DA120" s="954"/>
      <c r="DB120" s="954"/>
      <c r="DC120" s="954"/>
      <c r="DD120" s="954"/>
      <c r="DE120" s="954"/>
      <c r="DF120" s="955"/>
      <c r="DG120" s="942">
        <v>2027327</v>
      </c>
      <c r="DH120" s="923"/>
      <c r="DI120" s="923"/>
      <c r="DJ120" s="923"/>
      <c r="DK120" s="923"/>
      <c r="DL120" s="923">
        <v>1886740</v>
      </c>
      <c r="DM120" s="923"/>
      <c r="DN120" s="923"/>
      <c r="DO120" s="923"/>
      <c r="DP120" s="923"/>
      <c r="DQ120" s="923">
        <v>1746672</v>
      </c>
      <c r="DR120" s="923"/>
      <c r="DS120" s="923"/>
      <c r="DT120" s="923"/>
      <c r="DU120" s="923"/>
      <c r="DV120" s="924">
        <v>66.8</v>
      </c>
      <c r="DW120" s="924"/>
      <c r="DX120" s="924"/>
      <c r="DY120" s="924"/>
      <c r="DZ120" s="925"/>
    </row>
    <row r="121" spans="1:130" s="246" customFormat="1" ht="26.25" customHeight="1" x14ac:dyDescent="0.15">
      <c r="A121" s="898"/>
      <c r="B121" s="899"/>
      <c r="C121" s="944" t="s">
        <v>459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6635</v>
      </c>
      <c r="AB121" s="858"/>
      <c r="AC121" s="858"/>
      <c r="AD121" s="858"/>
      <c r="AE121" s="859"/>
      <c r="AF121" s="860">
        <v>2871</v>
      </c>
      <c r="AG121" s="858"/>
      <c r="AH121" s="858"/>
      <c r="AI121" s="858"/>
      <c r="AJ121" s="859"/>
      <c r="AK121" s="860" t="s">
        <v>127</v>
      </c>
      <c r="AL121" s="858"/>
      <c r="AM121" s="858"/>
      <c r="AN121" s="858"/>
      <c r="AO121" s="859"/>
      <c r="AP121" s="905" t="s">
        <v>127</v>
      </c>
      <c r="AQ121" s="906"/>
      <c r="AR121" s="906"/>
      <c r="AS121" s="906"/>
      <c r="AT121" s="907"/>
      <c r="AU121" s="967"/>
      <c r="AV121" s="968"/>
      <c r="AW121" s="968"/>
      <c r="AX121" s="968"/>
      <c r="AY121" s="969"/>
      <c r="AZ121" s="893" t="s">
        <v>460</v>
      </c>
      <c r="BA121" s="828"/>
      <c r="BB121" s="828"/>
      <c r="BC121" s="828"/>
      <c r="BD121" s="828"/>
      <c r="BE121" s="828"/>
      <c r="BF121" s="828"/>
      <c r="BG121" s="828"/>
      <c r="BH121" s="828"/>
      <c r="BI121" s="828"/>
      <c r="BJ121" s="828"/>
      <c r="BK121" s="828"/>
      <c r="BL121" s="828"/>
      <c r="BM121" s="828"/>
      <c r="BN121" s="828"/>
      <c r="BO121" s="828"/>
      <c r="BP121" s="829"/>
      <c r="BQ121" s="894">
        <v>141610</v>
      </c>
      <c r="BR121" s="895"/>
      <c r="BS121" s="895"/>
      <c r="BT121" s="895"/>
      <c r="BU121" s="895"/>
      <c r="BV121" s="895">
        <v>109635</v>
      </c>
      <c r="BW121" s="895"/>
      <c r="BX121" s="895"/>
      <c r="BY121" s="895"/>
      <c r="BZ121" s="895"/>
      <c r="CA121" s="895">
        <v>70337</v>
      </c>
      <c r="CB121" s="895"/>
      <c r="CC121" s="895"/>
      <c r="CD121" s="895"/>
      <c r="CE121" s="895"/>
      <c r="CF121" s="956">
        <v>2.7</v>
      </c>
      <c r="CG121" s="957"/>
      <c r="CH121" s="957"/>
      <c r="CI121" s="957"/>
      <c r="CJ121" s="957"/>
      <c r="CK121" s="950"/>
      <c r="CL121" s="936"/>
      <c r="CM121" s="936"/>
      <c r="CN121" s="936"/>
      <c r="CO121" s="937"/>
      <c r="CP121" s="916" t="s">
        <v>403</v>
      </c>
      <c r="CQ121" s="917"/>
      <c r="CR121" s="917"/>
      <c r="CS121" s="917"/>
      <c r="CT121" s="917"/>
      <c r="CU121" s="917"/>
      <c r="CV121" s="917"/>
      <c r="CW121" s="917"/>
      <c r="CX121" s="917"/>
      <c r="CY121" s="917"/>
      <c r="CZ121" s="917"/>
      <c r="DA121" s="917"/>
      <c r="DB121" s="917"/>
      <c r="DC121" s="917"/>
      <c r="DD121" s="917"/>
      <c r="DE121" s="917"/>
      <c r="DF121" s="918"/>
      <c r="DG121" s="894">
        <v>60659</v>
      </c>
      <c r="DH121" s="895"/>
      <c r="DI121" s="895"/>
      <c r="DJ121" s="895"/>
      <c r="DK121" s="895"/>
      <c r="DL121" s="895">
        <v>42008</v>
      </c>
      <c r="DM121" s="895"/>
      <c r="DN121" s="895"/>
      <c r="DO121" s="895"/>
      <c r="DP121" s="895"/>
      <c r="DQ121" s="895">
        <v>27756</v>
      </c>
      <c r="DR121" s="895"/>
      <c r="DS121" s="895"/>
      <c r="DT121" s="895"/>
      <c r="DU121" s="895"/>
      <c r="DV121" s="872">
        <v>1.1000000000000001</v>
      </c>
      <c r="DW121" s="872"/>
      <c r="DX121" s="872"/>
      <c r="DY121" s="872"/>
      <c r="DZ121" s="873"/>
    </row>
    <row r="122" spans="1:130" s="246" customFormat="1" ht="26.25" customHeight="1" x14ac:dyDescent="0.15">
      <c r="A122" s="898"/>
      <c r="B122" s="899"/>
      <c r="C122" s="902" t="s">
        <v>442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127</v>
      </c>
      <c r="AB122" s="858"/>
      <c r="AC122" s="858"/>
      <c r="AD122" s="858"/>
      <c r="AE122" s="859"/>
      <c r="AF122" s="860" t="s">
        <v>127</v>
      </c>
      <c r="AG122" s="858"/>
      <c r="AH122" s="858"/>
      <c r="AI122" s="858"/>
      <c r="AJ122" s="859"/>
      <c r="AK122" s="860" t="s">
        <v>127</v>
      </c>
      <c r="AL122" s="858"/>
      <c r="AM122" s="858"/>
      <c r="AN122" s="858"/>
      <c r="AO122" s="859"/>
      <c r="AP122" s="905" t="s">
        <v>127</v>
      </c>
      <c r="AQ122" s="906"/>
      <c r="AR122" s="906"/>
      <c r="AS122" s="906"/>
      <c r="AT122" s="907"/>
      <c r="AU122" s="967"/>
      <c r="AV122" s="968"/>
      <c r="AW122" s="968"/>
      <c r="AX122" s="968"/>
      <c r="AY122" s="969"/>
      <c r="AZ122" s="960" t="s">
        <v>461</v>
      </c>
      <c r="BA122" s="961"/>
      <c r="BB122" s="961"/>
      <c r="BC122" s="961"/>
      <c r="BD122" s="961"/>
      <c r="BE122" s="961"/>
      <c r="BF122" s="961"/>
      <c r="BG122" s="961"/>
      <c r="BH122" s="961"/>
      <c r="BI122" s="961"/>
      <c r="BJ122" s="961"/>
      <c r="BK122" s="961"/>
      <c r="BL122" s="961"/>
      <c r="BM122" s="961"/>
      <c r="BN122" s="961"/>
      <c r="BO122" s="961"/>
      <c r="BP122" s="962"/>
      <c r="BQ122" s="963">
        <v>4029948</v>
      </c>
      <c r="BR122" s="926"/>
      <c r="BS122" s="926"/>
      <c r="BT122" s="926"/>
      <c r="BU122" s="926"/>
      <c r="BV122" s="926">
        <v>3875212</v>
      </c>
      <c r="BW122" s="926"/>
      <c r="BX122" s="926"/>
      <c r="BY122" s="926"/>
      <c r="BZ122" s="926"/>
      <c r="CA122" s="926">
        <v>3855860</v>
      </c>
      <c r="CB122" s="926"/>
      <c r="CC122" s="926"/>
      <c r="CD122" s="926"/>
      <c r="CE122" s="926"/>
      <c r="CF122" s="927">
        <v>147.4</v>
      </c>
      <c r="CG122" s="928"/>
      <c r="CH122" s="928"/>
      <c r="CI122" s="928"/>
      <c r="CJ122" s="928"/>
      <c r="CK122" s="950"/>
      <c r="CL122" s="936"/>
      <c r="CM122" s="936"/>
      <c r="CN122" s="936"/>
      <c r="CO122" s="937"/>
      <c r="CP122" s="916" t="s">
        <v>402</v>
      </c>
      <c r="CQ122" s="917"/>
      <c r="CR122" s="917"/>
      <c r="CS122" s="917"/>
      <c r="CT122" s="917"/>
      <c r="CU122" s="917"/>
      <c r="CV122" s="917"/>
      <c r="CW122" s="917"/>
      <c r="CX122" s="917"/>
      <c r="CY122" s="917"/>
      <c r="CZ122" s="917"/>
      <c r="DA122" s="917"/>
      <c r="DB122" s="917"/>
      <c r="DC122" s="917"/>
      <c r="DD122" s="917"/>
      <c r="DE122" s="917"/>
      <c r="DF122" s="918"/>
      <c r="DG122" s="894" t="s">
        <v>127</v>
      </c>
      <c r="DH122" s="895"/>
      <c r="DI122" s="895"/>
      <c r="DJ122" s="895"/>
      <c r="DK122" s="895"/>
      <c r="DL122" s="895" t="s">
        <v>127</v>
      </c>
      <c r="DM122" s="895"/>
      <c r="DN122" s="895"/>
      <c r="DO122" s="895"/>
      <c r="DP122" s="895"/>
      <c r="DQ122" s="895" t="s">
        <v>127</v>
      </c>
      <c r="DR122" s="895"/>
      <c r="DS122" s="895"/>
      <c r="DT122" s="895"/>
      <c r="DU122" s="895"/>
      <c r="DV122" s="872" t="s">
        <v>127</v>
      </c>
      <c r="DW122" s="872"/>
      <c r="DX122" s="872"/>
      <c r="DY122" s="872"/>
      <c r="DZ122" s="873"/>
    </row>
    <row r="123" spans="1:130" s="246" customFormat="1" ht="26.25" customHeight="1" x14ac:dyDescent="0.15">
      <c r="A123" s="898"/>
      <c r="B123" s="899"/>
      <c r="C123" s="902" t="s">
        <v>448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127</v>
      </c>
      <c r="AB123" s="858"/>
      <c r="AC123" s="858"/>
      <c r="AD123" s="858"/>
      <c r="AE123" s="859"/>
      <c r="AF123" s="860" t="s">
        <v>127</v>
      </c>
      <c r="AG123" s="858"/>
      <c r="AH123" s="858"/>
      <c r="AI123" s="858"/>
      <c r="AJ123" s="859"/>
      <c r="AK123" s="860" t="s">
        <v>127</v>
      </c>
      <c r="AL123" s="858"/>
      <c r="AM123" s="858"/>
      <c r="AN123" s="858"/>
      <c r="AO123" s="859"/>
      <c r="AP123" s="905" t="s">
        <v>127</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462</v>
      </c>
      <c r="BP123" s="959"/>
      <c r="BQ123" s="913">
        <v>5686060</v>
      </c>
      <c r="BR123" s="914"/>
      <c r="BS123" s="914"/>
      <c r="BT123" s="914"/>
      <c r="BU123" s="914"/>
      <c r="BV123" s="914">
        <v>5897475</v>
      </c>
      <c r="BW123" s="914"/>
      <c r="BX123" s="914"/>
      <c r="BY123" s="914"/>
      <c r="BZ123" s="914"/>
      <c r="CA123" s="914">
        <v>6328260</v>
      </c>
      <c r="CB123" s="914"/>
      <c r="CC123" s="914"/>
      <c r="CD123" s="914"/>
      <c r="CE123" s="914"/>
      <c r="CF123" s="824"/>
      <c r="CG123" s="825"/>
      <c r="CH123" s="825"/>
      <c r="CI123" s="825"/>
      <c r="CJ123" s="915"/>
      <c r="CK123" s="950"/>
      <c r="CL123" s="936"/>
      <c r="CM123" s="936"/>
      <c r="CN123" s="936"/>
      <c r="CO123" s="937"/>
      <c r="CP123" s="916" t="s">
        <v>400</v>
      </c>
      <c r="CQ123" s="917"/>
      <c r="CR123" s="917"/>
      <c r="CS123" s="917"/>
      <c r="CT123" s="917"/>
      <c r="CU123" s="917"/>
      <c r="CV123" s="917"/>
      <c r="CW123" s="917"/>
      <c r="CX123" s="917"/>
      <c r="CY123" s="917"/>
      <c r="CZ123" s="917"/>
      <c r="DA123" s="917"/>
      <c r="DB123" s="917"/>
      <c r="DC123" s="917"/>
      <c r="DD123" s="917"/>
      <c r="DE123" s="917"/>
      <c r="DF123" s="918"/>
      <c r="DG123" s="857" t="s">
        <v>127</v>
      </c>
      <c r="DH123" s="858"/>
      <c r="DI123" s="858"/>
      <c r="DJ123" s="858"/>
      <c r="DK123" s="859"/>
      <c r="DL123" s="860" t="s">
        <v>127</v>
      </c>
      <c r="DM123" s="858"/>
      <c r="DN123" s="858"/>
      <c r="DO123" s="858"/>
      <c r="DP123" s="859"/>
      <c r="DQ123" s="860" t="s">
        <v>127</v>
      </c>
      <c r="DR123" s="858"/>
      <c r="DS123" s="858"/>
      <c r="DT123" s="858"/>
      <c r="DU123" s="859"/>
      <c r="DV123" s="905" t="s">
        <v>127</v>
      </c>
      <c r="DW123" s="906"/>
      <c r="DX123" s="906"/>
      <c r="DY123" s="906"/>
      <c r="DZ123" s="907"/>
    </row>
    <row r="124" spans="1:130" s="246" customFormat="1" ht="26.25" customHeight="1" thickBot="1" x14ac:dyDescent="0.2">
      <c r="A124" s="898"/>
      <c r="B124" s="899"/>
      <c r="C124" s="902" t="s">
        <v>451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127</v>
      </c>
      <c r="AB124" s="858"/>
      <c r="AC124" s="858"/>
      <c r="AD124" s="858"/>
      <c r="AE124" s="859"/>
      <c r="AF124" s="860" t="s">
        <v>127</v>
      </c>
      <c r="AG124" s="858"/>
      <c r="AH124" s="858"/>
      <c r="AI124" s="858"/>
      <c r="AJ124" s="859"/>
      <c r="AK124" s="860" t="s">
        <v>127</v>
      </c>
      <c r="AL124" s="858"/>
      <c r="AM124" s="858"/>
      <c r="AN124" s="858"/>
      <c r="AO124" s="859"/>
      <c r="AP124" s="905" t="s">
        <v>127</v>
      </c>
      <c r="AQ124" s="906"/>
      <c r="AR124" s="906"/>
      <c r="AS124" s="906"/>
      <c r="AT124" s="907"/>
      <c r="AU124" s="908" t="s">
        <v>463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59.7</v>
      </c>
      <c r="BR124" s="912"/>
      <c r="BS124" s="912"/>
      <c r="BT124" s="912"/>
      <c r="BU124" s="912"/>
      <c r="BV124" s="912">
        <v>44.8</v>
      </c>
      <c r="BW124" s="912"/>
      <c r="BX124" s="912"/>
      <c r="BY124" s="912"/>
      <c r="BZ124" s="912"/>
      <c r="CA124" s="912">
        <v>15.1</v>
      </c>
      <c r="CB124" s="912"/>
      <c r="CC124" s="912"/>
      <c r="CD124" s="912"/>
      <c r="CE124" s="912"/>
      <c r="CF124" s="802"/>
      <c r="CG124" s="803"/>
      <c r="CH124" s="803"/>
      <c r="CI124" s="803"/>
      <c r="CJ124" s="943"/>
      <c r="CK124" s="951"/>
      <c r="CL124" s="951"/>
      <c r="CM124" s="951"/>
      <c r="CN124" s="951"/>
      <c r="CO124" s="952"/>
      <c r="CP124" s="916" t="s">
        <v>464</v>
      </c>
      <c r="CQ124" s="917"/>
      <c r="CR124" s="917"/>
      <c r="CS124" s="917"/>
      <c r="CT124" s="917"/>
      <c r="CU124" s="917"/>
      <c r="CV124" s="917"/>
      <c r="CW124" s="917"/>
      <c r="CX124" s="917"/>
      <c r="CY124" s="917"/>
      <c r="CZ124" s="917"/>
      <c r="DA124" s="917"/>
      <c r="DB124" s="917"/>
      <c r="DC124" s="917"/>
      <c r="DD124" s="917"/>
      <c r="DE124" s="917"/>
      <c r="DF124" s="918"/>
      <c r="DG124" s="840" t="s">
        <v>127</v>
      </c>
      <c r="DH124" s="841"/>
      <c r="DI124" s="841"/>
      <c r="DJ124" s="841"/>
      <c r="DK124" s="842"/>
      <c r="DL124" s="843" t="s">
        <v>127</v>
      </c>
      <c r="DM124" s="841"/>
      <c r="DN124" s="841"/>
      <c r="DO124" s="841"/>
      <c r="DP124" s="842"/>
      <c r="DQ124" s="843" t="s">
        <v>127</v>
      </c>
      <c r="DR124" s="841"/>
      <c r="DS124" s="841"/>
      <c r="DT124" s="841"/>
      <c r="DU124" s="842"/>
      <c r="DV124" s="929" t="s">
        <v>127</v>
      </c>
      <c r="DW124" s="930"/>
      <c r="DX124" s="930"/>
      <c r="DY124" s="930"/>
      <c r="DZ124" s="931"/>
    </row>
    <row r="125" spans="1:130" s="246" customFormat="1" ht="26.25" customHeight="1" x14ac:dyDescent="0.15">
      <c r="A125" s="898"/>
      <c r="B125" s="899"/>
      <c r="C125" s="902" t="s">
        <v>453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127</v>
      </c>
      <c r="AB125" s="858"/>
      <c r="AC125" s="858"/>
      <c r="AD125" s="858"/>
      <c r="AE125" s="859"/>
      <c r="AF125" s="860" t="s">
        <v>127</v>
      </c>
      <c r="AG125" s="858"/>
      <c r="AH125" s="858"/>
      <c r="AI125" s="858"/>
      <c r="AJ125" s="859"/>
      <c r="AK125" s="860" t="s">
        <v>127</v>
      </c>
      <c r="AL125" s="858"/>
      <c r="AM125" s="858"/>
      <c r="AN125" s="858"/>
      <c r="AO125" s="859"/>
      <c r="AP125" s="905" t="s">
        <v>127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465</v>
      </c>
      <c r="CL125" s="933"/>
      <c r="CM125" s="933"/>
      <c r="CN125" s="933"/>
      <c r="CO125" s="934"/>
      <c r="CP125" s="941" t="s">
        <v>466</v>
      </c>
      <c r="CQ125" s="886"/>
      <c r="CR125" s="886"/>
      <c r="CS125" s="886"/>
      <c r="CT125" s="886"/>
      <c r="CU125" s="886"/>
      <c r="CV125" s="886"/>
      <c r="CW125" s="886"/>
      <c r="CX125" s="886"/>
      <c r="CY125" s="886"/>
      <c r="CZ125" s="886"/>
      <c r="DA125" s="886"/>
      <c r="DB125" s="886"/>
      <c r="DC125" s="886"/>
      <c r="DD125" s="886"/>
      <c r="DE125" s="886"/>
      <c r="DF125" s="887"/>
      <c r="DG125" s="942" t="s">
        <v>127</v>
      </c>
      <c r="DH125" s="923"/>
      <c r="DI125" s="923"/>
      <c r="DJ125" s="923"/>
      <c r="DK125" s="923"/>
      <c r="DL125" s="923" t="s">
        <v>127</v>
      </c>
      <c r="DM125" s="923"/>
      <c r="DN125" s="923"/>
      <c r="DO125" s="923"/>
      <c r="DP125" s="923"/>
      <c r="DQ125" s="923" t="s">
        <v>127</v>
      </c>
      <c r="DR125" s="923"/>
      <c r="DS125" s="923"/>
      <c r="DT125" s="923"/>
      <c r="DU125" s="923"/>
      <c r="DV125" s="924" t="s">
        <v>127</v>
      </c>
      <c r="DW125" s="924"/>
      <c r="DX125" s="924"/>
      <c r="DY125" s="924"/>
      <c r="DZ125" s="925"/>
    </row>
    <row r="126" spans="1:130" s="246" customFormat="1" ht="26.25" customHeight="1" thickBot="1" x14ac:dyDescent="0.2">
      <c r="A126" s="898"/>
      <c r="B126" s="899"/>
      <c r="C126" s="902" t="s">
        <v>455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11506</v>
      </c>
      <c r="AB126" s="858"/>
      <c r="AC126" s="858"/>
      <c r="AD126" s="858"/>
      <c r="AE126" s="859"/>
      <c r="AF126" s="860">
        <v>7576</v>
      </c>
      <c r="AG126" s="858"/>
      <c r="AH126" s="858"/>
      <c r="AI126" s="858"/>
      <c r="AJ126" s="859"/>
      <c r="AK126" s="860">
        <v>3855</v>
      </c>
      <c r="AL126" s="858"/>
      <c r="AM126" s="858"/>
      <c r="AN126" s="858"/>
      <c r="AO126" s="859"/>
      <c r="AP126" s="905">
        <v>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467</v>
      </c>
      <c r="CQ126" s="828"/>
      <c r="CR126" s="828"/>
      <c r="CS126" s="828"/>
      <c r="CT126" s="828"/>
      <c r="CU126" s="828"/>
      <c r="CV126" s="828"/>
      <c r="CW126" s="828"/>
      <c r="CX126" s="828"/>
      <c r="CY126" s="828"/>
      <c r="CZ126" s="828"/>
      <c r="DA126" s="828"/>
      <c r="DB126" s="828"/>
      <c r="DC126" s="828"/>
      <c r="DD126" s="828"/>
      <c r="DE126" s="828"/>
      <c r="DF126" s="829"/>
      <c r="DG126" s="894" t="s">
        <v>127</v>
      </c>
      <c r="DH126" s="895"/>
      <c r="DI126" s="895"/>
      <c r="DJ126" s="895"/>
      <c r="DK126" s="895"/>
      <c r="DL126" s="895" t="s">
        <v>127</v>
      </c>
      <c r="DM126" s="895"/>
      <c r="DN126" s="895"/>
      <c r="DO126" s="895"/>
      <c r="DP126" s="895"/>
      <c r="DQ126" s="895" t="s">
        <v>127</v>
      </c>
      <c r="DR126" s="895"/>
      <c r="DS126" s="895"/>
      <c r="DT126" s="895"/>
      <c r="DU126" s="895"/>
      <c r="DV126" s="872" t="s">
        <v>127</v>
      </c>
      <c r="DW126" s="872"/>
      <c r="DX126" s="872"/>
      <c r="DY126" s="872"/>
      <c r="DZ126" s="873"/>
    </row>
    <row r="127" spans="1:130" s="246" customFormat="1" ht="26.25" customHeight="1" x14ac:dyDescent="0.15">
      <c r="A127" s="900"/>
      <c r="B127" s="901"/>
      <c r="C127" s="919" t="s">
        <v>468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127</v>
      </c>
      <c r="AB127" s="858"/>
      <c r="AC127" s="858"/>
      <c r="AD127" s="858"/>
      <c r="AE127" s="859"/>
      <c r="AF127" s="860" t="s">
        <v>127</v>
      </c>
      <c r="AG127" s="858"/>
      <c r="AH127" s="858"/>
      <c r="AI127" s="858"/>
      <c r="AJ127" s="859"/>
      <c r="AK127" s="860" t="s">
        <v>127</v>
      </c>
      <c r="AL127" s="858"/>
      <c r="AM127" s="858"/>
      <c r="AN127" s="858"/>
      <c r="AO127" s="859"/>
      <c r="AP127" s="905" t="s">
        <v>127</v>
      </c>
      <c r="AQ127" s="906"/>
      <c r="AR127" s="906"/>
      <c r="AS127" s="906"/>
      <c r="AT127" s="907"/>
      <c r="AU127" s="282"/>
      <c r="AV127" s="282"/>
      <c r="AW127" s="282"/>
      <c r="AX127" s="922" t="s">
        <v>469</v>
      </c>
      <c r="AY127" s="890"/>
      <c r="AZ127" s="890"/>
      <c r="BA127" s="890"/>
      <c r="BB127" s="890"/>
      <c r="BC127" s="890"/>
      <c r="BD127" s="890"/>
      <c r="BE127" s="891"/>
      <c r="BF127" s="889" t="s">
        <v>470</v>
      </c>
      <c r="BG127" s="890"/>
      <c r="BH127" s="890"/>
      <c r="BI127" s="890"/>
      <c r="BJ127" s="890"/>
      <c r="BK127" s="890"/>
      <c r="BL127" s="891"/>
      <c r="BM127" s="889" t="s">
        <v>471</v>
      </c>
      <c r="BN127" s="890"/>
      <c r="BO127" s="890"/>
      <c r="BP127" s="890"/>
      <c r="BQ127" s="890"/>
      <c r="BR127" s="890"/>
      <c r="BS127" s="891"/>
      <c r="BT127" s="889" t="s">
        <v>472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473</v>
      </c>
      <c r="CQ127" s="828"/>
      <c r="CR127" s="828"/>
      <c r="CS127" s="828"/>
      <c r="CT127" s="828"/>
      <c r="CU127" s="828"/>
      <c r="CV127" s="828"/>
      <c r="CW127" s="828"/>
      <c r="CX127" s="828"/>
      <c r="CY127" s="828"/>
      <c r="CZ127" s="828"/>
      <c r="DA127" s="828"/>
      <c r="DB127" s="828"/>
      <c r="DC127" s="828"/>
      <c r="DD127" s="828"/>
      <c r="DE127" s="828"/>
      <c r="DF127" s="829"/>
      <c r="DG127" s="894" t="s">
        <v>127</v>
      </c>
      <c r="DH127" s="895"/>
      <c r="DI127" s="895"/>
      <c r="DJ127" s="895"/>
      <c r="DK127" s="895"/>
      <c r="DL127" s="895" t="s">
        <v>127</v>
      </c>
      <c r="DM127" s="895"/>
      <c r="DN127" s="895"/>
      <c r="DO127" s="895"/>
      <c r="DP127" s="895"/>
      <c r="DQ127" s="895" t="s">
        <v>127</v>
      </c>
      <c r="DR127" s="895"/>
      <c r="DS127" s="895"/>
      <c r="DT127" s="895"/>
      <c r="DU127" s="895"/>
      <c r="DV127" s="872" t="s">
        <v>127</v>
      </c>
      <c r="DW127" s="872"/>
      <c r="DX127" s="872"/>
      <c r="DY127" s="872"/>
      <c r="DZ127" s="873"/>
    </row>
    <row r="128" spans="1:130" s="246" customFormat="1" ht="26.25" customHeight="1" thickBot="1" x14ac:dyDescent="0.2">
      <c r="A128" s="874" t="s">
        <v>474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475</v>
      </c>
      <c r="X128" s="876"/>
      <c r="Y128" s="876"/>
      <c r="Z128" s="877"/>
      <c r="AA128" s="878">
        <v>7042</v>
      </c>
      <c r="AB128" s="879"/>
      <c r="AC128" s="879"/>
      <c r="AD128" s="879"/>
      <c r="AE128" s="880"/>
      <c r="AF128" s="881">
        <v>7103</v>
      </c>
      <c r="AG128" s="879"/>
      <c r="AH128" s="879"/>
      <c r="AI128" s="879"/>
      <c r="AJ128" s="880"/>
      <c r="AK128" s="881">
        <v>4348</v>
      </c>
      <c r="AL128" s="879"/>
      <c r="AM128" s="879"/>
      <c r="AN128" s="879"/>
      <c r="AO128" s="880"/>
      <c r="AP128" s="882"/>
      <c r="AQ128" s="883"/>
      <c r="AR128" s="883"/>
      <c r="AS128" s="883"/>
      <c r="AT128" s="884"/>
      <c r="AU128" s="282"/>
      <c r="AV128" s="282"/>
      <c r="AW128" s="282"/>
      <c r="AX128" s="885" t="s">
        <v>476</v>
      </c>
      <c r="AY128" s="886"/>
      <c r="AZ128" s="886"/>
      <c r="BA128" s="886"/>
      <c r="BB128" s="886"/>
      <c r="BC128" s="886"/>
      <c r="BD128" s="886"/>
      <c r="BE128" s="887"/>
      <c r="BF128" s="864" t="s">
        <v>127</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477</v>
      </c>
      <c r="CQ128" s="806"/>
      <c r="CR128" s="806"/>
      <c r="CS128" s="806"/>
      <c r="CT128" s="806"/>
      <c r="CU128" s="806"/>
      <c r="CV128" s="806"/>
      <c r="CW128" s="806"/>
      <c r="CX128" s="806"/>
      <c r="CY128" s="806"/>
      <c r="CZ128" s="806"/>
      <c r="DA128" s="806"/>
      <c r="DB128" s="806"/>
      <c r="DC128" s="806"/>
      <c r="DD128" s="806"/>
      <c r="DE128" s="806"/>
      <c r="DF128" s="807"/>
      <c r="DG128" s="868">
        <v>16</v>
      </c>
      <c r="DH128" s="869"/>
      <c r="DI128" s="869"/>
      <c r="DJ128" s="869"/>
      <c r="DK128" s="869"/>
      <c r="DL128" s="869" t="s">
        <v>127</v>
      </c>
      <c r="DM128" s="869"/>
      <c r="DN128" s="869"/>
      <c r="DO128" s="869"/>
      <c r="DP128" s="869"/>
      <c r="DQ128" s="869" t="s">
        <v>127</v>
      </c>
      <c r="DR128" s="869"/>
      <c r="DS128" s="869"/>
      <c r="DT128" s="869"/>
      <c r="DU128" s="869"/>
      <c r="DV128" s="870" t="s">
        <v>127</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478</v>
      </c>
      <c r="X129" s="855"/>
      <c r="Y129" s="855"/>
      <c r="Z129" s="856"/>
      <c r="AA129" s="857">
        <v>2975805</v>
      </c>
      <c r="AB129" s="858"/>
      <c r="AC129" s="858"/>
      <c r="AD129" s="858"/>
      <c r="AE129" s="859"/>
      <c r="AF129" s="860">
        <v>2990161</v>
      </c>
      <c r="AG129" s="858"/>
      <c r="AH129" s="858"/>
      <c r="AI129" s="858"/>
      <c r="AJ129" s="859"/>
      <c r="AK129" s="860">
        <v>2961713</v>
      </c>
      <c r="AL129" s="858"/>
      <c r="AM129" s="858"/>
      <c r="AN129" s="858"/>
      <c r="AO129" s="859"/>
      <c r="AP129" s="861"/>
      <c r="AQ129" s="862"/>
      <c r="AR129" s="862"/>
      <c r="AS129" s="862"/>
      <c r="AT129" s="863"/>
      <c r="AU129" s="284"/>
      <c r="AV129" s="284"/>
      <c r="AW129" s="284"/>
      <c r="AX129" s="827" t="s">
        <v>479</v>
      </c>
      <c r="AY129" s="828"/>
      <c r="AZ129" s="828"/>
      <c r="BA129" s="828"/>
      <c r="BB129" s="828"/>
      <c r="BC129" s="828"/>
      <c r="BD129" s="828"/>
      <c r="BE129" s="829"/>
      <c r="BF129" s="847" t="s">
        <v>127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481</v>
      </c>
      <c r="X130" s="855"/>
      <c r="Y130" s="855"/>
      <c r="Z130" s="856"/>
      <c r="AA130" s="857">
        <v>350064</v>
      </c>
      <c r="AB130" s="858"/>
      <c r="AC130" s="858"/>
      <c r="AD130" s="858"/>
      <c r="AE130" s="859"/>
      <c r="AF130" s="860">
        <v>351513</v>
      </c>
      <c r="AG130" s="858"/>
      <c r="AH130" s="858"/>
      <c r="AI130" s="858"/>
      <c r="AJ130" s="859"/>
      <c r="AK130" s="860">
        <v>346057</v>
      </c>
      <c r="AL130" s="858"/>
      <c r="AM130" s="858"/>
      <c r="AN130" s="858"/>
      <c r="AO130" s="859"/>
      <c r="AP130" s="861"/>
      <c r="AQ130" s="862"/>
      <c r="AR130" s="862"/>
      <c r="AS130" s="862"/>
      <c r="AT130" s="863"/>
      <c r="AU130" s="284"/>
      <c r="AV130" s="284"/>
      <c r="AW130" s="284"/>
      <c r="AX130" s="827" t="s">
        <v>482</v>
      </c>
      <c r="AY130" s="828"/>
      <c r="AZ130" s="828"/>
      <c r="BA130" s="828"/>
      <c r="BB130" s="828"/>
      <c r="BC130" s="828"/>
      <c r="BD130" s="828"/>
      <c r="BE130" s="829"/>
      <c r="BF130" s="830">
        <v>5.3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483</v>
      </c>
      <c r="X131" s="838"/>
      <c r="Y131" s="838"/>
      <c r="Z131" s="839"/>
      <c r="AA131" s="840">
        <v>2625741</v>
      </c>
      <c r="AB131" s="841"/>
      <c r="AC131" s="841"/>
      <c r="AD131" s="841"/>
      <c r="AE131" s="842"/>
      <c r="AF131" s="843">
        <v>2638648</v>
      </c>
      <c r="AG131" s="841"/>
      <c r="AH131" s="841"/>
      <c r="AI131" s="841"/>
      <c r="AJ131" s="842"/>
      <c r="AK131" s="843">
        <v>2615656</v>
      </c>
      <c r="AL131" s="841"/>
      <c r="AM131" s="841"/>
      <c r="AN131" s="841"/>
      <c r="AO131" s="842"/>
      <c r="AP131" s="844"/>
      <c r="AQ131" s="845"/>
      <c r="AR131" s="845"/>
      <c r="AS131" s="845"/>
      <c r="AT131" s="846"/>
      <c r="AU131" s="284"/>
      <c r="AV131" s="284"/>
      <c r="AW131" s="284"/>
      <c r="AX131" s="805" t="s">
        <v>484</v>
      </c>
      <c r="AY131" s="806"/>
      <c r="AZ131" s="806"/>
      <c r="BA131" s="806"/>
      <c r="BB131" s="806"/>
      <c r="BC131" s="806"/>
      <c r="BD131" s="806"/>
      <c r="BE131" s="807"/>
      <c r="BF131" s="808">
        <v>15.1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486</v>
      </c>
      <c r="W132" s="818"/>
      <c r="X132" s="818"/>
      <c r="Y132" s="818"/>
      <c r="Z132" s="819"/>
      <c r="AA132" s="820">
        <v>5.274015983</v>
      </c>
      <c r="AB132" s="821"/>
      <c r="AC132" s="821"/>
      <c r="AD132" s="821"/>
      <c r="AE132" s="822"/>
      <c r="AF132" s="823">
        <v>5.2285109649999999</v>
      </c>
      <c r="AG132" s="821"/>
      <c r="AH132" s="821"/>
      <c r="AI132" s="821"/>
      <c r="AJ132" s="822"/>
      <c r="AK132" s="823">
        <v>5.4156968650000001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487</v>
      </c>
      <c r="W133" s="797"/>
      <c r="X133" s="797"/>
      <c r="Y133" s="797"/>
      <c r="Z133" s="798"/>
      <c r="AA133" s="799">
        <v>5.2</v>
      </c>
      <c r="AB133" s="800"/>
      <c r="AC133" s="800"/>
      <c r="AD133" s="800"/>
      <c r="AE133" s="801"/>
      <c r="AF133" s="799">
        <v>5.0999999999999996</v>
      </c>
      <c r="AG133" s="800"/>
      <c r="AH133" s="800"/>
      <c r="AI133" s="800"/>
      <c r="AJ133" s="801"/>
      <c r="AK133" s="799">
        <v>5.3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Z+ixSQd0zXY+OtZdqfQ6ZXleodnEiHx8lSAc4U+JGHRK8xKfHC51LCI4f90obdT8LXQIoYfzHY1cexRn87D5g==" saltValue="O5sQ4p6UNCyN8gCBJ9Jpq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tXTuz+l6CoXfgpTbJKNREGkTGG9unsI07CasIzD70l+91t65UV4n1oi1WIBNvpObeFDKoAj0RjyczaGL8vcoQ==" saltValue="DfUhVu1JP7aX44ntPYv+AQ=="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dMT6YTE962BSnmeWNMn2/DD7nJlSGjGPSMAHsJ+PKLtOiwcAfhhCrxnfTQhNb6mikgpkIyFq+s5UTxIxlYpSw==" saltValue="47IvL8UGiIezAPntf2szd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491</v>
      </c>
      <c r="AP7" s="303"/>
      <c r="AQ7" s="304" t="s">
        <v>492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493</v>
      </c>
      <c r="AQ8" s="310" t="s">
        <v>494</v>
      </c>
      <c r="AR8" s="311" t="s">
        <v>495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496</v>
      </c>
      <c r="AL9" s="1227"/>
      <c r="AM9" s="1227"/>
      <c r="AN9" s="1228"/>
      <c r="AO9" s="312">
        <v>886086</v>
      </c>
      <c r="AP9" s="312">
        <v>98949</v>
      </c>
      <c r="AQ9" s="313">
        <v>107683</v>
      </c>
      <c r="AR9" s="314">
        <v>-8.1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497</v>
      </c>
      <c r="AL10" s="1227"/>
      <c r="AM10" s="1227"/>
      <c r="AN10" s="1228"/>
      <c r="AO10" s="315">
        <v>57583</v>
      </c>
      <c r="AP10" s="315">
        <v>6430</v>
      </c>
      <c r="AQ10" s="316">
        <v>13084</v>
      </c>
      <c r="AR10" s="317">
        <v>-50.9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498</v>
      </c>
      <c r="AL11" s="1227"/>
      <c r="AM11" s="1227"/>
      <c r="AN11" s="1228"/>
      <c r="AO11" s="315">
        <v>146403</v>
      </c>
      <c r="AP11" s="315">
        <v>16349</v>
      </c>
      <c r="AQ11" s="316">
        <v>13980</v>
      </c>
      <c r="AR11" s="317">
        <v>16.899999999999999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499</v>
      </c>
      <c r="AL12" s="1227"/>
      <c r="AM12" s="1227"/>
      <c r="AN12" s="1228"/>
      <c r="AO12" s="315">
        <v>3761</v>
      </c>
      <c r="AP12" s="315">
        <v>420</v>
      </c>
      <c r="AQ12" s="316">
        <v>1895</v>
      </c>
      <c r="AR12" s="317">
        <v>-77.8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500</v>
      </c>
      <c r="AL13" s="1227"/>
      <c r="AM13" s="1227"/>
      <c r="AN13" s="1228"/>
      <c r="AO13" s="315" t="s">
        <v>501</v>
      </c>
      <c r="AP13" s="315" t="s">
        <v>501</v>
      </c>
      <c r="AQ13" s="316" t="s">
        <v>501</v>
      </c>
      <c r="AR13" s="317" t="s">
        <v>501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502</v>
      </c>
      <c r="AL14" s="1227"/>
      <c r="AM14" s="1227"/>
      <c r="AN14" s="1228"/>
      <c r="AO14" s="315">
        <v>71954</v>
      </c>
      <c r="AP14" s="315">
        <v>8035</v>
      </c>
      <c r="AQ14" s="316">
        <v>5185</v>
      </c>
      <c r="AR14" s="317">
        <v>55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503</v>
      </c>
      <c r="AL15" s="1227"/>
      <c r="AM15" s="1227"/>
      <c r="AN15" s="1228"/>
      <c r="AO15" s="315" t="s">
        <v>501</v>
      </c>
      <c r="AP15" s="315" t="s">
        <v>501</v>
      </c>
      <c r="AQ15" s="316">
        <v>2748</v>
      </c>
      <c r="AR15" s="317" t="s">
        <v>501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504</v>
      </c>
      <c r="AL16" s="1230"/>
      <c r="AM16" s="1230"/>
      <c r="AN16" s="1231"/>
      <c r="AO16" s="315">
        <v>-74120</v>
      </c>
      <c r="AP16" s="315">
        <v>-8277</v>
      </c>
      <c r="AQ16" s="316">
        <v>-9965</v>
      </c>
      <c r="AR16" s="317">
        <v>-16.899999999999999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1091667</v>
      </c>
      <c r="AP17" s="315">
        <v>121906</v>
      </c>
      <c r="AQ17" s="316">
        <v>134610</v>
      </c>
      <c r="AR17" s="317">
        <v>-9.4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506</v>
      </c>
      <c r="AP20" s="323" t="s">
        <v>507</v>
      </c>
      <c r="AQ20" s="324" t="s">
        <v>508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509</v>
      </c>
      <c r="AL21" s="1224"/>
      <c r="AM21" s="1224"/>
      <c r="AN21" s="1225"/>
      <c r="AO21" s="327">
        <v>11.17</v>
      </c>
      <c r="AP21" s="328">
        <v>12.5</v>
      </c>
      <c r="AQ21" s="329">
        <v>-1.33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510</v>
      </c>
      <c r="AL22" s="1224"/>
      <c r="AM22" s="1224"/>
      <c r="AN22" s="1225"/>
      <c r="AO22" s="332">
        <v>95.3</v>
      </c>
      <c r="AP22" s="333">
        <v>95.7</v>
      </c>
      <c r="AQ22" s="334">
        <v>-0.4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491</v>
      </c>
      <c r="AP30" s="303"/>
      <c r="AQ30" s="304" t="s">
        <v>492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493</v>
      </c>
      <c r="AQ31" s="310" t="s">
        <v>494</v>
      </c>
      <c r="AR31" s="311" t="s">
        <v>495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514</v>
      </c>
      <c r="AL32" s="1215"/>
      <c r="AM32" s="1215"/>
      <c r="AN32" s="1216"/>
      <c r="AO32" s="342">
        <v>261117</v>
      </c>
      <c r="AP32" s="342">
        <v>29159</v>
      </c>
      <c r="AQ32" s="343">
        <v>66752</v>
      </c>
      <c r="AR32" s="344">
        <v>-56.3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515</v>
      </c>
      <c r="AL33" s="1215"/>
      <c r="AM33" s="1215"/>
      <c r="AN33" s="1216"/>
      <c r="AO33" s="342" t="s">
        <v>501</v>
      </c>
      <c r="AP33" s="342" t="s">
        <v>501</v>
      </c>
      <c r="AQ33" s="343" t="s">
        <v>501</v>
      </c>
      <c r="AR33" s="344" t="s">
        <v>501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516</v>
      </c>
      <c r="AL34" s="1215"/>
      <c r="AM34" s="1215"/>
      <c r="AN34" s="1216"/>
      <c r="AO34" s="342" t="s">
        <v>501</v>
      </c>
      <c r="AP34" s="342" t="s">
        <v>501</v>
      </c>
      <c r="AQ34" s="343" t="s">
        <v>501</v>
      </c>
      <c r="AR34" s="344" t="s">
        <v>501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517</v>
      </c>
      <c r="AL35" s="1215"/>
      <c r="AM35" s="1215"/>
      <c r="AN35" s="1216"/>
      <c r="AO35" s="342">
        <v>203063</v>
      </c>
      <c r="AP35" s="342">
        <v>22676</v>
      </c>
      <c r="AQ35" s="343">
        <v>23231</v>
      </c>
      <c r="AR35" s="344">
        <v>-2.4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518</v>
      </c>
      <c r="AL36" s="1215"/>
      <c r="AM36" s="1215"/>
      <c r="AN36" s="1216"/>
      <c r="AO36" s="342">
        <v>24026</v>
      </c>
      <c r="AP36" s="342">
        <v>2683</v>
      </c>
      <c r="AQ36" s="343">
        <v>3463</v>
      </c>
      <c r="AR36" s="344">
        <v>-22.5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519</v>
      </c>
      <c r="AL37" s="1215"/>
      <c r="AM37" s="1215"/>
      <c r="AN37" s="1216"/>
      <c r="AO37" s="342">
        <v>3855</v>
      </c>
      <c r="AP37" s="342">
        <v>430</v>
      </c>
      <c r="AQ37" s="343">
        <v>751</v>
      </c>
      <c r="AR37" s="344">
        <v>-42.7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520</v>
      </c>
      <c r="AL38" s="1218"/>
      <c r="AM38" s="1218"/>
      <c r="AN38" s="1219"/>
      <c r="AO38" s="345" t="s">
        <v>501</v>
      </c>
      <c r="AP38" s="345" t="s">
        <v>501</v>
      </c>
      <c r="AQ38" s="346">
        <v>11</v>
      </c>
      <c r="AR38" s="334" t="s">
        <v>501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521</v>
      </c>
      <c r="AL39" s="1218"/>
      <c r="AM39" s="1218"/>
      <c r="AN39" s="1219"/>
      <c r="AO39" s="342">
        <v>-4348</v>
      </c>
      <c r="AP39" s="342">
        <v>-486</v>
      </c>
      <c r="AQ39" s="343">
        <v>-2100</v>
      </c>
      <c r="AR39" s="344">
        <v>-76.900000000000006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522</v>
      </c>
      <c r="AL40" s="1215"/>
      <c r="AM40" s="1215"/>
      <c r="AN40" s="1216"/>
      <c r="AO40" s="342">
        <v>-346057</v>
      </c>
      <c r="AP40" s="342">
        <v>-38644</v>
      </c>
      <c r="AQ40" s="343">
        <v>-67233</v>
      </c>
      <c r="AR40" s="344">
        <v>-42.5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141656</v>
      </c>
      <c r="AP41" s="342">
        <v>15819</v>
      </c>
      <c r="AQ41" s="343">
        <v>24874</v>
      </c>
      <c r="AR41" s="344">
        <v>-36.4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491</v>
      </c>
      <c r="AN49" s="1209" t="s">
        <v>526</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527</v>
      </c>
      <c r="AO50" s="359" t="s">
        <v>528</v>
      </c>
      <c r="AP50" s="360" t="s">
        <v>529</v>
      </c>
      <c r="AQ50" s="361" t="s">
        <v>530</v>
      </c>
      <c r="AR50" s="362" t="s">
        <v>531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532</v>
      </c>
      <c r="AL51" s="355"/>
      <c r="AM51" s="363">
        <v>174399</v>
      </c>
      <c r="AN51" s="364">
        <v>17959</v>
      </c>
      <c r="AO51" s="365">
        <v>0</v>
      </c>
      <c r="AP51" s="366">
        <v>158564</v>
      </c>
      <c r="AQ51" s="367">
        <v>49.9</v>
      </c>
      <c r="AR51" s="368">
        <v>-49.9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533</v>
      </c>
      <c r="AM52" s="371">
        <v>126203</v>
      </c>
      <c r="AN52" s="372">
        <v>12996</v>
      </c>
      <c r="AO52" s="373">
        <v>-14.1</v>
      </c>
      <c r="AP52" s="374">
        <v>48412</v>
      </c>
      <c r="AQ52" s="375">
        <v>-3.1</v>
      </c>
      <c r="AR52" s="376">
        <v>-11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534</v>
      </c>
      <c r="AL53" s="355"/>
      <c r="AM53" s="363">
        <v>1102058</v>
      </c>
      <c r="AN53" s="364">
        <v>116288</v>
      </c>
      <c r="AO53" s="365">
        <v>547.5</v>
      </c>
      <c r="AP53" s="366">
        <v>128611</v>
      </c>
      <c r="AQ53" s="367">
        <v>-18.899999999999999</v>
      </c>
      <c r="AR53" s="368">
        <v>566.4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533</v>
      </c>
      <c r="AM54" s="371">
        <v>551172</v>
      </c>
      <c r="AN54" s="372">
        <v>58159</v>
      </c>
      <c r="AO54" s="373">
        <v>347.5</v>
      </c>
      <c r="AP54" s="374">
        <v>61552</v>
      </c>
      <c r="AQ54" s="375">
        <v>27.1</v>
      </c>
      <c r="AR54" s="376">
        <v>320.39999999999998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535</v>
      </c>
      <c r="AL55" s="355"/>
      <c r="AM55" s="363">
        <v>1799751</v>
      </c>
      <c r="AN55" s="364">
        <v>194568</v>
      </c>
      <c r="AO55" s="365">
        <v>67.3</v>
      </c>
      <c r="AP55" s="366">
        <v>138651</v>
      </c>
      <c r="AQ55" s="367">
        <v>7.8</v>
      </c>
      <c r="AR55" s="368">
        <v>59.5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533</v>
      </c>
      <c r="AM56" s="371">
        <v>629291</v>
      </c>
      <c r="AN56" s="372">
        <v>68031</v>
      </c>
      <c r="AO56" s="373">
        <v>17</v>
      </c>
      <c r="AP56" s="374">
        <v>71211</v>
      </c>
      <c r="AQ56" s="375">
        <v>15.7</v>
      </c>
      <c r="AR56" s="376">
        <v>1.3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536</v>
      </c>
      <c r="AL57" s="355"/>
      <c r="AM57" s="363">
        <v>560938</v>
      </c>
      <c r="AN57" s="364">
        <v>61614</v>
      </c>
      <c r="AO57" s="365">
        <v>-68.3</v>
      </c>
      <c r="AP57" s="366">
        <v>122882</v>
      </c>
      <c r="AQ57" s="367">
        <v>-11.4</v>
      </c>
      <c r="AR57" s="368">
        <v>-56.9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533</v>
      </c>
      <c r="AM58" s="371">
        <v>297760</v>
      </c>
      <c r="AN58" s="372">
        <v>32707</v>
      </c>
      <c r="AO58" s="373">
        <v>-51.9</v>
      </c>
      <c r="AP58" s="374">
        <v>65785</v>
      </c>
      <c r="AQ58" s="375">
        <v>-7.6</v>
      </c>
      <c r="AR58" s="376">
        <v>-44.3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537</v>
      </c>
      <c r="AL59" s="355"/>
      <c r="AM59" s="363">
        <v>410392</v>
      </c>
      <c r="AN59" s="364">
        <v>45828</v>
      </c>
      <c r="AO59" s="365">
        <v>-25.6</v>
      </c>
      <c r="AP59" s="366">
        <v>114790</v>
      </c>
      <c r="AQ59" s="367">
        <v>-6.6</v>
      </c>
      <c r="AR59" s="368">
        <v>-19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533</v>
      </c>
      <c r="AM60" s="371">
        <v>286085</v>
      </c>
      <c r="AN60" s="372">
        <v>31947</v>
      </c>
      <c r="AO60" s="373">
        <v>-2.2999999999999998</v>
      </c>
      <c r="AP60" s="374">
        <v>55601</v>
      </c>
      <c r="AQ60" s="375">
        <v>-15.5</v>
      </c>
      <c r="AR60" s="376">
        <v>13.2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538</v>
      </c>
      <c r="AL61" s="377"/>
      <c r="AM61" s="378">
        <v>809508</v>
      </c>
      <c r="AN61" s="379">
        <v>87251</v>
      </c>
      <c r="AO61" s="380">
        <v>104.2</v>
      </c>
      <c r="AP61" s="381">
        <v>132700</v>
      </c>
      <c r="AQ61" s="382">
        <v>4.2</v>
      </c>
      <c r="AR61" s="368">
        <v>100</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533</v>
      </c>
      <c r="AM62" s="371">
        <v>378102</v>
      </c>
      <c r="AN62" s="372">
        <v>40768</v>
      </c>
      <c r="AO62" s="373">
        <v>59.2</v>
      </c>
      <c r="AP62" s="374">
        <v>60512</v>
      </c>
      <c r="AQ62" s="375">
        <v>3.3</v>
      </c>
      <c r="AR62" s="376">
        <v>55.9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10vmSPiHDuKPTEV6dtDDb3yeDbNeezlYKc4KNR6XFNaAY2NQ6yiK/Sspqlol2SEzSSFjwe1agA0MVZT7Z1QAg==" saltValue="aV17vQm2HOQWWCVxgSPm+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sy4Jzc5wsYqrwblmkbLoHkYbGeXCQuHPFT4bcyvQXWhdgQwIJxf4mKsJdA0eQzGLJNxw/7MQIkAUaskn0oniQ==" saltValue="Bd7Fb0U0LFEkOv2OmlMrv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W/RUNqcZolzSWWaOEoAKm2buAqb4dax2ZHA7W3cec6sYSDDxToSRR1dwuYV1KGik5g67CLUPh+q/iGoddj4PA==" saltValue="s2NsJNetf0bB8OZgnNiV9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32" t="s">
        <v>3</v>
      </c>
      <c r="D47" s="1232"/>
      <c r="E47" s="1233"/>
      <c r="F47" s="11">
        <v>9</v>
      </c>
      <c r="G47" s="12">
        <v>8.69</v>
      </c>
      <c r="H47" s="12">
        <v>8.43</v>
      </c>
      <c r="I47" s="12">
        <v>8.39</v>
      </c>
      <c r="J47" s="13">
        <v>8.4700000000000006</v>
      </c>
    </row>
    <row r="48" spans="2:10" ht="57.75" customHeight="1" x14ac:dyDescent="0.15">
      <c r="B48" s="14"/>
      <c r="C48" s="1234" t="s">
        <v>4</v>
      </c>
      <c r="D48" s="1234"/>
      <c r="E48" s="1235"/>
      <c r="F48" s="15">
        <v>10.84</v>
      </c>
      <c r="G48" s="16">
        <v>11.82</v>
      </c>
      <c r="H48" s="16">
        <v>13.71</v>
      </c>
      <c r="I48" s="16">
        <v>14.38</v>
      </c>
      <c r="J48" s="17">
        <v>9.91</v>
      </c>
    </row>
    <row r="49" spans="2:10" ht="57.75" customHeight="1" thickBot="1" x14ac:dyDescent="0.2">
      <c r="B49" s="18"/>
      <c r="C49" s="1236" t="s">
        <v>5</v>
      </c>
      <c r="D49" s="1236"/>
      <c r="E49" s="1237"/>
      <c r="F49" s="19" t="s">
        <v>547</v>
      </c>
      <c r="G49" s="20">
        <v>1.37</v>
      </c>
      <c r="H49" s="20">
        <v>1.28</v>
      </c>
      <c r="I49" s="20">
        <v>0.74</v>
      </c>
      <c r="J49" s="21" t="s">
        <v>548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td6bhnjh4pdAeKRvqnL4CLp1TgdKwbwcflFN8kbCgM3FOErgdAorJBaf5+DsxAzsZU1bisnXpUKqRZIVTtQcw==" saltValue="JjfFB9tjYs2OgUAWOpVDf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2020-09-18T01:26:37Z</cp:lastPrinted>
  <dcterms:created xsi:type="dcterms:W3CDTF">2020-02-10T02:50:50Z</dcterms:created>
  <dcterms:modified xsi:type="dcterms:W3CDTF">2020-09-25T07:38:46Z</dcterms:modified>
  <cp:category/>
</cp:coreProperties>
</file>