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15345" windowHeight="44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<sst xmlns="http://schemas.openxmlformats.org/spreadsheetml/2006/main" count="1128" uniqueCount="604">
  <si>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</si>
  <si>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</si>
  <si>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</si>
  <si>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</si>
  <si>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</si>
  <si>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</si>
  <si>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</si>
  <si>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</si>
  <si>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</si>
  <si>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</si>
  <si>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</si>
  <si>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</si>
  <si>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</si>
  <si>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</si>
  <si>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</si>
  <si>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</si>
  <si>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</si>
  <si>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</si>
  <si>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</si>
  <si>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</si>
  <si>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</si>
  <si>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</si>
  <si>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</si>
  <si>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</si>
  <si>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</si>
  <si>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</si>
  <si>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</si>
  <si>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</si>
  <si>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</si>
  <si>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</si>
  <si>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</si>
  <si>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</si>
  <si>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</si>
  <si>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</si>
  <si>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</si>
  <si>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</si>
  <si>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</si>
  <si>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</si>
  <si>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</si>
  <si>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</si>
  <si>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</si>
  <si>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</si>
  <si>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</si>
  <si>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</si>
  <si>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</si>
  <si>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</si>
  <si>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</si>
  <si>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</si>
  <si>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</si>
  <si>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</si>
  <si>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</si>
  <si>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</si>
  <si>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</si>
  <si>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</si>
  <si>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</si>
  <si>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</si>
  <si>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</si>
  <si>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</si>
  <si>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</si>
  <si>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</si>
  <si>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</si>
  <si>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</si>
  <si>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</si>
  <si>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</si>
  <si>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</si>
  <si>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</si>
  <si>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</si>
  <si>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</si>
  <si>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</si>
  <si>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</si>
  <si>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</si>
  <si>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</si>
  <si>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</si>
  <si>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</si>
  <si>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</si>
  <si>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</si>
  <si>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</si>
  <si>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</si>
  <si>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</si>
  <si>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</si>
  <si>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</si>
  <si>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</si>
  <si>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</si>
  <si>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</si>
  <si>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</si>
  <si>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</si>
  <si>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</si>
  <si>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</si>
  <si>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</si>
  <si>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</si>
  <si>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</si>
  <si>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</si>
  <si>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</si>
  <si>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</si>
  <si>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</si>
  <si>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</si>
  <si>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</si>
  <si>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</si>
  <si>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</si>
  <si>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</si>
  <si>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</si>
  <si>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</si>
  <si>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</si>
  <si>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</si>
  <si>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</si>
  <si>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</si>
  <si>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</si>
  <si>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</si>
  <si>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</si>
  <si>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</si>
  <si>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</si>
  <si>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</si>
  <si>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</si>
  <si>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</si>
  <si>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</si>
  <si>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</si>
  <si>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</si>
  <si>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</si>
  <si>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</si>
  <si>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</si>
  <si>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</si>
  <si>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</si>
  <si>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</si>
  <si>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</si>
  <si>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</si>
  <si>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</si>
  <si>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</si>
  <si>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</si>
  <si>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</si>
  <si>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</si>
  <si>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</si>
  <si>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</si>
  <si>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</si>
  <si>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</si>
  <si>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</si>
  <si>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</si>
  <si>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</si>
  <si>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</si>
  <si>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</si>
  <si>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</si>
  <si>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</si>
  <si>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</si>
  <si>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</si>
  <si>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</si>
  <si>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</si>
  <si>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</si>
  <si>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</si>
  <si>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</si>
  <si>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</si>
  <si>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</si>
  <si>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</si>
  <si>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</si>
  <si>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</si>
  <si>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</si>
  <si>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</si>
  <si>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</si>
  <si>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</si>
  <si>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</si>
  <si>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</si>
  <si>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</si>
  <si>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</si>
  <si>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</si>
  <si>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</si>
  <si>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</si>
  <si>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</si>
  <si>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</si>
  <si>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</si>
  <si>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</si>
  <si>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</si>
  <si>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</si>
  <si>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</si>
  <si>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</si>
  <si>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</si>
  <si>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</si>
  <si>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</si>
  <si>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</si>
  <si>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</si>
  <si>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</si>
  <si>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</si>
  <si>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</si>
  <si>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</si>
  <si>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</si>
  <si>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</si>
  <si>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</si>
  <si>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</si>
  <si>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</si>
  <si>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</si>
  <si>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</si>
  <si>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</si>
  <si>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</si>
  <si>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</si>
  <si>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</si>
  <si>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</si>
  <si>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</si>
  <si>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</si>
  <si>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</si>
  <si>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</si>
  <si>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</si>
  <si>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</si>
  <si>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</si>
  <si>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</si>
  <si>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</si>
  <si>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</si>
  <si>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</si>
  <si>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</si>
  <si>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</si>
  <si>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</si>
  <si>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</si>
  <si>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</si>
  <si>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</si>
  <si>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</si>
  <si>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</si>
  <si>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茨城県八千代町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</si>
  <si>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</si>
  <si>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</si>
  <si>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</si>
  <si>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</si>
  <si>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</si>
  <si>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</si>
  <si>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</si>
  <si>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</si>
  <si>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</si>
  <si>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</si>
  <si>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</si>
  <si>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</si>
  <si>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</si>
  <si>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</si>
  <si>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</si>
  <si>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</si>
  <si>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</si>
  <si>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</si>
  <si>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</si>
  <si>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</si>
  <si>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</si>
  <si>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</si>
  <si>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</si>
  <si>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</si>
  <si>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</si>
  <si>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</si>
  <si>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</si>
  <si>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</si>
  <si>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</si>
  <si>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</si>
  <si>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</si>
  <si>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</si>
  <si>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</si>
  <si>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</si>
  <si>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</si>
  <si>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</si>
  <si>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</si>
  <si>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</si>
  <si>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</si>
  <si>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</si>
  <si>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</si>
  <si>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</si>
  <si>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</si>
  <si>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</si>
  <si>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</si>
  <si>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</si>
  <si>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</si>
  <si>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</si>
  <si>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</si>
  <si>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</si>
  <si>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</si>
  <si>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</si>
  <si>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</si>
  <si>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</si>
  <si>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</si>
  <si>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</si>
  <si>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</si>
  <si>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</si>
  <si>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</si>
  <si>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</si>
  <si>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</si>
  <si>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</si>
  <si>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</si>
  <si>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</si>
  <si>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</si>
  <si>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</si>
  <si>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</si>
  <si>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</si>
  <si>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</si>
  <si>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</si>
  <si>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</si>
  <si>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</si>
  <si>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</si>
  <si>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</si>
  <si>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</si>
  <si>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</si>
  <si>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</si>
  <si>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</si>
  <si>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</si>
  <si>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</si>
  <si>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</si>
  <si>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</si>
  <si>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</si>
  <si>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</si>
  <si>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</si>
  <si>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</si>
  <si>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</si>
  <si>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</si>
  <si>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</si>
  <si>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</si>
  <si>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</si>
  <si>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</si>
  <si>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</si>
  <si>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</si>
  <si>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</si>
  <si>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</si>
  <si>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</si>
  <si>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</si>
  <si>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</si>
  <si>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</si>
  <si>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</si>
  <si>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</si>
  <si>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</si>
  <si>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</si>
  <si>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</si>
  <si>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</si>
  <si>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</si>
  <si>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</si>
  <si>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</si>
  <si>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</si>
  <si>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</si>
  <si>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</si>
  <si>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</si>
  <si>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</si>
  <si>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</si>
  <si>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</si>
  <si>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</si>
  <si>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</si>
  <si>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</si>
  <si>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</si>
  <si>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</si>
  <si>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</si>
  <si>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</si>
  <si>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</si>
  <si>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</si>
  <si>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</si>
  <si>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</si>
  <si>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</si>
  <si>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</si>
  <si>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</si>
  <si>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</si>
  <si>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</si>
  <si>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</si>
  <si>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</si>
  <si>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</si>
  <si>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</si>
  <si>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</si>
  <si>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</si>
  <si>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</si>
  <si>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</si>
  <si>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</si>
  <si>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</si>
  <si>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</si>
  <si>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</si>
  <si>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</si>
  <si>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</si>
  <si>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</si>
  <si>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</si>
  <si>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茨城県八千代町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</si>
  <si>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</si>
  <si>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</si>
  <si>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</si>
  <si>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</si>
  <si>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</si>
  <si>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</si>
  <si>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</si>
  <si>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</si>
  <si>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</si>
  <si>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</si>
  <si>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</si>
  <si>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</si>
  <si>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</si>
  <si>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</si>
  <si>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</si>
  <si>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</si>
  <si>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</si>
  <si>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</si>
  <si>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</si>
  <si>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</si>
  <si>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</si>
  <si>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</si>
  <si>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</si>
  <si>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</si>
  <si>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</si>
  <si>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</si>
  <si>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</si>
  <si>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</si>
  <si>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</si>
  <si>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</si>
  <si>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</si>
  <si>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</si>
  <si>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</si>
  <si>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</si>
  <si>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</si>
  <si>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</si>
  <si>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</si>
  <si>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</si>
  <si>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</si>
  <si>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</si>
  <si>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</si>
  <si>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</si>
  <si>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</si>
  <si>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</si>
  <si>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</si>
  <si>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</si>
  <si>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</si>
  <si>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</si>
  <si>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</si>
  <si>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</si>
  <si>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</si>
  <si>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</si>
  <si>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</si>
  <si>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</si>
  <si>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</si>
  <si>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</si>
  <si>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</si>
  <si>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</si>
  <si>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</si>
  <si>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</si>
  <si>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</si>
  <si>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</si>
  <si>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</si>
  <si>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</si>
  <si>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</si>
  <si>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</si>
  <si>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</si>
  <si>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</si>
  <si>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</si>
  <si>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</si>
  <si>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</si>
  <si>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</si>
  <si>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</si>
  <si>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</si>
  <si>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</si>
  <si>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</si>
  <si>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</si>
  <si>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</si>
  <si>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</si>
  <si>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</si>
  <si>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</si>
  <si>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</si>
  <si>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</si>
  <si>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</si>
  <si>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</si>
  <si>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</si>
  <si>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</si>
  <si>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</si>
  <si>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</si>
  <si>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</si>
  <si>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</si>
  <si>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</si>
  <si>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</si>
  <si>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</si>
  <si>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</si>
  <si>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</si>
  <si>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</si>
  <si>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</si>
  <si>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</si>
  <si>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</si>
  <si>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</si>
  <si>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</si>
  <si>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</si>
  <si>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</si>
  <si>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</si>
  <si>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</si>
  <si>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</si>
  <si>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</si>
  <si>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</si>
  <si>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</si>
  <si>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</si>
  <si>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</si>
  <si>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</si>
  <si>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</si>
  <si>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</si>
  <si>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</si>
  <si>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</si>
  <si>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</si>
  <si>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</si>
  <si>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</si>
  <si>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</si>
  <si>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</si>
  <si>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</si>
  <si>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</si>
  <si>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</si>
  <si>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</si>
  <si>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</si>
  <si>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</si>
  <si>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</si>
  <si>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</si>
  <si>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</si>
  <si>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</si>
  <si>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</si>
  <si>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</si>
  <si>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</si>
  <si>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</si>
  <si>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</si>
  <si>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</si>
  <si>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</si>
  <si>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</si>
  <si>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</si>
  <si>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</si>
  <si>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</si>
  <si>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</si>
  <si>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</si>
  <si>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</si>
  <si>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</si>
  <si>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</si>
  <si>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</si>
  <si>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</si>
  <si>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</si>
  <si>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</si>
  <si>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</si>
  <si>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</si>
  <si>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</si>
  <si>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</si>
  <si>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</si>
  <si>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</si>
  <si>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</si>
  <si>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</si>
  <si>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</si>
  <si>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</si>
  <si>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</si>
  <si>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</si>
  <si>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</si>
  <si>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</si>
  <si>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</si>
  <si>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</si>
  <si>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</si>
  <si>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</si>
  <si>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</si>
  <si>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</si>
  <si>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</si>
  <si>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</si>
  <si>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</si>
  <si>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</si>
  <si>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</si>
  <si>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</si>
  <si>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</si>
  <si>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</si>
  <si>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</si>
  <si>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</si>
  <si>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</si>
  <si>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</si>
  <si>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1.62</t>
  </si>
  <si>
    <t>▲ 0.90</t>
  </si>
  <si>
    <t>水道事業会計</t>
  </si>
  <si>
    <t>一般会計</t>
  </si>
  <si>
    <t>介護保険特別会計（保険事業勘定）</t>
  </si>
  <si>
    <t>国民健康保険特別会計</t>
  </si>
  <si>
    <t>中央土地区画整理事業特別会計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</si>
  <si>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</si>
  <si>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</si>
  <si>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</si>
  <si>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</si>
  <si>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</si>
  <si>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</si>
  <si>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</si>
  <si>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</si>
  <si>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</si>
  <si>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</si>
  <si>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</si>
  <si>
    <t>義務教育施設整備基金</t>
  </si>
  <si>
    <t>地域福祉基金</t>
  </si>
  <si>
    <t>国際交流基金</t>
  </si>
  <si>
    <t>ふるさと創生基金</t>
  </si>
  <si>
    <t>-</t>
    <phoneticPr fontId="2"/>
  </si>
  <si>
    <t>-</t>
    <phoneticPr fontId="2"/>
  </si>
  <si>
    <t>茨城県市町村総合事務組合　一般会計</t>
  </si>
  <si>
    <t>茨城県市町村総合事務組合　県民交通災害共済事業特別会計</t>
  </si>
  <si>
    <t>茨城租税債権管理機構</t>
  </si>
  <si>
    <t>茨城県後期高齢者医療広域連合　一般会計</t>
  </si>
  <si>
    <t>茨城県後期高齢者医療広域連合　後期高齢医療特別会計</t>
  </si>
  <si>
    <t>茨城西南地方広域市町村圏事務組合　一般会計</t>
  </si>
  <si>
    <t>茨城西南地方広域市町村圏事務組合　利根老人ホーム事業特別会計</t>
  </si>
  <si>
    <t>茨城西南地方広域市町村圏事務組合　特殊湛水防除事業特別会計</t>
  </si>
  <si>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</si>
  <si>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</si>
  <si>
    <t>下妻地方広域事務組合　城山公苑特別会計</t>
  </si>
  <si>
    <t>下妻地方広域事務組合　クリーンポート・きぬ特別会計</t>
  </si>
  <si>
    <t>下妻地方広域事務組合　ヘキサホール・きぬ特別会計</t>
  </si>
  <si>
    <t>下妻地方広域事務組合　クリーンパーク・きぬ特別会計</t>
  </si>
  <si>
    <t>-</t>
    <phoneticPr fontId="2"/>
  </si>
  <si>
    <t>-</t>
    <phoneticPr fontId="2"/>
  </si>
  <si>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</si>
  <si>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</si>
  <si>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</si>
  <si>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</si>
  <si>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</si>
  <si>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</si>
  <si>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</si>
  <si>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</si>
  <si>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</si>
  <si>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</si>
  <si>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</si>
  <si>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</si>
  <si>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</si>
  <si>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</si>
  <si>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</si>
  <si>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</si>
  <si>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類似団体と比べ高い水準にあるが，前年度数値から３．６ポイント減となっている。これは，平成３０年度元金償還額の増により，地方債現在高が減少したことや，公営企業債繰入見込額が減少したことが主な要因である。しかし，今後給食センター施設更新事業に係る地方債発行により，将来負担比率は増加することが予想される。また，有形固定資産減価償却率は類似団体平均を若干上回っており，公民館や体育館・B＆Gプールの減価償却率は８０％を超えているため，それに伴う経費及び起債により将来負担が増加していくことが考えられる。公共施設等総合管理計画に基づいた計画的かつ効率的な施設等の維持管理に努めていくことが肝要である。</t>
    <phoneticPr fontId="5"/>
  </si>
  <si>
    <t>　 実質公債費比率については，類似団体と比較して低い水準にあり，近年も減少傾向にある。しかし，単年度での実質公債費比率は若干増加している。これは，公営企業への地方債の償還の財源に充てたと認められる繰入金の増や臨時財政対策債発行可能額の減が主な要因である。将来負担比率については，前年度数値から３．６ポイント減となり，減少傾向であるが，今後給食センター施設更新事業に係る地方債発行により，将来負担比率及び実質公債費比率ともに増加することが予想される。また，平成２８年度に起債した中学校校舎改築事業債５億６千５１０万円の元金償還が令和元年度から開始し，元利償還金が増加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</si>
</sst>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87924</c:v>
                </c:pt>
                <c:pt idx="2">
                  <c:v>85078</c:v>
                </c:pt>
                <c:pt idx="3">
                  <c:v>65052</c:v>
                </c:pt>
                <c:pt idx="4">
                  <c:v>66364</c:v>
                </c:pt>
              </c:numCache>
            </c:numRef>
          </c:val>
          <c:smooth val="0"/>
          <c:extLst xmlns:c16r2="http://schemas.microsoft.com/office/drawing/2015/06/chart">
            <c:ext xmlns:c16="http://schemas.microsoft.com/office/drawing/2014/chart" uri="{C3380CC4-5D6E-409C-BE32-E72D297353CC}">
              <c16:uniqueId val="{00000000-1655-46BE-A7F7-162139FC27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68721</c:v>
                </c:pt>
                <c:pt idx="1">
                  <c:v>37971</c:v>
                </c:pt>
                <c:pt idx="2">
                  <c:v>52629</c:v>
                </c:pt>
                <c:pt idx="3">
                  <c:v>25515</c:v>
                </c:pt>
                <c:pt idx="4">
                  <c:v>42699</c:v>
                </c:pt>
              </c:numCache>
            </c:numRef>
          </c:val>
          <c:smooth val="0"/>
          <c:extLst xmlns:c16r2="http://schemas.microsoft.com/office/drawing/2015/06/chart">
            <c:ext xmlns:c16="http://schemas.microsoft.com/office/drawing/2014/chart" uri="{C3380CC4-5D6E-409C-BE32-E72D297353CC}">
              <c16:uniqueId val="{00000001-1655-46BE-A7F7-162139FC2712}"/>
            </c:ext>
          </c:extLst>
        </c:ser>
        <c:dLbls>
          <c:showLegendKey val="0"/>
          <c:showVal val="0"/>
          <c:showCatName val="0"/>
          <c:showSerName val="0"/>
          <c:showPercent val="0"/>
          <c:showBubbleSize val="0"/>
        </c:dLbls>
        <c:marker val="1"/>
        <c:smooth val="0"/>
        <c:axId val="597193592"/>
        <c:axId val="597184968"/>
      </c:lineChart>
      <c:catAx>
        <c:axId val="597193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7184968"/>
        <c:crosses val="autoZero"/>
        <c:auto val="1"/>
        <c:lblAlgn val="ctr"/>
        <c:lblOffset val="100"/>
        <c:tickLblSkip val="1"/>
        <c:tickMarkSkip val="1"/>
        <c:noMultiLvlLbl val="0"/>
      </c:catAx>
      <c:valAx>
        <c:axId val="5971849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7193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10.6</c:v>
                </c:pt>
                <c:pt idx="1">
                  <c:v>10.43</c:v>
                </c:pt>
                <c:pt idx="2">
                  <c:v>9.1199999999999992</c:v>
                </c:pt>
                <c:pt idx="3">
                  <c:v>9.56</c:v>
                </c:pt>
                <c:pt idx="4">
                  <c:v>8.5</c:v>
                </c:pt>
              </c:numCache>
            </c:numRef>
          </c:val>
          <c:extLst xmlns:c16r2="http://schemas.microsoft.com/office/drawing/2015/06/chart">
            <c:ext xmlns:c16="http://schemas.microsoft.com/office/drawing/2014/chart" uri="{C3380CC4-5D6E-409C-BE32-E72D297353CC}">
              <c16:uniqueId val="{00000000-8E51-4271-8B84-0269D8FB20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17.62</c:v>
                </c:pt>
                <c:pt idx="1">
                  <c:v>17.420000000000002</c:v>
                </c:pt>
                <c:pt idx="2">
                  <c:v>17.71</c:v>
                </c:pt>
                <c:pt idx="3">
                  <c:v>17.670000000000002</c:v>
                </c:pt>
                <c:pt idx="4">
                  <c:v>17.38</c:v>
                </c:pt>
              </c:numCache>
            </c:numRef>
          </c:val>
          <c:extLst xmlns:c16r2="http://schemas.microsoft.com/office/drawing/2015/06/chart">
            <c:ext xmlns:c16="http://schemas.microsoft.com/office/drawing/2014/chart" uri="{C3380CC4-5D6E-409C-BE32-E72D297353CC}">
              <c16:uniqueId val="{00000001-8E51-4271-8B84-0269D8FB20C5}"/>
            </c:ext>
          </c:extLst>
        </c:ser>
        <c:dLbls>
          <c:showLegendKey val="0"/>
          <c:showVal val="0"/>
          <c:showCatName val="0"/>
          <c:showSerName val="0"/>
          <c:showPercent val="0"/>
          <c:showBubbleSize val="0"/>
        </c:dLbls>
        <c:gapWidth val="250"/>
        <c:overlap val="100"/>
        <c:axId val="597191240"/>
        <c:axId val="597186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2.14</c:v>
                </c:pt>
                <c:pt idx="1">
                  <c:v>0.23</c:v>
                </c:pt>
                <c:pt idx="2">
                  <c:v>-1.62</c:v>
                </c:pt>
                <c:pt idx="3">
                  <c:v>0.45</c:v>
                </c:pt>
                <c:pt idx="4">
                  <c:v>-0.9</c:v>
                </c:pt>
              </c:numCache>
            </c:numRef>
          </c:val>
          <c:smooth val="0"/>
          <c:extLst xmlns:c16r2="http://schemas.microsoft.com/office/drawing/2015/06/chart">
            <c:ext xmlns:c16="http://schemas.microsoft.com/office/drawing/2014/chart" uri="{C3380CC4-5D6E-409C-BE32-E72D297353CC}">
              <c16:uniqueId val="{00000002-8E51-4271-8B84-0269D8FB20C5}"/>
            </c:ext>
          </c:extLst>
        </c:ser>
        <c:dLbls>
          <c:showLegendKey val="0"/>
          <c:showVal val="0"/>
          <c:showCatName val="0"/>
          <c:showSerName val="0"/>
          <c:showPercent val="0"/>
          <c:showBubbleSize val="0"/>
        </c:dLbls>
        <c:marker val="1"/>
        <c:smooth val="0"/>
        <c:axId val="597191240"/>
        <c:axId val="597186536"/>
      </c:lineChart>
      <c:catAx>
        <c:axId val="59719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7186536"/>
        <c:crosses val="autoZero"/>
        <c:auto val="1"/>
        <c:lblAlgn val="ctr"/>
        <c:lblOffset val="100"/>
        <c:tickLblSkip val="1"/>
        <c:tickMarkSkip val="1"/>
        <c:noMultiLvlLbl val="0"/>
      </c:catAx>
      <c:valAx>
        <c:axId val="59718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9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169-4B31-8D56-9A5B784BA2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69-4B31-8D56-9A5B784BA2C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7.0000000000000007E-2</c:v>
                </c:pt>
                <c:pt idx="4">
                  <c:v>#N/A</c:v>
                </c:pt>
                <c:pt idx="5">
                  <c:v>7.0000000000000007E-2</c:v>
                </c:pt>
                <c:pt idx="6">
                  <c:v>#N/A</c:v>
                </c:pt>
                <c:pt idx="7">
                  <c:v>0.1</c:v>
                </c:pt>
                <c:pt idx="8">
                  <c:v>#N/A</c:v>
                </c:pt>
                <c:pt idx="9">
                  <c:v>0.01</c:v>
                </c:pt>
              </c:numCache>
            </c:numRef>
          </c:val>
          <c:extLst xmlns:c16r2="http://schemas.microsoft.com/office/drawing/2015/06/chart">
            <c:ext xmlns:c16="http://schemas.microsoft.com/office/drawing/2014/chart" uri="{C3380CC4-5D6E-409C-BE32-E72D297353CC}">
              <c16:uniqueId val="{00000002-E169-4B31-8D56-9A5B784BA2C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169-4B31-8D56-9A5B784BA2C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0.17</c:v>
                </c:pt>
                <c:pt idx="4">
                  <c:v>#N/A</c:v>
                </c:pt>
                <c:pt idx="5">
                  <c:v>0.2</c:v>
                </c:pt>
                <c:pt idx="6">
                  <c:v>#N/A</c:v>
                </c:pt>
                <c:pt idx="7">
                  <c:v>0.24</c:v>
                </c:pt>
                <c:pt idx="8">
                  <c:v>#N/A</c:v>
                </c:pt>
                <c:pt idx="9">
                  <c:v>0.24</c:v>
                </c:pt>
              </c:numCache>
            </c:numRef>
          </c:val>
          <c:extLst xmlns:c16r2="http://schemas.microsoft.com/office/drawing/2015/06/chart">
            <c:ext xmlns:c16="http://schemas.microsoft.com/office/drawing/2014/chart" uri="{C3380CC4-5D6E-409C-BE32-E72D297353CC}">
              <c16:uniqueId val="{00000004-E169-4B31-8D56-9A5B784BA2C9}"/>
            </c:ext>
          </c:extLst>
        </c:ser>
        <c:ser>
          <c:idx val="5"/>
          <c:order val="5"/>
          <c:tx>
            <c:strRef>
              <c:f>データシート!$A$32</c:f>
              <c:strCache>
                <c:ptCount val="1"/>
                <c:pt idx="0">
                  <c:v>中央土地区画整理事業特別会計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1.19</c:v>
                </c:pt>
                <c:pt idx="2">
                  <c:v>#N/A</c:v>
                </c:pt>
                <c:pt idx="3">
                  <c:v>1.28</c:v>
                </c:pt>
                <c:pt idx="4">
                  <c:v>#N/A</c:v>
                </c:pt>
                <c:pt idx="5">
                  <c:v>1.41</c:v>
                </c:pt>
                <c:pt idx="6">
                  <c:v>#N/A</c:v>
                </c:pt>
                <c:pt idx="7">
                  <c:v>2.9</c:v>
                </c:pt>
                <c:pt idx="8">
                  <c:v>#N/A</c:v>
                </c:pt>
                <c:pt idx="9">
                  <c:v>0.88</c:v>
                </c:pt>
              </c:numCache>
            </c:numRef>
          </c:val>
          <c:extLst xmlns:c16r2="http://schemas.microsoft.com/office/drawing/2015/06/chart">
            <c:ext xmlns:c16="http://schemas.microsoft.com/office/drawing/2014/chart" uri="{C3380CC4-5D6E-409C-BE32-E72D297353CC}">
              <c16:uniqueId val="{00000005-E169-4B31-8D56-9A5B784BA2C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1.71</c:v>
                </c:pt>
                <c:pt idx="2">
                  <c:v>#N/A</c:v>
                </c:pt>
                <c:pt idx="3">
                  <c:v>1.85</c:v>
                </c:pt>
                <c:pt idx="4">
                  <c:v>#N/A</c:v>
                </c:pt>
                <c:pt idx="5">
                  <c:v>3.97</c:v>
                </c:pt>
                <c:pt idx="6">
                  <c:v>#N/A</c:v>
                </c:pt>
                <c:pt idx="7">
                  <c:v>3.37</c:v>
                </c:pt>
                <c:pt idx="8">
                  <c:v>#N/A</c:v>
                </c:pt>
                <c:pt idx="9">
                  <c:v>1.07</c:v>
                </c:pt>
              </c:numCache>
            </c:numRef>
          </c:val>
          <c:extLst xmlns:c16r2="http://schemas.microsoft.com/office/drawing/2015/06/chart">
            <c:ext xmlns:c16="http://schemas.microsoft.com/office/drawing/2014/chart" uri="{C3380CC4-5D6E-409C-BE32-E72D297353CC}">
              <c16:uniqueId val="{00000006-E169-4B31-8D56-9A5B784BA2C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1.05</c:v>
                </c:pt>
                <c:pt idx="2">
                  <c:v>#N/A</c:v>
                </c:pt>
                <c:pt idx="3">
                  <c:v>1.56</c:v>
                </c:pt>
                <c:pt idx="4">
                  <c:v>#N/A</c:v>
                </c:pt>
                <c:pt idx="5">
                  <c:v>2</c:v>
                </c:pt>
                <c:pt idx="6">
                  <c:v>#N/A</c:v>
                </c:pt>
                <c:pt idx="7">
                  <c:v>1.83</c:v>
                </c:pt>
                <c:pt idx="8">
                  <c:v>#N/A</c:v>
                </c:pt>
                <c:pt idx="9">
                  <c:v>1.64</c:v>
                </c:pt>
              </c:numCache>
            </c:numRef>
          </c:val>
          <c:extLst xmlns:c16r2="http://schemas.microsoft.com/office/drawing/2015/06/chart">
            <c:ext xmlns:c16="http://schemas.microsoft.com/office/drawing/2014/chart" uri="{C3380CC4-5D6E-409C-BE32-E72D297353CC}">
              <c16:uniqueId val="{00000007-E169-4B31-8D56-9A5B784BA2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10.6</c:v>
                </c:pt>
                <c:pt idx="2">
                  <c:v>#N/A</c:v>
                </c:pt>
                <c:pt idx="3">
                  <c:v>10.43</c:v>
                </c:pt>
                <c:pt idx="4">
                  <c:v>#N/A</c:v>
                </c:pt>
                <c:pt idx="5">
                  <c:v>9.11</c:v>
                </c:pt>
                <c:pt idx="6">
                  <c:v>#N/A</c:v>
                </c:pt>
                <c:pt idx="7">
                  <c:v>9.56</c:v>
                </c:pt>
                <c:pt idx="8">
                  <c:v>#N/A</c:v>
                </c:pt>
                <c:pt idx="9">
                  <c:v>8.5</c:v>
                </c:pt>
              </c:numCache>
            </c:numRef>
          </c:val>
          <c:extLst xmlns:c16r2="http://schemas.microsoft.com/office/drawing/2015/06/chart">
            <c:ext xmlns:c16="http://schemas.microsoft.com/office/drawing/2014/chart" uri="{C3380CC4-5D6E-409C-BE32-E72D297353CC}">
              <c16:uniqueId val="{00000008-E169-4B31-8D56-9A5B784BA2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17.66</c:v>
                </c:pt>
                <c:pt idx="2">
                  <c:v>#N/A</c:v>
                </c:pt>
                <c:pt idx="3">
                  <c:v>19.690000000000001</c:v>
                </c:pt>
                <c:pt idx="4">
                  <c:v>#N/A</c:v>
                </c:pt>
                <c:pt idx="5">
                  <c:v>23.04</c:v>
                </c:pt>
                <c:pt idx="6">
                  <c:v>#N/A</c:v>
                </c:pt>
                <c:pt idx="7">
                  <c:v>25.94</c:v>
                </c:pt>
                <c:pt idx="8">
                  <c:v>#N/A</c:v>
                </c:pt>
                <c:pt idx="9">
                  <c:v>28.99</c:v>
                </c:pt>
              </c:numCache>
            </c:numRef>
          </c:val>
          <c:extLst xmlns:c16r2="http://schemas.microsoft.com/office/drawing/2015/06/chart">
            <c:ext xmlns:c16="http://schemas.microsoft.com/office/drawing/2014/chart" uri="{C3380CC4-5D6E-409C-BE32-E72D297353CC}">
              <c16:uniqueId val="{00000009-E169-4B31-8D56-9A5B784BA2C9}"/>
            </c:ext>
          </c:extLst>
        </c:ser>
        <c:dLbls>
          <c:showLegendKey val="0"/>
          <c:showVal val="0"/>
          <c:showCatName val="0"/>
          <c:showSerName val="0"/>
          <c:showPercent val="0"/>
          <c:showBubbleSize val="0"/>
        </c:dLbls>
        <c:gapWidth val="150"/>
        <c:overlap val="100"/>
        <c:axId val="597185752"/>
        <c:axId val="597193984"/>
      </c:barChart>
      <c:catAx>
        <c:axId val="59718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193984"/>
        <c:crosses val="autoZero"/>
        <c:auto val="1"/>
        <c:lblAlgn val="ctr"/>
        <c:lblOffset val="100"/>
        <c:tickLblSkip val="1"/>
        <c:tickMarkSkip val="1"/>
        <c:noMultiLvlLbl val="0"/>
      </c:catAx>
      <c:valAx>
        <c:axId val="59719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85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592</c:v>
                </c:pt>
                <c:pt idx="5">
                  <c:v>581</c:v>
                </c:pt>
                <c:pt idx="8">
                  <c:v>572</c:v>
                </c:pt>
                <c:pt idx="11">
                  <c:v>585</c:v>
                </c:pt>
                <c:pt idx="14">
                  <c:v>601</c:v>
                </c:pt>
              </c:numCache>
            </c:numRef>
          </c:val>
          <c:extLst xmlns:c16r2="http://schemas.microsoft.com/office/drawing/2015/06/chart">
            <c:ext xmlns:c16="http://schemas.microsoft.com/office/drawing/2014/chart" uri="{C3380CC4-5D6E-409C-BE32-E72D297353CC}">
              <c16:uniqueId val="{00000000-C378-4C59-BE0E-1C09D8F041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378-4C59-BE0E-1C09D8F041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44</c:v>
                </c:pt>
                <c:pt idx="3">
                  <c:v>39</c:v>
                </c:pt>
                <c:pt idx="6">
                  <c:v>33</c:v>
                </c:pt>
                <c:pt idx="9">
                  <c:v>25</c:v>
                </c:pt>
                <c:pt idx="12">
                  <c:v>29</c:v>
                </c:pt>
              </c:numCache>
            </c:numRef>
          </c:val>
          <c:extLst xmlns:c16r2="http://schemas.microsoft.com/office/drawing/2015/06/chart">
            <c:ext xmlns:c16="http://schemas.microsoft.com/office/drawing/2014/chart" uri="{C3380CC4-5D6E-409C-BE32-E72D297353CC}">
              <c16:uniqueId val="{00000002-C378-4C59-BE0E-1C09D8F041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67</c:v>
                </c:pt>
                <c:pt idx="3">
                  <c:v>51</c:v>
                </c:pt>
                <c:pt idx="6">
                  <c:v>19</c:v>
                </c:pt>
                <c:pt idx="9">
                  <c:v>18</c:v>
                </c:pt>
                <c:pt idx="12">
                  <c:v>20</c:v>
                </c:pt>
              </c:numCache>
            </c:numRef>
          </c:val>
          <c:extLst xmlns:c16r2="http://schemas.microsoft.com/office/drawing/2015/06/chart">
            <c:ext xmlns:c16="http://schemas.microsoft.com/office/drawing/2014/chart" uri="{C3380CC4-5D6E-409C-BE32-E72D297353CC}">
              <c16:uniqueId val="{00000003-C378-4C59-BE0E-1C09D8F041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277</c:v>
                </c:pt>
                <c:pt idx="3">
                  <c:v>290</c:v>
                </c:pt>
                <c:pt idx="6">
                  <c:v>292</c:v>
                </c:pt>
                <c:pt idx="9">
                  <c:v>305</c:v>
                </c:pt>
                <c:pt idx="12">
                  <c:v>302</c:v>
                </c:pt>
              </c:numCache>
            </c:numRef>
          </c:val>
          <c:extLst xmlns:c16r2="http://schemas.microsoft.com/office/drawing/2015/06/chart">
            <c:ext xmlns:c16="http://schemas.microsoft.com/office/drawing/2014/chart" uri="{C3380CC4-5D6E-409C-BE32-E72D297353CC}">
              <c16:uniqueId val="{00000004-C378-4C59-BE0E-1C09D8F041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78-4C59-BE0E-1C09D8F041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78-4C59-BE0E-1C09D8F041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604</c:v>
                </c:pt>
                <c:pt idx="3">
                  <c:v>560</c:v>
                </c:pt>
                <c:pt idx="6">
                  <c:v>535</c:v>
                </c:pt>
                <c:pt idx="9">
                  <c:v>553</c:v>
                </c:pt>
                <c:pt idx="12">
                  <c:v>575</c:v>
                </c:pt>
              </c:numCache>
            </c:numRef>
          </c:val>
          <c:extLst xmlns:c16r2="http://schemas.microsoft.com/office/drawing/2015/06/chart">
            <c:ext xmlns:c16="http://schemas.microsoft.com/office/drawing/2014/chart" uri="{C3380CC4-5D6E-409C-BE32-E72D297353CC}">
              <c16:uniqueId val="{00000007-C378-4C59-BE0E-1C09D8F04105}"/>
            </c:ext>
          </c:extLst>
        </c:ser>
        <c:dLbls>
          <c:showLegendKey val="0"/>
          <c:showVal val="0"/>
          <c:showCatName val="0"/>
          <c:showSerName val="0"/>
          <c:showPercent val="0"/>
          <c:showBubbleSize val="0"/>
        </c:dLbls>
        <c:gapWidth val="100"/>
        <c:overlap val="100"/>
        <c:axId val="597190456"/>
        <c:axId val="597199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400</c:v>
                </c:pt>
                <c:pt idx="2">
                  <c:v>#N/A</c:v>
                </c:pt>
                <c:pt idx="3">
                  <c:v>#N/A</c:v>
                </c:pt>
                <c:pt idx="4">
                  <c:v>359</c:v>
                </c:pt>
                <c:pt idx="5">
                  <c:v>#N/A</c:v>
                </c:pt>
                <c:pt idx="6">
                  <c:v>#N/A</c:v>
                </c:pt>
                <c:pt idx="7">
                  <c:v>307</c:v>
                </c:pt>
                <c:pt idx="8">
                  <c:v>#N/A</c:v>
                </c:pt>
                <c:pt idx="9">
                  <c:v>#N/A</c:v>
                </c:pt>
                <c:pt idx="10">
                  <c:v>316</c:v>
                </c:pt>
                <c:pt idx="11">
                  <c:v>#N/A</c:v>
                </c:pt>
                <c:pt idx="12">
                  <c:v>#N/A</c:v>
                </c:pt>
                <c:pt idx="13">
                  <c:v>325</c:v>
                </c:pt>
                <c:pt idx="14">
                  <c:v>#N/A</c:v>
                </c:pt>
              </c:numCache>
            </c:numRef>
          </c:val>
          <c:smooth val="0"/>
          <c:extLst xmlns:c16r2="http://schemas.microsoft.com/office/drawing/2015/06/chart">
            <c:ext xmlns:c16="http://schemas.microsoft.com/office/drawing/2014/chart" uri="{C3380CC4-5D6E-409C-BE32-E72D297353CC}">
              <c16:uniqueId val="{00000008-C378-4C59-BE0E-1C09D8F04105}"/>
            </c:ext>
          </c:extLst>
        </c:ser>
        <c:dLbls>
          <c:showLegendKey val="0"/>
          <c:showVal val="0"/>
          <c:showCatName val="0"/>
          <c:showSerName val="0"/>
          <c:showPercent val="0"/>
          <c:showBubbleSize val="0"/>
        </c:dLbls>
        <c:marker val="1"/>
        <c:smooth val="0"/>
        <c:axId val="597190456"/>
        <c:axId val="597199080"/>
      </c:lineChart>
      <c:catAx>
        <c:axId val="59719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199080"/>
        <c:crosses val="autoZero"/>
        <c:auto val="1"/>
        <c:lblAlgn val="ctr"/>
        <c:lblOffset val="100"/>
        <c:tickLblSkip val="1"/>
        <c:tickMarkSkip val="1"/>
        <c:noMultiLvlLbl val="0"/>
      </c:catAx>
      <c:valAx>
        <c:axId val="597199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9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7741</c:v>
                </c:pt>
                <c:pt idx="5">
                  <c:v>7966</c:v>
                </c:pt>
                <c:pt idx="8">
                  <c:v>8061</c:v>
                </c:pt>
                <c:pt idx="11">
                  <c:v>8013</c:v>
                </c:pt>
                <c:pt idx="14">
                  <c:v>7856</c:v>
                </c:pt>
              </c:numCache>
            </c:numRef>
          </c:val>
          <c:extLst xmlns:c16r2="http://schemas.microsoft.com/office/drawing/2015/06/chart">
            <c:ext xmlns:c16="http://schemas.microsoft.com/office/drawing/2014/chart" uri="{C3380CC4-5D6E-409C-BE32-E72D297353CC}">
              <c16:uniqueId val="{00000000-F5E6-444C-AE6C-E6D956BEC1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5E6-444C-AE6C-E6D956BEC1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2588</c:v>
                </c:pt>
                <c:pt idx="5">
                  <c:v>2826</c:v>
                </c:pt>
                <c:pt idx="8">
                  <c:v>2544</c:v>
                </c:pt>
                <c:pt idx="11">
                  <c:v>2859</c:v>
                </c:pt>
                <c:pt idx="14">
                  <c:v>2901</c:v>
                </c:pt>
              </c:numCache>
            </c:numRef>
          </c:val>
          <c:extLst xmlns:c16r2="http://schemas.microsoft.com/office/drawing/2015/06/chart">
            <c:ext xmlns:c16="http://schemas.microsoft.com/office/drawing/2014/chart" uri="{C3380CC4-5D6E-409C-BE32-E72D297353CC}">
              <c16:uniqueId val="{00000002-F5E6-444C-AE6C-E6D956BEC1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E6-444C-AE6C-E6D956BEC1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E6-444C-AE6C-E6D956BEC1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F5E6-444C-AE6C-E6D956BEC1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1417</c:v>
                </c:pt>
                <c:pt idx="3">
                  <c:v>1338</c:v>
                </c:pt>
                <c:pt idx="6">
                  <c:v>1323</c:v>
                </c:pt>
                <c:pt idx="9">
                  <c:v>1323</c:v>
                </c:pt>
                <c:pt idx="12">
                  <c:v>1488</c:v>
                </c:pt>
              </c:numCache>
            </c:numRef>
          </c:val>
          <c:extLst xmlns:c16r2="http://schemas.microsoft.com/office/drawing/2015/06/chart">
            <c:ext xmlns:c16="http://schemas.microsoft.com/office/drawing/2014/chart" uri="{C3380CC4-5D6E-409C-BE32-E72D297353CC}">
              <c16:uniqueId val="{00000006-F5E6-444C-AE6C-E6D956BEC1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122</c:v>
                </c:pt>
                <c:pt idx="3">
                  <c:v>98</c:v>
                </c:pt>
                <c:pt idx="6">
                  <c:v>87</c:v>
                </c:pt>
                <c:pt idx="9">
                  <c:v>78</c:v>
                </c:pt>
                <c:pt idx="12">
                  <c:v>68</c:v>
                </c:pt>
              </c:numCache>
            </c:numRef>
          </c:val>
          <c:extLst xmlns:c16r2="http://schemas.microsoft.com/office/drawing/2015/06/chart">
            <c:ext xmlns:c16="http://schemas.microsoft.com/office/drawing/2014/chart" uri="{C3380CC4-5D6E-409C-BE32-E72D297353CC}">
              <c16:uniqueId val="{00000007-F5E6-444C-AE6C-E6D956BEC1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4808</c:v>
                </c:pt>
                <c:pt idx="3">
                  <c:v>4915</c:v>
                </c:pt>
                <c:pt idx="6">
                  <c:v>4892</c:v>
                </c:pt>
                <c:pt idx="9">
                  <c:v>5032</c:v>
                </c:pt>
                <c:pt idx="12">
                  <c:v>4678</c:v>
                </c:pt>
              </c:numCache>
            </c:numRef>
          </c:val>
          <c:extLst xmlns:c16r2="http://schemas.microsoft.com/office/drawing/2015/06/chart">
            <c:ext xmlns:c16="http://schemas.microsoft.com/office/drawing/2014/chart" uri="{C3380CC4-5D6E-409C-BE32-E72D297353CC}">
              <c16:uniqueId val="{00000008-F5E6-444C-AE6C-E6D956BEC1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488</c:v>
                </c:pt>
                <c:pt idx="3">
                  <c:v>448</c:v>
                </c:pt>
                <c:pt idx="6">
                  <c:v>390</c:v>
                </c:pt>
                <c:pt idx="9">
                  <c:v>361</c:v>
                </c:pt>
                <c:pt idx="12">
                  <c:v>361</c:v>
                </c:pt>
              </c:numCache>
            </c:numRef>
          </c:val>
          <c:extLst xmlns:c16r2="http://schemas.microsoft.com/office/drawing/2015/06/chart">
            <c:ext xmlns:c16="http://schemas.microsoft.com/office/drawing/2014/chart" uri="{C3380CC4-5D6E-409C-BE32-E72D297353CC}">
              <c16:uniqueId val="{00000009-F5E6-444C-AE6C-E6D956BEC1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6709</c:v>
                </c:pt>
                <c:pt idx="3">
                  <c:v>6881</c:v>
                </c:pt>
                <c:pt idx="6">
                  <c:v>7289</c:v>
                </c:pt>
                <c:pt idx="9">
                  <c:v>7117</c:v>
                </c:pt>
                <c:pt idx="12">
                  <c:v>7079</c:v>
                </c:pt>
              </c:numCache>
            </c:numRef>
          </c:val>
          <c:extLst xmlns:c16r2="http://schemas.microsoft.com/office/drawing/2015/06/chart">
            <c:ext xmlns:c16="http://schemas.microsoft.com/office/drawing/2014/chart" uri="{C3380CC4-5D6E-409C-BE32-E72D297353CC}">
              <c16:uniqueId val="{0000000A-F5E6-444C-AE6C-E6D956BEC124}"/>
            </c:ext>
          </c:extLst>
        </c:ser>
        <c:dLbls>
          <c:showLegendKey val="0"/>
          <c:showVal val="0"/>
          <c:showCatName val="0"/>
          <c:showSerName val="0"/>
          <c:showPercent val="0"/>
          <c:showBubbleSize val="0"/>
        </c:dLbls>
        <c:gapWidth val="100"/>
        <c:overlap val="100"/>
        <c:axId val="597201432"/>
        <c:axId val="597205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3216</c:v>
                </c:pt>
                <c:pt idx="2">
                  <c:v>#N/A</c:v>
                </c:pt>
                <c:pt idx="3">
                  <c:v>#N/A</c:v>
                </c:pt>
                <c:pt idx="4">
                  <c:v>2889</c:v>
                </c:pt>
                <c:pt idx="5">
                  <c:v>#N/A</c:v>
                </c:pt>
                <c:pt idx="6">
                  <c:v>#N/A</c:v>
                </c:pt>
                <c:pt idx="7">
                  <c:v>3377</c:v>
                </c:pt>
                <c:pt idx="8">
                  <c:v>#N/A</c:v>
                </c:pt>
                <c:pt idx="9">
                  <c:v>#N/A</c:v>
                </c:pt>
                <c:pt idx="10">
                  <c:v>3037</c:v>
                </c:pt>
                <c:pt idx="11">
                  <c:v>#N/A</c:v>
                </c:pt>
                <c:pt idx="12">
                  <c:v>#N/A</c:v>
                </c:pt>
                <c:pt idx="13">
                  <c:v>2917</c:v>
                </c:pt>
                <c:pt idx="14">
                  <c:v>#N/A</c:v>
                </c:pt>
              </c:numCache>
            </c:numRef>
          </c:val>
          <c:smooth val="0"/>
          <c:extLst xmlns:c16r2="http://schemas.microsoft.com/office/drawing/2015/06/chart">
            <c:ext xmlns:c16="http://schemas.microsoft.com/office/drawing/2014/chart" uri="{C3380CC4-5D6E-409C-BE32-E72D297353CC}">
              <c16:uniqueId val="{0000000B-F5E6-444C-AE6C-E6D956BEC124}"/>
            </c:ext>
          </c:extLst>
        </c:ser>
        <c:dLbls>
          <c:showLegendKey val="0"/>
          <c:showVal val="0"/>
          <c:showCatName val="0"/>
          <c:showSerName val="0"/>
          <c:showPercent val="0"/>
          <c:showBubbleSize val="0"/>
        </c:dLbls>
        <c:marker val="1"/>
        <c:smooth val="0"/>
        <c:axId val="597201432"/>
        <c:axId val="597205352"/>
      </c:lineChart>
      <c:catAx>
        <c:axId val="59720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7205352"/>
        <c:crosses val="autoZero"/>
        <c:auto val="1"/>
        <c:lblAlgn val="ctr"/>
        <c:lblOffset val="100"/>
        <c:tickLblSkip val="1"/>
        <c:tickMarkSkip val="1"/>
        <c:noMultiLvlLbl val="0"/>
      </c:catAx>
      <c:valAx>
        <c:axId val="597205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20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909</c:v>
                </c:pt>
                <c:pt idx="1">
                  <c:v>909</c:v>
                </c:pt>
                <c:pt idx="2">
                  <c:v>909</c:v>
                </c:pt>
              </c:numCache>
            </c:numRef>
          </c:val>
          <c:extLst xmlns:c16r2="http://schemas.microsoft.com/office/drawing/2015/06/chart">
            <c:ext xmlns:c16="http://schemas.microsoft.com/office/drawing/2014/chart" uri="{C3380CC4-5D6E-409C-BE32-E72D297353CC}">
              <c16:uniqueId val="{00000000-AF23-446A-88A3-1DF0C81022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164</c:v>
                </c:pt>
                <c:pt idx="1">
                  <c:v>164</c:v>
                </c:pt>
                <c:pt idx="2">
                  <c:v>164</c:v>
                </c:pt>
              </c:numCache>
            </c:numRef>
          </c:val>
          <c:extLst xmlns:c16r2="http://schemas.microsoft.com/office/drawing/2015/06/chart">
            <c:ext xmlns:c16="http://schemas.microsoft.com/office/drawing/2014/chart" uri="{C3380CC4-5D6E-409C-BE32-E72D297353CC}">
              <c16:uniqueId val="{00000001-AF23-446A-88A3-1DF0C81022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1188</c:v>
                </c:pt>
                <c:pt idx="1">
                  <c:v>1291</c:v>
                </c:pt>
                <c:pt idx="2">
                  <c:v>1187</c:v>
                </c:pt>
              </c:numCache>
            </c:numRef>
          </c:val>
          <c:extLst xmlns:c16r2="http://schemas.microsoft.com/office/drawing/2015/06/chart">
            <c:ext xmlns:c16="http://schemas.microsoft.com/office/drawing/2014/chart" uri="{C3380CC4-5D6E-409C-BE32-E72D297353CC}">
              <c16:uniqueId val="{00000002-AF23-446A-88A3-1DF0C81022C1}"/>
            </c:ext>
          </c:extLst>
        </c:ser>
        <c:dLbls>
          <c:showLegendKey val="0"/>
          <c:showVal val="0"/>
          <c:showCatName val="0"/>
          <c:showSerName val="0"/>
          <c:showPercent val="0"/>
          <c:showBubbleSize val="0"/>
        </c:dLbls>
        <c:gapWidth val="120"/>
        <c:overlap val="100"/>
        <c:axId val="597207704"/>
        <c:axId val="597206920"/>
      </c:barChart>
      <c:catAx>
        <c:axId val="59720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7206920"/>
        <c:crosses val="autoZero"/>
        <c:auto val="1"/>
        <c:lblAlgn val="ctr"/>
        <c:lblOffset val="100"/>
        <c:tickLblSkip val="1"/>
        <c:tickMarkSkip val="1"/>
        <c:noMultiLvlLbl val="0"/>
      </c:catAx>
      <c:valAx>
        <c:axId val="597206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720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73-42D6-B068-2AC0A0CF3B91}"/>
                </c:ext>
                <c:ext xmlns:c15="http://schemas.microsoft.com/office/drawing/2012/chart" uri="{CE6537A1-D6FC-4f65-9D91-7224C49458BB}">
                  <c15:dlblFieldTable>
                    <c15:dlblFTEntry>
                      <c15:txfldGUID>{8399D4D5-3986-46F3-B467-6F4FF5EA4D78}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773-42D6-B068-2AC0A0CF3B91}"/>
                </c:ext>
                <c:ext xmlns:c15="http://schemas.microsoft.com/office/drawing/2012/chart" uri="{CE6537A1-D6FC-4f65-9D91-7224C49458BB}">
                  <c15:dlblFieldTable>
                    <c15:dlblFTEntry>
                      <c15:txfldGUID>{F7A1719A-B88E-4E3C-ABD6-A0D2B8F45D1A}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773-42D6-B068-2AC0A0CF3B91}"/>
                </c:ext>
                <c:ext xmlns:c15="http://schemas.microsoft.com/office/drawing/2012/chart" uri="{CE6537A1-D6FC-4f65-9D91-7224C49458BB}">
                  <c15:dlblFieldTable>
                    <c15:dlblFTEntry>
                      <c15:txfldGUID>{6DC138DB-24AE-46E5-ACD9-CA279EFE802E}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773-42D6-B068-2AC0A0CF3B91}"/>
                </c:ext>
                <c:ext xmlns:c15="http://schemas.microsoft.com/office/drawing/2012/chart" uri="{CE6537A1-D6FC-4f65-9D91-7224C49458BB}">
                  <c15:dlblFieldTable>
                    <c15:dlblFTEntry>
                      <c15:txfldGUID>{CC20ABDE-C0EB-451A-AF85-0A2554AFC2EE}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773-42D6-B068-2AC0A0CF3B91}"/>
                </c:ext>
                <c:ext xmlns:c15="http://schemas.microsoft.com/office/drawing/2012/chart" uri="{CE6537A1-D6FC-4f65-9D91-7224C49458BB}">
                  <c15:dlblFieldTable>
                    <c15:dlblFTEntry>
                      <c15:txfldGUID>{8D8B8EF3-5A2D-4BA2-8BD2-4378E9504FDA}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73-42D6-B068-2AC0A0CF3B91}"/>
                </c:ext>
                <c:ext xmlns:c15="http://schemas.microsoft.com/office/drawing/2012/chart" uri="{CE6537A1-D6FC-4f65-9D91-7224C49458BB}">
                  <c15:layout/>
                  <c15:dlblFieldTable>
                    <c15:dlblFTEntry>
                      <c15:txfldGUID>{1B44DDF5-241A-4757-92BF-3686912B6CC5}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73-42D6-B068-2AC0A0CF3B91}"/>
                </c:ext>
                <c:ext xmlns:c15="http://schemas.microsoft.com/office/drawing/2012/chart" uri="{CE6537A1-D6FC-4f65-9D91-7224C49458BB}">
                  <c15:layout/>
                  <c15:dlblFieldTable>
                    <c15:dlblFTEntry>
                      <c15:txfldGUID>{6A793DF0-3AAE-4F8C-8800-FE0313682539}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73-42D6-B068-2AC0A0CF3B91}"/>
                </c:ext>
                <c:ext xmlns:c15="http://schemas.microsoft.com/office/drawing/2012/chart" uri="{CE6537A1-D6FC-4f65-9D91-7224C49458BB}">
                  <c15:layout/>
                  <c15:dlblFieldTable>
                    <c15:dlblFTEntry>
                      <c15:txfldGUID>{6519E4FD-E049-4E74-81E4-62C5B4AEF3D2}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73-42D6-B068-2AC0A0CF3B91}"/>
                </c:ext>
                <c:ext xmlns:c15="http://schemas.microsoft.com/office/drawing/2012/chart" uri="{CE6537A1-D6FC-4f65-9D91-7224C49458BB}">
                  <c15:layout/>
                  <c15:dlblFieldTable>
                    <c15:dlblFTEntry>
                      <c15:txfldGUID>{662D85AA-5D7F-40C0-BF82-BFFAF9E8A408}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46.5</c:v>
                </c:pt>
                <c:pt idx="16">
                  <c:v>51.9</c:v>
                </c:pt>
                <c:pt idx="24">
                  <c:v>58.1</c:v>
                </c:pt>
                <c:pt idx="32">
                  <c:v>59.8</c:v>
                </c:pt>
              </c:numCache>
            </c:numRef>
          </c:xVal>
          <c:yVal>
            <c:numRef>
              <c:f>公会計指標分析・財政指標組合せ分析表!$BP$51:$DC$51</c:f>
              <c:numCache>
                <c:formatCode>#,##0.0;"▲ "#,##0.0</c:formatCode>
                <c:ptCount val="40"/>
                <c:pt idx="8">
                  <c:v>61.9</c:v>
                </c:pt>
                <c:pt idx="16">
                  <c:v>74</c:v>
                </c:pt>
                <c:pt idx="24">
                  <c:v>66.599999999999994</c:v>
                </c:pt>
                <c:pt idx="32">
                  <c:v>63</c:v>
                </c:pt>
              </c:numCache>
            </c:numRef>
          </c:yVal>
          <c:smooth val="0"/>
          <c:extLst xmlns:c16r2="http://schemas.microsoft.com/office/drawing/2015/06/chart">
            <c:ext xmlns:c16="http://schemas.microsoft.com/office/drawing/2014/chart" uri="{C3380CC4-5D6E-409C-BE32-E72D297353CC}">
              <c16:uniqueId val="{00000009-F773-42D6-B068-2AC0A0CF3B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73-42D6-B068-2AC0A0CF3B91}"/>
                </c:ext>
                <c:ext xmlns:c15="http://schemas.microsoft.com/office/drawing/2012/chart" uri="{CE6537A1-D6FC-4f65-9D91-7224C49458BB}">
                  <c15:dlblFieldTable>
                    <c15:dlblFTEntry>
                      <c15:txfldGUID>{3B0B5188-827F-4414-8CDE-CDB2BE8006AF}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773-42D6-B068-2AC0A0CF3B91}"/>
                </c:ext>
                <c:ext xmlns:c15="http://schemas.microsoft.com/office/drawing/2012/chart" uri="{CE6537A1-D6FC-4f65-9D91-7224C49458BB}">
                  <c15:dlblFieldTable>
                    <c15:dlblFTEntry>
                      <c15:txfldGUID>{C597FA22-6646-48C8-A682-FF6CE5924B6B}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773-42D6-B068-2AC0A0CF3B91}"/>
                </c:ext>
                <c:ext xmlns:c15="http://schemas.microsoft.com/office/drawing/2012/chart" uri="{CE6537A1-D6FC-4f65-9D91-7224C49458BB}">
                  <c15:dlblFieldTable>
                    <c15:dlblFTEntry>
                      <c15:txfldGUID>{606158A0-6ECD-42BF-B498-8F11CAECC630}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773-42D6-B068-2AC0A0CF3B91}"/>
                </c:ext>
                <c:ext xmlns:c15="http://schemas.microsoft.com/office/drawing/2012/chart" uri="{CE6537A1-D6FC-4f65-9D91-7224C49458BB}">
                  <c15:dlblFieldTable>
                    <c15:dlblFTEntry>
                      <c15:txfldGUID>{92F6D2A4-EAE8-498A-B120-73DCD4941733}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773-42D6-B068-2AC0A0CF3B91}"/>
                </c:ext>
                <c:ext xmlns:c15="http://schemas.microsoft.com/office/drawing/2012/chart" uri="{CE6537A1-D6FC-4f65-9D91-7224C49458BB}">
                  <c15:dlblFieldTable>
                    <c15:dlblFTEntry>
                      <c15:txfldGUID>{BA79D432-3656-49C4-A7F4-473401A80B13}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73-42D6-B068-2AC0A0CF3B91}"/>
                </c:ext>
                <c:ext xmlns:c15="http://schemas.microsoft.com/office/drawing/2012/chart" uri="{CE6537A1-D6FC-4f65-9D91-7224C49458BB}">
                  <c15:layout/>
                  <c15:dlblFieldTable>
                    <c15:dlblFTEntry>
                      <c15:txfldGUID>{1A090AF2-3BB0-48E4-A271-B4A3E8DC1DC8}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73-42D6-B068-2AC0A0CF3B91}"/>
                </c:ext>
                <c:ext xmlns:c15="http://schemas.microsoft.com/office/drawing/2012/chart" uri="{CE6537A1-D6FC-4f65-9D91-7224C49458BB}">
                  <c15:layout/>
                  <c15:dlblFieldTable>
                    <c15:dlblFTEntry>
                      <c15:txfldGUID>{4F3D2AD8-6CD7-4999-8E93-6C274DE3ED32}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73-42D6-B068-2AC0A0CF3B91}"/>
                </c:ext>
                <c:ext xmlns:c15="http://schemas.microsoft.com/office/drawing/2012/chart" uri="{CE6537A1-D6FC-4f65-9D91-7224C49458BB}">
                  <c15:layout/>
                  <c15:dlblFieldTable>
                    <c15:dlblFTEntry>
                      <c15:txfldGUID>{2D449BF6-85E6-4822-AF90-20CED174B871}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73-42D6-B068-2AC0A0CF3B91}"/>
                </c:ext>
                <c:ext xmlns:c15="http://schemas.microsoft.com/office/drawing/2012/chart" uri="{CE6537A1-D6FC-4f65-9D91-7224C49458BB}">
                  <c15:layout/>
                  <c15:dlblFieldTable>
                    <c15:dlblFTEntry>
                      <c15:txfldGUID>{05A7A729-98EC-4FC6-A850-682428DF7E4C}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48.9</c:v>
                </c:pt>
                <c:pt idx="16">
                  <c:v>51.3</c:v>
                </c:pt>
                <c:pt idx="24">
                  <c:v>53.6</c:v>
                </c:pt>
                <c:pt idx="32">
                  <c:v>55.1</c:v>
                </c:pt>
              </c:numCache>
            </c:numRef>
          </c:xVal>
          <c:yVal>
            <c:numRef>
              <c:f>公会計指標分析・財政指標組合せ分析表!$BP$55:$DC$55</c:f>
              <c:numCache>
                <c:formatCode>#,##0.0;"▲ "#,##0.0</c:formatCode>
                <c:ptCount val="40"/>
                <c:pt idx="8">
                  <c:v>44.6</c:v>
                </c:pt>
                <c:pt idx="16">
                  <c:v>42</c:v>
                </c:pt>
                <c:pt idx="24">
                  <c:v>38.200000000000003</c:v>
                </c:pt>
                <c:pt idx="32">
                  <c:v>29.7</c:v>
                </c:pt>
              </c:numCache>
            </c:numRef>
          </c:yVal>
          <c:smooth val="0"/>
          <c:extLst xmlns:c16r2="http://schemas.microsoft.com/office/drawing/2015/06/chart">
            <c:ext xmlns:c16="http://schemas.microsoft.com/office/drawing/2014/chart" uri="{C3380CC4-5D6E-409C-BE32-E72D297353CC}">
              <c16:uniqueId val="{00000013-F773-42D6-B068-2AC0A0CF3B91}"/>
            </c:ext>
          </c:extLst>
        </c:ser>
        <c:dLbls>
          <c:showLegendKey val="0"/>
          <c:showVal val="1"/>
          <c:showCatName val="0"/>
          <c:showSerName val="0"/>
          <c:showPercent val="0"/>
          <c:showBubbleSize val="0"/>
        </c:dLbls>
        <c:axId val="597200648"/>
        <c:axId val="597202216"/>
      </c:scatterChart>
      <c:valAx>
        <c:axId val="597200648"/>
        <c:scaling>
          <c:orientation val="minMax"/>
          <c:max val="61"/>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7202216"/>
        <c:crosses val="autoZero"/>
        <c:crossBetween val="midCat"/>
      </c:valAx>
      <c:valAx>
        <c:axId val="597202216"/>
        <c:scaling>
          <c:orientation val="minMax"/>
          <c:max val="8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7200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16A-4116-BCEB-989CBC994E97}"/>
                </c:ext>
                <c:ext xmlns:c15="http://schemas.microsoft.com/office/drawing/2012/chart" uri="{CE6537A1-D6FC-4f65-9D91-7224C49458BB}">
                  <c15:layout/>
                  <c15:dlblFieldTable>
                    <c15:dlblFTEntry>
                      <c15:txfldGUID>{1886E9BB-C473-4A08-B2AA-DDD7E7B29B4E}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6A-4116-BCEB-989CBC994E97}"/>
                </c:ext>
                <c:ext xmlns:c15="http://schemas.microsoft.com/office/drawing/2012/chart" uri="{CE6537A1-D6FC-4f65-9D91-7224C49458BB}">
                  <c15:dlblFieldTable>
                    <c15:dlblFTEntry>
                      <c15:txfldGUID>{075287DF-41C1-405C-86E9-70B90E932AA7}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6A-4116-BCEB-989CBC994E97}"/>
                </c:ext>
                <c:ext xmlns:c15="http://schemas.microsoft.com/office/drawing/2012/chart" uri="{CE6537A1-D6FC-4f65-9D91-7224C49458BB}">
                  <c15:dlblFieldTable>
                    <c15:dlblFTEntry>
                      <c15:txfldGUID>{A4A01EFE-6A83-4B7C-8075-C240E04DBC32}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6A-4116-BCEB-989CBC994E97}"/>
                </c:ext>
                <c:ext xmlns:c15="http://schemas.microsoft.com/office/drawing/2012/chart" uri="{CE6537A1-D6FC-4f65-9D91-7224C49458BB}">
                  <c15:dlblFieldTable>
                    <c15:dlblFTEntry>
                      <c15:txfldGUID>{0CDA94DC-C337-4DBE-82D1-223F982C4C86}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6A-4116-BCEB-989CBC994E97}"/>
                </c:ext>
                <c:ext xmlns:c15="http://schemas.microsoft.com/office/drawing/2012/chart" uri="{CE6537A1-D6FC-4f65-9D91-7224C49458BB}">
                  <c15:dlblFieldTable>
                    <c15:dlblFTEntry>
                      <c15:txfldGUID>{6BAAAFEC-EDA5-45C4-BC75-770C5683B302}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6A-4116-BCEB-989CBC994E97}"/>
                </c:ext>
                <c:ext xmlns:c15="http://schemas.microsoft.com/office/drawing/2012/chart" uri="{CE6537A1-D6FC-4f65-9D91-7224C49458BB}">
                  <c15:layout/>
                  <c15:dlblFieldTable>
                    <c15:dlblFTEntry>
                      <c15:txfldGUID>{56AACA32-DBC8-41E8-8F3D-C6AC129D2B8E}</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6A-4116-BCEB-989CBC994E97}"/>
                </c:ext>
                <c:ext xmlns:c15="http://schemas.microsoft.com/office/drawing/2012/chart" uri="{CE6537A1-D6FC-4f65-9D91-7224C49458BB}">
                  <c15:layout/>
                  <c15:dlblFieldTable>
                    <c15:dlblFTEntry>
                      <c15:txfldGUID>{83DC4BD1-DC97-4FB7-B869-A2307CF28233}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6A-4116-BCEB-989CBC994E97}"/>
                </c:ext>
                <c:ext xmlns:c15="http://schemas.microsoft.com/office/drawing/2012/chart" uri="{CE6537A1-D6FC-4f65-9D91-7224C49458BB}">
                  <c15:layout/>
                  <c15:dlblFieldTable>
                    <c15:dlblFTEntry>
                      <c15:txfldGUID>{2B4598DE-2435-46AA-A4DD-283875E229DC}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16A-4116-BCEB-989CBC994E97}"/>
                </c:ext>
                <c:ext xmlns:c15="http://schemas.microsoft.com/office/drawing/2012/chart" uri="{CE6537A1-D6FC-4f65-9D91-7224C49458BB}">
                  <c15:layout/>
                  <c15:dlblFieldTable>
                    <c15:dlblFTEntry>
                      <c15:txfldGUID>{62D5CC95-8184-4F2B-80D3-B627D6E1D64D}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9.5</c:v>
                </c:pt>
                <c:pt idx="16">
                  <c:v>7.7</c:v>
                </c:pt>
                <c:pt idx="24">
                  <c:v>7.1</c:v>
                </c:pt>
                <c:pt idx="32">
                  <c:v>6.8</c:v>
                </c:pt>
              </c:numCache>
            </c:numRef>
          </c:xVal>
          <c:yVal>
            <c:numRef>
              <c:f>公会計指標分析・財政指標組合せ分析表!$BP$73:$DC$73</c:f>
              <c:numCache>
                <c:formatCode>#,##0.0;"▲ "#,##0.0</c:formatCode>
                <c:ptCount val="40"/>
                <c:pt idx="0">
                  <c:v>70.8</c:v>
                </c:pt>
                <c:pt idx="8">
                  <c:v>61.9</c:v>
                </c:pt>
                <c:pt idx="16">
                  <c:v>74</c:v>
                </c:pt>
                <c:pt idx="24">
                  <c:v>66.599999999999994</c:v>
                </c:pt>
                <c:pt idx="32">
                  <c:v>63</c:v>
                </c:pt>
              </c:numCache>
            </c:numRef>
          </c:yVal>
          <c:smooth val="0"/>
          <c:extLst xmlns:c16r2="http://schemas.microsoft.com/office/drawing/2015/06/chart">
            <c:ext xmlns:c16="http://schemas.microsoft.com/office/drawing/2014/chart" uri="{C3380CC4-5D6E-409C-BE32-E72D297353CC}">
              <c16:uniqueId val="{00000009-116A-4116-BCEB-989CBC994E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16A-4116-BCEB-989CBC994E97}"/>
                </c:ext>
                <c:ext xmlns:c15="http://schemas.microsoft.com/office/drawing/2012/chart" uri="{CE6537A1-D6FC-4f65-9D91-7224C49458BB}">
                  <c15:layout/>
                  <c15:dlblFieldTable>
                    <c15:dlblFTEntry>
                      <c15:txfldGUID>{19199FA4-90CE-4C62-817D-2181FEF963DB}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16A-4116-BCEB-989CBC994E97}"/>
                </c:ext>
                <c:ext xmlns:c15="http://schemas.microsoft.com/office/drawing/2012/chart" uri="{CE6537A1-D6FC-4f65-9D91-7224C49458BB}">
                  <c15:dlblFieldTable>
                    <c15:dlblFTEntry>
                      <c15:txfldGUID>{35AE7589-4BBD-45F2-8367-97468D334ECB}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16A-4116-BCEB-989CBC994E97}"/>
                </c:ext>
                <c:ext xmlns:c15="http://schemas.microsoft.com/office/drawing/2012/chart" uri="{CE6537A1-D6FC-4f65-9D91-7224C49458BB}">
                  <c15:dlblFieldTable>
                    <c15:dlblFTEntry>
                      <c15:txfldGUID>{E2061873-D91C-4734-96C0-CA44CF40ECB9}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16A-4116-BCEB-989CBC994E97}"/>
                </c:ext>
                <c:ext xmlns:c15="http://schemas.microsoft.com/office/drawing/2012/chart" uri="{CE6537A1-D6FC-4f65-9D91-7224C49458BB}">
                  <c15:dlblFieldTable>
                    <c15:dlblFTEntry>
                      <c15:txfldGUID>{2276ED2A-A937-4A35-B6EC-5621B5EFCC66}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16A-4116-BCEB-989CBC994E97}"/>
                </c:ext>
                <c:ext xmlns:c15="http://schemas.microsoft.com/office/drawing/2012/chart" uri="{CE6537A1-D6FC-4f65-9D91-7224C49458BB}">
                  <c15:dlblFieldTable>
                    <c15:dlblFTEntry>
                      <c15:txfldGUID>{34DA525F-BCFA-4873-819A-68931B581B8F}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16A-4116-BCEB-989CBC994E97}"/>
                </c:ext>
                <c:ext xmlns:c15="http://schemas.microsoft.com/office/drawing/2012/chart" uri="{CE6537A1-D6FC-4f65-9D91-7224C49458BB}">
                  <c15:layout/>
                  <c15:dlblFieldTable>
                    <c15:dlblFTEntry>
                      <c15:txfldGUID>{B119B434-E635-40E2-85D0-A80625F1A1A6}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16A-4116-BCEB-989CBC994E97}"/>
                </c:ext>
                <c:ext xmlns:c15="http://schemas.microsoft.com/office/drawing/2012/chart" uri="{CE6537A1-D6FC-4f65-9D91-7224C49458BB}">
                  <c15:layout/>
                  <c15:dlblFieldTable>
                    <c15:dlblFTEntry>
                      <c15:txfldGUID>{18B6AE49-13F6-4F1E-B7A5-9F5347F95D0C}</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16A-4116-BCEB-989CBC994E97}"/>
                </c:ext>
                <c:ext xmlns:c15="http://schemas.microsoft.com/office/drawing/2012/chart" uri="{CE6537A1-D6FC-4f65-9D91-7224C49458BB}">
                  <c15:layout/>
                  <c15:dlblFieldTable>
                    <c15:dlblFTEntry>
                      <c15:txfldGUID>{5217174D-E52C-48F7-9B8D-B9799AD77601}</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6A-4116-BCEB-989CBC994E97}"/>
                </c:ext>
                <c:ext xmlns:c15="http://schemas.microsoft.com/office/drawing/2012/chart" uri="{CE6537A1-D6FC-4f65-9D91-7224C49458BB}">
                  <c15:layout/>
                  <c15:dlblFieldTable>
                    <c15:dlblFTEntry>
                      <c15:txfldGUID>{022985A3-C9E4-4AEB-B95E-3221FBF4E7A3}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9.9</c:v>
                </c:pt>
                <c:pt idx="16">
                  <c:v>9.1</c:v>
                </c:pt>
                <c:pt idx="24">
                  <c:v>9.3000000000000007</c:v>
                </c:pt>
                <c:pt idx="32">
                  <c:v>9.6</c:v>
                </c:pt>
              </c:numCache>
            </c:numRef>
          </c:xVal>
          <c:yVal>
            <c:numRef>
              <c:f>公会計指標分析・財政指標組合せ分析表!$BP$77:$DC$77</c:f>
              <c:numCache>
                <c:formatCode>#,##0.0;"▲ "#,##0.0</c:formatCode>
                <c:ptCount val="40"/>
                <c:pt idx="0">
                  <c:v>46.9</c:v>
                </c:pt>
                <c:pt idx="8">
                  <c:v>44.6</c:v>
                </c:pt>
                <c:pt idx="16">
                  <c:v>42</c:v>
                </c:pt>
                <c:pt idx="24">
                  <c:v>38.200000000000003</c:v>
                </c:pt>
                <c:pt idx="32">
                  <c:v>29.7</c:v>
                </c:pt>
              </c:numCache>
            </c:numRef>
          </c:yVal>
          <c:smooth val="0"/>
          <c:extLst xmlns:c16r2="http://schemas.microsoft.com/office/drawing/2015/06/chart">
            <c:ext xmlns:c16="http://schemas.microsoft.com/office/drawing/2014/chart" uri="{C3380CC4-5D6E-409C-BE32-E72D297353CC}">
              <c16:uniqueId val="{00000013-116A-4116-BCEB-989CBC994E97}"/>
            </c:ext>
          </c:extLst>
        </c:ser>
        <c:dLbls>
          <c:showLegendKey val="0"/>
          <c:showVal val="1"/>
          <c:showCatName val="0"/>
          <c:showSerName val="0"/>
          <c:showPercent val="0"/>
          <c:showBubbleSize val="0"/>
        </c:dLbls>
        <c:axId val="597209272"/>
        <c:axId val="597198688"/>
      </c:scatterChart>
      <c:valAx>
        <c:axId val="597209272"/>
        <c:scaling>
          <c:orientation val="minMax"/>
          <c:max val="11.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7198688"/>
        <c:crosses val="autoZero"/>
        <c:crossBetween val="midCat"/>
      </c:valAx>
      <c:valAx>
        <c:axId val="597198688"/>
        <c:scaling>
          <c:orientation val="minMax"/>
          <c:max val="8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7209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中央土地区画整理事業特別会計に係る算入額の減により，３百万円減少したものの，平成２６年度に起債した全国防災事業債等の元金償還が開始されたことにより，元利償還金は前年度と比較して２２百万円増の５７５百万円となった。その影響から実質公債費比率の分子全体額については前年度から９百万円の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充当可能財源である基金が４２百万円増加したことや，将来負担である地方債の現在高が元金償還額の増により３８百万円減少したことにより，将来負担比率の分子は前年度から１２０百万円減の２，９１７百万円となった。今後は給食センター施設更新事業等による地方債発行及び充当可能基金の減が見込まれるため，それに伴い将来負担比率は増加する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茨城県八千代町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から１０４百万円減の２，２６０百万円となった。これは公共施設整備基金が５７百万円増したものの，その他特定目的基金である義務教育施設整備基金が１６１百万円減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今後は給食センター施設更新や老朽化した公共施設を更新していくために，特定目的基金を活用していく予定である。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公共施設整備基金：主に老朽化した公共施設の修繕及び建替え並びに耐震化，長寿命化等に活用をする。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義務教育施設整備基金：主に老朽化した学校教育系施設の修繕及び建替え並びに耐震化，長寿命化等に活用をする。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公共施設整備基金：今後の公共施設更新のための積立て及び給食センター施設更新事業等のための取崩しにより５７百万円増加した。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義務教育施設整備基金：今後の義務教育施設更新のための積立て及び中学校空調設備更新事業等による取崩しにより１６１百万円の減となった。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行革・経費節減等により捻出した額，歳出の不用額及び予算見込みを上回った税収等により，財政調整基金と調整をして，積立てを行っていく。また令和元年度は給食センター施設更新事業等により，公共施設整備基金を活用するため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財政調整基金については，歳出の不用額及び経費節減等により８７百万円を積立てし，支出の不足等への対応として８７百万円の取崩しを行った。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財政調整基金については，突発的な災害や緊急を要するような経費に備えるため，標準財政規模の１０％以上を水準として積立てを行っている。今後も同水準により積立てを行っていく。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減債基金については，前年度から変動はない。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減債基金については，今後積立て，取崩しの予定はない。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は，前年度から１．７ポイント増の５９．８％であり，類似団体平均を上回っている。これは，公民館や体育館等の耐用年数の経過等による老朽化が進行したことが主な要因である。当町では，平成２８年度に公共施設等総合管理計画を策定したが，今後は計画の方針を基に個別施設計画の策定を進め，効率的かつ効果的な施設の維持管理や更新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29</xdr:row>
      <xdr:rowOff>144992</xdr:rowOff>
    </xdr:to>
    <xdr:cxnSp macro="">
      <xdr:nvCxnSpPr>
        <xdr:cNvPr id="66" name="直線コネクタ 65"/>
        <xdr:cNvCxnSpPr/>
      </xdr:nvCxnSpPr>
      <xdr:spPr>
        <a:xfrm flipV="1">
          <a:off x="4760595" y="5281990"/>
          <a:ext cx="1270" cy="606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148819</xdr:rowOff>
    </xdr:from>
    <xdr:ext cx="405111" cy="259045"/>
    <xdr:sp macro="" textlink="">
      <xdr:nvSpPr>
        <xdr:cNvPr id="67" name="有形固定資産減価償却率最小値テキスト"/>
        <xdr:cNvSpPr txBox="1"/>
      </xdr:nvSpPr>
      <xdr:spPr>
        <a:xfrm>
          <a:off x="4813300" y="589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144992</xdr:rowOff>
    </xdr:from>
    <xdr:to>
      <xdr:col>23</xdr:col>
      <xdr:colOff>174625</xdr:colOff>
      <xdr:row>29</xdr:row>
      <xdr:rowOff>144992</xdr:rowOff>
    </xdr:to>
    <xdr:cxnSp macro="">
      <xdr:nvCxnSpPr>
        <xdr:cNvPr id="68" name="直線コネクタ 67"/>
        <xdr:cNvCxnSpPr/>
      </xdr:nvCxnSpPr>
      <xdr:spPr>
        <a:xfrm>
          <a:off x="4673600" y="588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9" name="有形固定資産減価償却率最大値テキスト"/>
        <xdr:cNvSpPr txBox="1"/>
      </xdr:nvSpPr>
      <xdr:spPr>
        <a:xfrm>
          <a:off x="4813300" y="505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70" name="直線コネクタ 69"/>
        <xdr:cNvCxnSpPr/>
      </xdr:nvCxnSpPr>
      <xdr:spPr>
        <a:xfrm>
          <a:off x="4673600" y="528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120697</xdr:rowOff>
    </xdr:from>
    <xdr:ext cx="405111" cy="259045"/>
    <xdr:sp macro="" textlink="">
      <xdr:nvSpPr>
        <xdr:cNvPr id="71" name="有形固定資産減価償却率平均値テキスト"/>
        <xdr:cNvSpPr txBox="1"/>
      </xdr:nvSpPr>
      <xdr:spPr>
        <a:xfrm>
          <a:off x="4813300" y="569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142270</xdr:rowOff>
    </xdr:from>
    <xdr:to>
      <xdr:col>23</xdr:col>
      <xdr:colOff>136525</xdr:colOff>
      <xdr:row>29</xdr:row>
      <xdr:rowOff>72420</xdr:rowOff>
    </xdr:to>
    <xdr:sp macro="" textlink="">
      <xdr:nvSpPr>
        <xdr:cNvPr id="72" name="フローチャート: 判断 71"/>
        <xdr:cNvSpPr/>
      </xdr:nvSpPr>
      <xdr:spPr>
        <a:xfrm>
          <a:off x="4711700" y="57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125035</xdr:rowOff>
    </xdr:from>
    <xdr:to>
      <xdr:col>19</xdr:col>
      <xdr:colOff>187325</xdr:colOff>
      <xdr:row>30</xdr:row>
      <xdr:rowOff>55185</xdr:rowOff>
    </xdr:to>
    <xdr:sp macro="" textlink="">
      <xdr:nvSpPr>
        <xdr:cNvPr id="73" name="フローチャート: 判断 72"/>
        <xdr:cNvSpPr/>
      </xdr:nvSpPr>
      <xdr:spPr>
        <a:xfrm>
          <a:off x="4000500" y="58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18597</xdr:rowOff>
    </xdr:from>
    <xdr:to>
      <xdr:col>15</xdr:col>
      <xdr:colOff>187325</xdr:colOff>
      <xdr:row>31</xdr:row>
      <xdr:rowOff>120197</xdr:rowOff>
    </xdr:to>
    <xdr:sp macro="" textlink="">
      <xdr:nvSpPr>
        <xdr:cNvPr id="74" name="フローチャート: 判断 73"/>
        <xdr:cNvSpPr/>
      </xdr:nvSpPr>
      <xdr:spPr>
        <a:xfrm>
          <a:off x="3238500" y="610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93889</xdr:rowOff>
    </xdr:from>
    <xdr:to>
      <xdr:col>11</xdr:col>
      <xdr:colOff>187325</xdr:colOff>
      <xdr:row>33</xdr:row>
      <xdr:rowOff>24039</xdr:rowOff>
    </xdr:to>
    <xdr:sp macro="" textlink="">
      <xdr:nvSpPr>
        <xdr:cNvPr id="75" name="フローチャート: 判断 74"/>
        <xdr:cNvSpPr/>
      </xdr:nvSpPr>
      <xdr:spPr>
        <a:xfrm>
          <a:off x="24765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1965</xdr:rowOff>
    </xdr:from>
    <xdr:to>
      <xdr:col>23</xdr:col>
      <xdr:colOff>136525</xdr:colOff>
      <xdr:row>26</xdr:row>
      <xdr:rowOff>103565</xdr:rowOff>
    </xdr:to>
    <xdr:sp macro="" textlink="">
      <xdr:nvSpPr>
        <xdr:cNvPr id="81" name="楕円 80"/>
        <xdr:cNvSpPr/>
      </xdr:nvSpPr>
      <xdr:spPr>
        <a:xfrm>
          <a:off x="4711700" y="52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126442</xdr:rowOff>
    </xdr:from>
    <xdr:ext cx="405111" cy="259045"/>
    <xdr:sp macro="" textlink="">
      <xdr:nvSpPr>
        <xdr:cNvPr id="82" name="有形固定資産減価償却率該当値テキスト"/>
        <xdr:cNvSpPr txBox="1"/>
      </xdr:nvSpPr>
      <xdr:spPr>
        <a:xfrm>
          <a:off x="4813300" y="518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5292</xdr:rowOff>
    </xdr:from>
    <xdr:to>
      <xdr:col>19</xdr:col>
      <xdr:colOff>187325</xdr:colOff>
      <xdr:row>27</xdr:row>
      <xdr:rowOff>106892</xdr:rowOff>
    </xdr:to>
    <xdr:sp macro="" textlink="">
      <xdr:nvSpPr>
        <xdr:cNvPr id="83" name="楕円 82"/>
        <xdr:cNvSpPr/>
      </xdr:nvSpPr>
      <xdr:spPr>
        <a:xfrm>
          <a:off x="4000500" y="5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52765</xdr:rowOff>
    </xdr:from>
    <xdr:to>
      <xdr:col>23</xdr:col>
      <xdr:colOff>85725</xdr:colOff>
      <xdr:row>27</xdr:row>
      <xdr:rowOff>56092</xdr:rowOff>
    </xdr:to>
    <xdr:cxnSp macro="">
      <xdr:nvCxnSpPr>
        <xdr:cNvPr id="84" name="直線コネクタ 83"/>
        <xdr:cNvCxnSpPr/>
      </xdr:nvCxnSpPr>
      <xdr:spPr>
        <a:xfrm flipV="1">
          <a:off x="4051300" y="5281990"/>
          <a:ext cx="711200" cy="1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85" name="楕円 84"/>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56092</xdr:rowOff>
    </xdr:from>
    <xdr:to>
      <xdr:col>19</xdr:col>
      <xdr:colOff>136525</xdr:colOff>
      <xdr:row>31</xdr:row>
      <xdr:rowOff>7711</xdr:rowOff>
    </xdr:to>
    <xdr:cxnSp macro="">
      <xdr:nvCxnSpPr>
        <xdr:cNvPr id="86" name="直線コネクタ 85"/>
        <xdr:cNvCxnSpPr/>
      </xdr:nvCxnSpPr>
      <xdr:spPr>
        <a:xfrm flipV="1">
          <a:off x="3289300" y="5456767"/>
          <a:ext cx="762000" cy="6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169182</xdr:rowOff>
    </xdr:from>
    <xdr:to>
      <xdr:col>11</xdr:col>
      <xdr:colOff>187325</xdr:colOff>
      <xdr:row>34</xdr:row>
      <xdr:rowOff>99332</xdr:rowOff>
    </xdr:to>
    <xdr:sp macro="" textlink="">
      <xdr:nvSpPr>
        <xdr:cNvPr id="87" name="楕円 86"/>
        <xdr:cNvSpPr/>
      </xdr:nvSpPr>
      <xdr:spPr>
        <a:xfrm>
          <a:off x="2476500" y="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34</xdr:row>
      <xdr:rowOff>48532</xdr:rowOff>
    </xdr:to>
    <xdr:cxnSp macro="">
      <xdr:nvCxnSpPr>
        <xdr:cNvPr id="88" name="直線コネクタ 87"/>
        <xdr:cNvCxnSpPr/>
      </xdr:nvCxnSpPr>
      <xdr:spPr>
        <a:xfrm flipV="1">
          <a:off x="2527300" y="6094186"/>
          <a:ext cx="762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46312</xdr:rowOff>
    </xdr:from>
    <xdr:ext cx="405111" cy="259045"/>
    <xdr:sp macro="" textlink="">
      <xdr:nvSpPr>
        <xdr:cNvPr id="89" name="n_1aveValue有形固定資産減価償却率"/>
        <xdr:cNvSpPr txBox="1"/>
      </xdr:nvSpPr>
      <xdr:spPr>
        <a:xfrm>
          <a:off x="3836044" y="59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111324</xdr:rowOff>
    </xdr:from>
    <xdr:ext cx="405111" cy="259045"/>
    <xdr:sp macro="" textlink="">
      <xdr:nvSpPr>
        <xdr:cNvPr id="90" name="n_2aveValue有形固定資産減価償却率"/>
        <xdr:cNvSpPr txBox="1"/>
      </xdr:nvSpPr>
      <xdr:spPr>
        <a:xfrm>
          <a:off x="3086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40566</xdr:rowOff>
    </xdr:from>
    <xdr:ext cx="405111" cy="259045"/>
    <xdr:sp macro="" textlink="">
      <xdr:nvSpPr>
        <xdr:cNvPr id="91" name="n_3aveValue有形固定資産減価償却率"/>
        <xdr:cNvSpPr txBox="1"/>
      </xdr:nvSpPr>
      <xdr:spPr>
        <a:xfrm>
          <a:off x="2324744" y="61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123419</xdr:rowOff>
    </xdr:from>
    <xdr:ext cx="405111" cy="259045"/>
    <xdr:sp macro="" textlink="">
      <xdr:nvSpPr>
        <xdr:cNvPr id="92" name="n_1mainValue有形固定資産減価償却率"/>
        <xdr:cNvSpPr txBox="1"/>
      </xdr:nvSpPr>
      <xdr:spPr>
        <a:xfrm>
          <a:off x="3836044" y="51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75038</xdr:rowOff>
    </xdr:from>
    <xdr:ext cx="405111" cy="259045"/>
    <xdr:sp macro="" textlink="">
      <xdr:nvSpPr>
        <xdr:cNvPr id="93" name="n_2mainValue有形固定資産減価償却率"/>
        <xdr:cNvSpPr txBox="1"/>
      </xdr:nvSpPr>
      <xdr:spPr>
        <a:xfrm>
          <a:off x="3086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90459</xdr:rowOff>
    </xdr:from>
    <xdr:ext cx="405111" cy="259045"/>
    <xdr:sp macro="" textlink="">
      <xdr:nvSpPr>
        <xdr:cNvPr id="94" name="n_3mainValue有形固定資産減価償却率"/>
        <xdr:cNvSpPr txBox="1"/>
      </xdr:nvSpPr>
      <xdr:spPr>
        <a:xfrm>
          <a:off x="2324744" y="669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前年度から１４６．７ポイント増の８７５．２％となっており，類似団体のほか全国平均及び茨城県平均を上回っている。これは，地方税や地方交付税の歳入減が主な要因である。今後は新規借入の抑制や八千代町第３次行財政集中改革プランによる人件費の抑制，財源確保対策等に努め，債務償還能力を上げていくことが必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1397</xdr:rowOff>
    </xdr:from>
    <xdr:to>
      <xdr:col>76</xdr:col>
      <xdr:colOff>21589</xdr:colOff>
      <xdr:row>33</xdr:row>
      <xdr:rowOff>125963</xdr:rowOff>
    </xdr:to>
    <xdr:cxnSp macro="">
      <xdr:nvCxnSpPr>
        <xdr:cNvPr id="124" name="直線コネクタ 123"/>
        <xdr:cNvCxnSpPr/>
      </xdr:nvCxnSpPr>
      <xdr:spPr>
        <a:xfrm flipV="1">
          <a:off x="14793595" y="5402072"/>
          <a:ext cx="1269" cy="115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129790</xdr:rowOff>
    </xdr:from>
    <xdr:ext cx="469744" cy="259045"/>
    <xdr:sp macro="" textlink="">
      <xdr:nvSpPr>
        <xdr:cNvPr id="125" name="債務償還比率最小値テキスト"/>
        <xdr:cNvSpPr txBox="1"/>
      </xdr:nvSpPr>
      <xdr:spPr>
        <a:xfrm>
          <a:off x="14846300" y="655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125963</xdr:rowOff>
    </xdr:from>
    <xdr:to>
      <xdr:col>76</xdr:col>
      <xdr:colOff>111125</xdr:colOff>
      <xdr:row>33</xdr:row>
      <xdr:rowOff>125963</xdr:rowOff>
    </xdr:to>
    <xdr:cxnSp macro="">
      <xdr:nvCxnSpPr>
        <xdr:cNvPr id="126" name="直線コネクタ 125"/>
        <xdr:cNvCxnSpPr/>
      </xdr:nvCxnSpPr>
      <xdr:spPr>
        <a:xfrm>
          <a:off x="14706600" y="655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119524</xdr:rowOff>
    </xdr:from>
    <xdr:ext cx="469744" cy="259045"/>
    <xdr:sp macro="" textlink="">
      <xdr:nvSpPr>
        <xdr:cNvPr id="127" name="債務償還比率最大値テキスト"/>
        <xdr:cNvSpPr txBox="1"/>
      </xdr:nvSpPr>
      <xdr:spPr>
        <a:xfrm>
          <a:off x="14846300" y="51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1397</xdr:rowOff>
    </xdr:from>
    <xdr:to>
      <xdr:col>76</xdr:col>
      <xdr:colOff>111125</xdr:colOff>
      <xdr:row>27</xdr:row>
      <xdr:rowOff>1397</xdr:rowOff>
    </xdr:to>
    <xdr:cxnSp macro="">
      <xdr:nvCxnSpPr>
        <xdr:cNvPr id="128" name="直線コネクタ 127"/>
        <xdr:cNvCxnSpPr/>
      </xdr:nvCxnSpPr>
      <xdr:spPr>
        <a:xfrm>
          <a:off x="14706600" y="54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43493</xdr:rowOff>
    </xdr:from>
    <xdr:ext cx="469744" cy="259045"/>
    <xdr:sp macro="" textlink="">
      <xdr:nvSpPr>
        <xdr:cNvPr id="129" name="債務償還比率平均値テキスト"/>
        <xdr:cNvSpPr txBox="1"/>
      </xdr:nvSpPr>
      <xdr:spPr>
        <a:xfrm>
          <a:off x="14846300" y="6129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65066</xdr:rowOff>
    </xdr:from>
    <xdr:to>
      <xdr:col>76</xdr:col>
      <xdr:colOff>73025</xdr:colOff>
      <xdr:row>31</xdr:row>
      <xdr:rowOff>166666</xdr:rowOff>
    </xdr:to>
    <xdr:sp macro="" textlink="">
      <xdr:nvSpPr>
        <xdr:cNvPr id="130" name="フローチャート: 判断 129"/>
        <xdr:cNvSpPr/>
      </xdr:nvSpPr>
      <xdr:spPr>
        <a:xfrm>
          <a:off x="14744700" y="615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93853</xdr:rowOff>
    </xdr:from>
    <xdr:to>
      <xdr:col>72</xdr:col>
      <xdr:colOff>123825</xdr:colOff>
      <xdr:row>32</xdr:row>
      <xdr:rowOff>24003</xdr:rowOff>
    </xdr:to>
    <xdr:sp macro="" textlink="">
      <xdr:nvSpPr>
        <xdr:cNvPr id="131" name="フローチャート: 判断 130"/>
        <xdr:cNvSpPr/>
      </xdr:nvSpPr>
      <xdr:spPr>
        <a:xfrm>
          <a:off x="14033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122047</xdr:rowOff>
    </xdr:from>
    <xdr:to>
      <xdr:col>76</xdr:col>
      <xdr:colOff>73025</xdr:colOff>
      <xdr:row>27</xdr:row>
      <xdr:rowOff>52197</xdr:rowOff>
    </xdr:to>
    <xdr:sp macro="" textlink="">
      <xdr:nvSpPr>
        <xdr:cNvPr id="137" name="楕円 136"/>
        <xdr:cNvSpPr/>
      </xdr:nvSpPr>
      <xdr:spPr>
        <a:xfrm>
          <a:off x="147447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75074</xdr:rowOff>
    </xdr:from>
    <xdr:ext cx="469744" cy="259045"/>
    <xdr:sp macro="" textlink="">
      <xdr:nvSpPr>
        <xdr:cNvPr id="138" name="債務償還比率該当値テキスト"/>
        <xdr:cNvSpPr txBox="1"/>
      </xdr:nvSpPr>
      <xdr:spPr>
        <a:xfrm>
          <a:off x="14846300" y="530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135572</xdr:rowOff>
    </xdr:from>
    <xdr:to>
      <xdr:col>72</xdr:col>
      <xdr:colOff>123825</xdr:colOff>
      <xdr:row>30</xdr:row>
      <xdr:rowOff>65722</xdr:rowOff>
    </xdr:to>
    <xdr:sp macro="" textlink="">
      <xdr:nvSpPr>
        <xdr:cNvPr id="139" name="楕円 138"/>
        <xdr:cNvSpPr/>
      </xdr:nvSpPr>
      <xdr:spPr>
        <a:xfrm>
          <a:off x="14033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1397</xdr:rowOff>
    </xdr:from>
    <xdr:to>
      <xdr:col>76</xdr:col>
      <xdr:colOff>22225</xdr:colOff>
      <xdr:row>30</xdr:row>
      <xdr:rowOff>14922</xdr:rowOff>
    </xdr:to>
    <xdr:cxnSp macro="">
      <xdr:nvCxnSpPr>
        <xdr:cNvPr id="140" name="直線コネクタ 139"/>
        <xdr:cNvCxnSpPr/>
      </xdr:nvCxnSpPr>
      <xdr:spPr>
        <a:xfrm flipV="1">
          <a:off x="14084300" y="5402072"/>
          <a:ext cx="711200" cy="5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15130</xdr:rowOff>
    </xdr:from>
    <xdr:ext cx="469744" cy="259045"/>
    <xdr:sp macro="" textlink="">
      <xdr:nvSpPr>
        <xdr:cNvPr id="141" name="n_1aveValue債務償還比率"/>
        <xdr:cNvSpPr txBox="1"/>
      </xdr:nvSpPr>
      <xdr:spPr>
        <a:xfrm>
          <a:off x="13836727"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82249</xdr:rowOff>
    </xdr:from>
    <xdr:ext cx="469744" cy="259045"/>
    <xdr:sp macro="" textlink="">
      <xdr:nvSpPr>
        <xdr:cNvPr id="142" name="n_1mainValue債務償還比率"/>
        <xdr:cNvSpPr txBox="1"/>
      </xdr:nvSpPr>
      <xdr:spPr>
        <a:xfrm>
          <a:off x="13836727" y="56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125186</xdr:rowOff>
    </xdr:from>
    <xdr:to>
      <xdr:col>24</xdr:col>
      <xdr:colOff>62865</xdr:colOff>
      <xdr:row>41</xdr:row>
      <xdr:rowOff>19050</xdr:rowOff>
    </xdr:to>
    <xdr:cxnSp macro="">
      <xdr:nvCxnSpPr>
        <xdr:cNvPr id="58" name="直線コネクタ 57"/>
        <xdr:cNvCxnSpPr/>
      </xdr:nvCxnSpPr>
      <xdr:spPr>
        <a:xfrm flipV="1">
          <a:off x="4634865" y="5611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9" name="【道路】&#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60" name="直線コネクタ 59"/>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71863</xdr:rowOff>
    </xdr:from>
    <xdr:ext cx="405111" cy="259045"/>
    <xdr:sp macro="" textlink="">
      <xdr:nvSpPr>
        <xdr:cNvPr id="61" name="【道路】&#10;有形固定資産減価償却率最大値テキスト"/>
        <xdr:cNvSpPr txBox="1"/>
      </xdr:nvSpPr>
      <xdr:spPr>
        <a:xfrm>
          <a:off x="4673600" y="538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125186</xdr:rowOff>
    </xdr:from>
    <xdr:to>
      <xdr:col>24</xdr:col>
      <xdr:colOff>152400</xdr:colOff>
      <xdr:row>32</xdr:row>
      <xdr:rowOff>125186</xdr:rowOff>
    </xdr:to>
    <xdr:cxnSp macro="">
      <xdr:nvCxnSpPr>
        <xdr:cNvPr id="62" name="直線コネクタ 61"/>
        <xdr:cNvCxnSpPr/>
      </xdr:nvCxnSpPr>
      <xdr:spPr>
        <a:xfrm>
          <a:off x="4546600" y="561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134455</xdr:rowOff>
    </xdr:from>
    <xdr:ext cx="405111" cy="259045"/>
    <xdr:sp macro="" textlink="">
      <xdr:nvSpPr>
        <xdr:cNvPr id="63" name="【道路】&#10;有形固定資産減価償却率平均値テキスト"/>
        <xdr:cNvSpPr txBox="1"/>
      </xdr:nvSpPr>
      <xdr:spPr>
        <a:xfrm>
          <a:off x="4673600" y="630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584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74385</xdr:rowOff>
    </xdr:from>
    <xdr:to>
      <xdr:col>20</xdr:col>
      <xdr:colOff>38100</xdr:colOff>
      <xdr:row>39</xdr:row>
      <xdr:rowOff>4535</xdr:rowOff>
    </xdr:to>
    <xdr:sp macro="" textlink="">
      <xdr:nvSpPr>
        <xdr:cNvPr id="65" name="フローチャート: 判断 64"/>
        <xdr:cNvSpPr/>
      </xdr:nvSpPr>
      <xdr:spPr>
        <a:xfrm>
          <a:off x="3746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164193</xdr:rowOff>
    </xdr:from>
    <xdr:to>
      <xdr:col>15</xdr:col>
      <xdr:colOff>101600</xdr:colOff>
      <xdr:row>40</xdr:row>
      <xdr:rowOff>94343</xdr:rowOff>
    </xdr:to>
    <xdr:sp macro="" textlink="">
      <xdr:nvSpPr>
        <xdr:cNvPr id="66" name="フローチャート: 判断 65"/>
        <xdr:cNvSpPr/>
      </xdr:nvSpPr>
      <xdr:spPr>
        <a:xfrm>
          <a:off x="2857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131535</xdr:rowOff>
    </xdr:from>
    <xdr:to>
      <xdr:col>10</xdr:col>
      <xdr:colOff>165100</xdr:colOff>
      <xdr:row>42</xdr:row>
      <xdr:rowOff>61685</xdr:rowOff>
    </xdr:to>
    <xdr:sp macro="" textlink="">
      <xdr:nvSpPr>
        <xdr:cNvPr id="67" name="フローチャート: 判断 66"/>
        <xdr:cNvSpPr/>
      </xdr:nvSpPr>
      <xdr:spPr>
        <a:xfrm>
          <a:off x="1968500" y="71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74386</xdr:rowOff>
    </xdr:from>
    <xdr:to>
      <xdr:col>24</xdr:col>
      <xdr:colOff>114300</xdr:colOff>
      <xdr:row>33</xdr:row>
      <xdr:rowOff>4536</xdr:rowOff>
    </xdr:to>
    <xdr:sp macro="" textlink="">
      <xdr:nvSpPr>
        <xdr:cNvPr id="73" name="楕円 72"/>
        <xdr:cNvSpPr/>
      </xdr:nvSpPr>
      <xdr:spPr>
        <a:xfrm>
          <a:off x="4584700" y="55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27413</xdr:rowOff>
    </xdr:from>
    <xdr:ext cx="405111" cy="259045"/>
    <xdr:sp macro="" textlink="">
      <xdr:nvSpPr>
        <xdr:cNvPr id="74" name="【道路】&#10;有形固定資産減価償却率該当値テキスト"/>
        <xdr:cNvSpPr txBox="1"/>
      </xdr:nvSpPr>
      <xdr:spPr>
        <a:xfrm>
          <a:off x="4673600" y="551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58057</xdr:rowOff>
    </xdr:from>
    <xdr:to>
      <xdr:col>20</xdr:col>
      <xdr:colOff>38100</xdr:colOff>
      <xdr:row>34</xdr:row>
      <xdr:rowOff>159657</xdr:rowOff>
    </xdr:to>
    <xdr:sp macro="" textlink="">
      <xdr:nvSpPr>
        <xdr:cNvPr id="75" name="楕円 74"/>
        <xdr:cNvSpPr/>
      </xdr:nvSpPr>
      <xdr:spPr>
        <a:xfrm>
          <a:off x="3746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125186</xdr:rowOff>
    </xdr:from>
    <xdr:to>
      <xdr:col>24</xdr:col>
      <xdr:colOff>63500</xdr:colOff>
      <xdr:row>34</xdr:row>
      <xdr:rowOff>108857</xdr:rowOff>
    </xdr:to>
    <xdr:cxnSp macro="">
      <xdr:nvCxnSpPr>
        <xdr:cNvPr id="76" name="直線コネクタ 75"/>
        <xdr:cNvCxnSpPr/>
      </xdr:nvCxnSpPr>
      <xdr:spPr>
        <a:xfrm flipV="1">
          <a:off x="3797300" y="5611586"/>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7" name="楕円 76"/>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108857</xdr:rowOff>
    </xdr:from>
    <xdr:to>
      <xdr:col>19</xdr:col>
      <xdr:colOff>177800</xdr:colOff>
      <xdr:row>36</xdr:row>
      <xdr:rowOff>59872</xdr:rowOff>
    </xdr:to>
    <xdr:cxnSp macro="">
      <xdr:nvCxnSpPr>
        <xdr:cNvPr id="78" name="直線コネクタ 77"/>
        <xdr:cNvCxnSpPr/>
      </xdr:nvCxnSpPr>
      <xdr:spPr>
        <a:xfrm flipV="1">
          <a:off x="2908300" y="59381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79" name="楕円 78"/>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59872</xdr:rowOff>
    </xdr:from>
    <xdr:to>
      <xdr:col>15</xdr:col>
      <xdr:colOff>50800</xdr:colOff>
      <xdr:row>37</xdr:row>
      <xdr:rowOff>166007</xdr:rowOff>
    </xdr:to>
    <xdr:cxnSp macro="">
      <xdr:nvCxnSpPr>
        <xdr:cNvPr id="80" name="直線コネクタ 79"/>
        <xdr:cNvCxnSpPr/>
      </xdr:nvCxnSpPr>
      <xdr:spPr>
        <a:xfrm flipV="1">
          <a:off x="2019300" y="62320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167112</xdr:rowOff>
    </xdr:from>
    <xdr:ext cx="405111" cy="259045"/>
    <xdr:sp macro="" textlink="">
      <xdr:nvSpPr>
        <xdr:cNvPr id="81" name="n_1aveValue【道路】&#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2" name="n_2aveValue【道路】&#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52812</xdr:rowOff>
    </xdr:from>
    <xdr:ext cx="405111" cy="259045"/>
    <xdr:sp macro="" textlink="">
      <xdr:nvSpPr>
        <xdr:cNvPr id="83" name="n_3aveValue【道路】&#10;有形固定資産減価償却率"/>
        <xdr:cNvSpPr txBox="1"/>
      </xdr:nvSpPr>
      <xdr:spPr>
        <a:xfrm>
          <a:off x="1816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4734</xdr:rowOff>
    </xdr:from>
    <xdr:ext cx="405111" cy="259045"/>
    <xdr:sp macro="" textlink="">
      <xdr:nvSpPr>
        <xdr:cNvPr id="84" name="n_1mainValue【道路】&#10;有形固定資産減価償却率"/>
        <xdr:cNvSpPr txBox="1"/>
      </xdr:nvSpPr>
      <xdr:spPr>
        <a:xfrm>
          <a:off x="3582044" y="566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5" name="n_2mainValue【道路】&#10;有形固定資産減価償却率"/>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86" name="n_3mainValue【道路】&#10;有形固定資産減価償却率"/>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7" name="テキスト ボックス 96"/>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9" name="テキスト ボックス 9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9" name="テキスト ボックス 10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4028</xdr:rowOff>
    </xdr:from>
    <xdr:to>
      <xdr:col>54</xdr:col>
      <xdr:colOff>189865</xdr:colOff>
      <xdr:row>41</xdr:row>
      <xdr:rowOff>158823</xdr:rowOff>
    </xdr:to>
    <xdr:cxnSp macro="">
      <xdr:nvCxnSpPr>
        <xdr:cNvPr id="113" name="直線コネクタ 112"/>
        <xdr:cNvCxnSpPr/>
      </xdr:nvCxnSpPr>
      <xdr:spPr>
        <a:xfrm flipV="1">
          <a:off x="10476865" y="5833328"/>
          <a:ext cx="0" cy="135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162650</xdr:rowOff>
    </xdr:from>
    <xdr:ext cx="534377" cy="259045"/>
    <xdr:sp macro="" textlink="">
      <xdr:nvSpPr>
        <xdr:cNvPr id="114" name="【道路】&#10;一人当たり延長最小値テキスト"/>
        <xdr:cNvSpPr txBox="1"/>
      </xdr:nvSpPr>
      <xdr:spPr>
        <a:xfrm>
          <a:off x="10515600" y="719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158823</xdr:rowOff>
    </xdr:from>
    <xdr:to>
      <xdr:col>55</xdr:col>
      <xdr:colOff>88900</xdr:colOff>
      <xdr:row>41</xdr:row>
      <xdr:rowOff>158823</xdr:rowOff>
    </xdr:to>
    <xdr:cxnSp macro="">
      <xdr:nvCxnSpPr>
        <xdr:cNvPr id="115" name="直線コネクタ 114"/>
        <xdr:cNvCxnSpPr/>
      </xdr:nvCxnSpPr>
      <xdr:spPr>
        <a:xfrm>
          <a:off x="10388600" y="718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122155</xdr:rowOff>
    </xdr:from>
    <xdr:ext cx="534377" cy="259045"/>
    <xdr:sp macro="" textlink="">
      <xdr:nvSpPr>
        <xdr:cNvPr id="116" name="【道路】&#10;一人当たり延長最大値テキスト"/>
        <xdr:cNvSpPr txBox="1"/>
      </xdr:nvSpPr>
      <xdr:spPr>
        <a:xfrm>
          <a:off x="10515600" y="5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4028</xdr:rowOff>
    </xdr:from>
    <xdr:to>
      <xdr:col>55</xdr:col>
      <xdr:colOff>88900</xdr:colOff>
      <xdr:row>34</xdr:row>
      <xdr:rowOff>4028</xdr:rowOff>
    </xdr:to>
    <xdr:cxnSp macro="">
      <xdr:nvCxnSpPr>
        <xdr:cNvPr id="117" name="直線コネクタ 116"/>
        <xdr:cNvCxnSpPr/>
      </xdr:nvCxnSpPr>
      <xdr:spPr>
        <a:xfrm>
          <a:off x="10388600" y="583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57548</xdr:rowOff>
    </xdr:from>
    <xdr:ext cx="534377" cy="259045"/>
    <xdr:sp macro="" textlink="">
      <xdr:nvSpPr>
        <xdr:cNvPr id="118" name="【道路】&#10;一人当たり延長平均値テキスト"/>
        <xdr:cNvSpPr txBox="1"/>
      </xdr:nvSpPr>
      <xdr:spPr>
        <a:xfrm>
          <a:off x="10515600" y="6229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79121</xdr:rowOff>
    </xdr:from>
    <xdr:to>
      <xdr:col>55</xdr:col>
      <xdr:colOff>50800</xdr:colOff>
      <xdr:row>37</xdr:row>
      <xdr:rowOff>9271</xdr:rowOff>
    </xdr:to>
    <xdr:sp macro="" textlink="">
      <xdr:nvSpPr>
        <xdr:cNvPr id="119" name="フローチャート: 判断 118"/>
        <xdr:cNvSpPr/>
      </xdr:nvSpPr>
      <xdr:spPr>
        <a:xfrm>
          <a:off x="10426700" y="625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82060</xdr:rowOff>
    </xdr:from>
    <xdr:to>
      <xdr:col>50</xdr:col>
      <xdr:colOff>165100</xdr:colOff>
      <xdr:row>38</xdr:row>
      <xdr:rowOff>12210</xdr:rowOff>
    </xdr:to>
    <xdr:sp macro="" textlink="">
      <xdr:nvSpPr>
        <xdr:cNvPr id="120" name="フローチャート: 判断 119"/>
        <xdr:cNvSpPr/>
      </xdr:nvSpPr>
      <xdr:spPr>
        <a:xfrm>
          <a:off x="9588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150150</xdr:rowOff>
    </xdr:from>
    <xdr:to>
      <xdr:col>46</xdr:col>
      <xdr:colOff>38100</xdr:colOff>
      <xdr:row>38</xdr:row>
      <xdr:rowOff>80301</xdr:rowOff>
    </xdr:to>
    <xdr:sp macro="" textlink="">
      <xdr:nvSpPr>
        <xdr:cNvPr id="121" name="フローチャート: 判断 120"/>
        <xdr:cNvSpPr/>
      </xdr:nvSpPr>
      <xdr:spPr>
        <a:xfrm>
          <a:off x="8699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108186</xdr:rowOff>
    </xdr:from>
    <xdr:to>
      <xdr:col>41</xdr:col>
      <xdr:colOff>101600</xdr:colOff>
      <xdr:row>40</xdr:row>
      <xdr:rowOff>38336</xdr:rowOff>
    </xdr:to>
    <xdr:sp macro="" textlink="">
      <xdr:nvSpPr>
        <xdr:cNvPr id="122" name="フローチャート: 判断 121"/>
        <xdr:cNvSpPr/>
      </xdr:nvSpPr>
      <xdr:spPr>
        <a:xfrm>
          <a:off x="7810500" y="67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18216</xdr:rowOff>
    </xdr:from>
    <xdr:to>
      <xdr:col>55</xdr:col>
      <xdr:colOff>50800</xdr:colOff>
      <xdr:row>36</xdr:row>
      <xdr:rowOff>119816</xdr:rowOff>
    </xdr:to>
    <xdr:sp macro="" textlink="">
      <xdr:nvSpPr>
        <xdr:cNvPr id="128" name="楕円 127"/>
        <xdr:cNvSpPr/>
      </xdr:nvSpPr>
      <xdr:spPr>
        <a:xfrm>
          <a:off x="10426700" y="6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41093</xdr:rowOff>
    </xdr:from>
    <xdr:ext cx="534377" cy="259045"/>
    <xdr:sp macro="" textlink="">
      <xdr:nvSpPr>
        <xdr:cNvPr id="129" name="【道路】&#10;一人当たり延長該当値テキスト"/>
        <xdr:cNvSpPr txBox="1"/>
      </xdr:nvSpPr>
      <xdr:spPr>
        <a:xfrm>
          <a:off x="10515600" y="60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131536</xdr:rowOff>
    </xdr:from>
    <xdr:to>
      <xdr:col>50</xdr:col>
      <xdr:colOff>165100</xdr:colOff>
      <xdr:row>37</xdr:row>
      <xdr:rowOff>61686</xdr:rowOff>
    </xdr:to>
    <xdr:sp macro="" textlink="">
      <xdr:nvSpPr>
        <xdr:cNvPr id="130" name="楕円 129"/>
        <xdr:cNvSpPr/>
      </xdr:nvSpPr>
      <xdr:spPr>
        <a:xfrm>
          <a:off x="9588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69016</xdr:rowOff>
    </xdr:from>
    <xdr:to>
      <xdr:col>55</xdr:col>
      <xdr:colOff>0</xdr:colOff>
      <xdr:row>37</xdr:row>
      <xdr:rowOff>10886</xdr:rowOff>
    </xdr:to>
    <xdr:cxnSp macro="">
      <xdr:nvCxnSpPr>
        <xdr:cNvPr id="131" name="直線コネクタ 130"/>
        <xdr:cNvCxnSpPr/>
      </xdr:nvCxnSpPr>
      <xdr:spPr>
        <a:xfrm flipV="1">
          <a:off x="9639300" y="6241216"/>
          <a:ext cx="8382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153253</xdr:rowOff>
    </xdr:from>
    <xdr:to>
      <xdr:col>46</xdr:col>
      <xdr:colOff>38100</xdr:colOff>
      <xdr:row>37</xdr:row>
      <xdr:rowOff>83403</xdr:rowOff>
    </xdr:to>
    <xdr:sp macro="" textlink="">
      <xdr:nvSpPr>
        <xdr:cNvPr id="132" name="楕円 131"/>
        <xdr:cNvSpPr/>
      </xdr:nvSpPr>
      <xdr:spPr>
        <a:xfrm>
          <a:off x="8699500" y="63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10886</xdr:rowOff>
    </xdr:from>
    <xdr:to>
      <xdr:col>50</xdr:col>
      <xdr:colOff>114300</xdr:colOff>
      <xdr:row>37</xdr:row>
      <xdr:rowOff>32603</xdr:rowOff>
    </xdr:to>
    <xdr:cxnSp macro="">
      <xdr:nvCxnSpPr>
        <xdr:cNvPr id="133" name="直線コネクタ 132"/>
        <xdr:cNvCxnSpPr/>
      </xdr:nvCxnSpPr>
      <xdr:spPr>
        <a:xfrm flipV="1">
          <a:off x="8750300" y="63545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7275</xdr:rowOff>
    </xdr:from>
    <xdr:to>
      <xdr:col>41</xdr:col>
      <xdr:colOff>101600</xdr:colOff>
      <xdr:row>37</xdr:row>
      <xdr:rowOff>108875</xdr:rowOff>
    </xdr:to>
    <xdr:sp macro="" textlink="">
      <xdr:nvSpPr>
        <xdr:cNvPr id="134" name="楕円 133"/>
        <xdr:cNvSpPr/>
      </xdr:nvSpPr>
      <xdr:spPr>
        <a:xfrm>
          <a:off x="7810500" y="63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32603</xdr:rowOff>
    </xdr:from>
    <xdr:to>
      <xdr:col>45</xdr:col>
      <xdr:colOff>177800</xdr:colOff>
      <xdr:row>37</xdr:row>
      <xdr:rowOff>58075</xdr:rowOff>
    </xdr:to>
    <xdr:cxnSp macro="">
      <xdr:nvCxnSpPr>
        <xdr:cNvPr id="135" name="直線コネクタ 134"/>
        <xdr:cNvCxnSpPr/>
      </xdr:nvCxnSpPr>
      <xdr:spPr>
        <a:xfrm flipV="1">
          <a:off x="7861300" y="6376253"/>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3337</xdr:rowOff>
    </xdr:from>
    <xdr:ext cx="534377" cy="259045"/>
    <xdr:sp macro="" textlink="">
      <xdr:nvSpPr>
        <xdr:cNvPr id="136" name="n_1aveValue【道路】&#10;一人当たり延長"/>
        <xdr:cNvSpPr txBox="1"/>
      </xdr:nvSpPr>
      <xdr:spPr>
        <a:xfrm>
          <a:off x="93594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71428</xdr:rowOff>
    </xdr:from>
    <xdr:ext cx="534377" cy="259045"/>
    <xdr:sp macro="" textlink="">
      <xdr:nvSpPr>
        <xdr:cNvPr id="137" name="n_2aveValue【道路】&#10;一人当たり延長"/>
        <xdr:cNvSpPr txBox="1"/>
      </xdr:nvSpPr>
      <xdr:spPr>
        <a:xfrm>
          <a:off x="8483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29463</xdr:rowOff>
    </xdr:from>
    <xdr:ext cx="534377" cy="259045"/>
    <xdr:sp macro="" textlink="">
      <xdr:nvSpPr>
        <xdr:cNvPr id="138" name="n_3aveValue【道路】&#10;一人当たり延長"/>
        <xdr:cNvSpPr txBox="1"/>
      </xdr:nvSpPr>
      <xdr:spPr>
        <a:xfrm>
          <a:off x="7594111" y="68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78213</xdr:rowOff>
    </xdr:from>
    <xdr:ext cx="534377" cy="259045"/>
    <xdr:sp macro="" textlink="">
      <xdr:nvSpPr>
        <xdr:cNvPr id="139" name="n_1mainValue【道路】&#10;一人当たり延長"/>
        <xdr:cNvSpPr txBox="1"/>
      </xdr:nvSpPr>
      <xdr:spPr>
        <a:xfrm>
          <a:off x="9359411" y="60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99930</xdr:rowOff>
    </xdr:from>
    <xdr:ext cx="534377" cy="259045"/>
    <xdr:sp macro="" textlink="">
      <xdr:nvSpPr>
        <xdr:cNvPr id="140" name="n_2mainValue【道路】&#10;一人当たり延長"/>
        <xdr:cNvSpPr txBox="1"/>
      </xdr:nvSpPr>
      <xdr:spPr>
        <a:xfrm>
          <a:off x="8483111" y="61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125402</xdr:rowOff>
    </xdr:from>
    <xdr:ext cx="534377" cy="259045"/>
    <xdr:sp macro="" textlink="">
      <xdr:nvSpPr>
        <xdr:cNvPr id="141" name="n_3mainValue【道路】&#10;一人当たり延長"/>
        <xdr:cNvSpPr txBox="1"/>
      </xdr:nvSpPr>
      <xdr:spPr>
        <a:xfrm>
          <a:off x="7594111" y="61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3" name="直線コネクタ 152"/>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4" name="テキスト ボックス 153"/>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5" name="直線コネクタ 15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6" name="テキスト ボックス 15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7" name="直線コネクタ 156"/>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58" name="テキスト ボックス 157"/>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1" name="直線コネクタ 160"/>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2" name="テキスト ボックス 161"/>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3" name="直線コネクタ 16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4" name="テキスト ボックス 16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5" name="直線コネクタ 164"/>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6" name="テキスト ボックス 165"/>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63</xdr:row>
      <xdr:rowOff>161925</xdr:rowOff>
    </xdr:to>
    <xdr:cxnSp macro="">
      <xdr:nvCxnSpPr>
        <xdr:cNvPr id="170" name="直線コネクタ 169"/>
        <xdr:cNvCxnSpPr/>
      </xdr:nvCxnSpPr>
      <xdr:spPr>
        <a:xfrm flipV="1">
          <a:off x="4634865" y="95631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165752</xdr:rowOff>
    </xdr:from>
    <xdr:ext cx="405111" cy="259045"/>
    <xdr:sp macro="" textlink="">
      <xdr:nvSpPr>
        <xdr:cNvPr id="171" name="【橋りょう・トンネル】&#10;有形固定資産減価償却率最小値テキスト"/>
        <xdr:cNvSpPr txBox="1"/>
      </xdr:nvSpPr>
      <xdr:spPr>
        <a:xfrm>
          <a:off x="4673600"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161925</xdr:rowOff>
    </xdr:from>
    <xdr:to>
      <xdr:col>24</xdr:col>
      <xdr:colOff>152400</xdr:colOff>
      <xdr:row>63</xdr:row>
      <xdr:rowOff>161925</xdr:rowOff>
    </xdr:to>
    <xdr:cxnSp macro="">
      <xdr:nvCxnSpPr>
        <xdr:cNvPr id="172" name="直線コネクタ 171"/>
        <xdr:cNvCxnSpPr/>
      </xdr:nvCxnSpPr>
      <xdr:spPr>
        <a:xfrm>
          <a:off x="4546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3" name="【橋りょう・トンネ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4" name="直線コネクタ 173"/>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5"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6" name="フローチャート: 判断 17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77" name="フローチャート: 判断 176"/>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73025</xdr:rowOff>
    </xdr:from>
    <xdr:to>
      <xdr:col>15</xdr:col>
      <xdr:colOff>101600</xdr:colOff>
      <xdr:row>62</xdr:row>
      <xdr:rowOff>3175</xdr:rowOff>
    </xdr:to>
    <xdr:sp macro="" textlink="">
      <xdr:nvSpPr>
        <xdr:cNvPr id="178" name="フローチャート: 判断 177"/>
        <xdr:cNvSpPr/>
      </xdr:nvSpPr>
      <xdr:spPr>
        <a:xfrm>
          <a:off x="2857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34925</xdr:rowOff>
    </xdr:from>
    <xdr:to>
      <xdr:col>10</xdr:col>
      <xdr:colOff>165100</xdr:colOff>
      <xdr:row>63</xdr:row>
      <xdr:rowOff>136525</xdr:rowOff>
    </xdr:to>
    <xdr:sp macro="" textlink="">
      <xdr:nvSpPr>
        <xdr:cNvPr id="179" name="フローチャート: 判断 178"/>
        <xdr:cNvSpPr/>
      </xdr:nvSpPr>
      <xdr:spPr>
        <a:xfrm>
          <a:off x="1968500" y="1083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168275</xdr:rowOff>
    </xdr:from>
    <xdr:to>
      <xdr:col>24</xdr:col>
      <xdr:colOff>114300</xdr:colOff>
      <xdr:row>56</xdr:row>
      <xdr:rowOff>98425</xdr:rowOff>
    </xdr:to>
    <xdr:sp macro="" textlink="">
      <xdr:nvSpPr>
        <xdr:cNvPr id="185" name="楕円 184"/>
        <xdr:cNvSpPr/>
      </xdr:nvSpPr>
      <xdr:spPr>
        <a:xfrm>
          <a:off x="45847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83202</xdr:rowOff>
    </xdr:from>
    <xdr:ext cx="405111" cy="259045"/>
    <xdr:sp macro="" textlink="">
      <xdr:nvSpPr>
        <xdr:cNvPr id="186" name="【橋りょう・トンネル】&#10;有形固定資産減価償却率該当値テキスト"/>
        <xdr:cNvSpPr txBox="1"/>
      </xdr:nvSpPr>
      <xdr:spPr>
        <a:xfrm>
          <a:off x="4673600" y="951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87" name="楕円 186"/>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47625</xdr:rowOff>
    </xdr:from>
    <xdr:to>
      <xdr:col>24</xdr:col>
      <xdr:colOff>63500</xdr:colOff>
      <xdr:row>57</xdr:row>
      <xdr:rowOff>38100</xdr:rowOff>
    </xdr:to>
    <xdr:cxnSp macro="">
      <xdr:nvCxnSpPr>
        <xdr:cNvPr id="188" name="直線コネクタ 187"/>
        <xdr:cNvCxnSpPr/>
      </xdr:nvCxnSpPr>
      <xdr:spPr>
        <a:xfrm flipV="1">
          <a:off x="3797300" y="96488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149225</xdr:rowOff>
    </xdr:from>
    <xdr:to>
      <xdr:col>15</xdr:col>
      <xdr:colOff>101600</xdr:colOff>
      <xdr:row>58</xdr:row>
      <xdr:rowOff>79375</xdr:rowOff>
    </xdr:to>
    <xdr:sp macro="" textlink="">
      <xdr:nvSpPr>
        <xdr:cNvPr id="189" name="楕円 188"/>
        <xdr:cNvSpPr/>
      </xdr:nvSpPr>
      <xdr:spPr>
        <a:xfrm>
          <a:off x="2857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38100</xdr:rowOff>
    </xdr:from>
    <xdr:to>
      <xdr:col>19</xdr:col>
      <xdr:colOff>177800</xdr:colOff>
      <xdr:row>58</xdr:row>
      <xdr:rowOff>28575</xdr:rowOff>
    </xdr:to>
    <xdr:cxnSp macro="">
      <xdr:nvCxnSpPr>
        <xdr:cNvPr id="190" name="直線コネクタ 189"/>
        <xdr:cNvCxnSpPr/>
      </xdr:nvCxnSpPr>
      <xdr:spPr>
        <a:xfrm flipV="1">
          <a:off x="2908300" y="98107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130175</xdr:rowOff>
    </xdr:from>
    <xdr:to>
      <xdr:col>10</xdr:col>
      <xdr:colOff>165100</xdr:colOff>
      <xdr:row>59</xdr:row>
      <xdr:rowOff>60325</xdr:rowOff>
    </xdr:to>
    <xdr:sp macro="" textlink="">
      <xdr:nvSpPr>
        <xdr:cNvPr id="191" name="楕円 190"/>
        <xdr:cNvSpPr/>
      </xdr:nvSpPr>
      <xdr:spPr>
        <a:xfrm>
          <a:off x="1968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28575</xdr:rowOff>
    </xdr:from>
    <xdr:to>
      <xdr:col>15</xdr:col>
      <xdr:colOff>50800</xdr:colOff>
      <xdr:row>59</xdr:row>
      <xdr:rowOff>9525</xdr:rowOff>
    </xdr:to>
    <xdr:cxnSp macro="">
      <xdr:nvCxnSpPr>
        <xdr:cNvPr id="192" name="直線コネクタ 191"/>
        <xdr:cNvCxnSpPr/>
      </xdr:nvCxnSpPr>
      <xdr:spPr>
        <a:xfrm flipV="1">
          <a:off x="2019300" y="99726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3"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194" name="n_2aveValue【橋りょう・トンネル】&#10;有形固定資産減価償却率"/>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127652</xdr:rowOff>
    </xdr:from>
    <xdr:ext cx="405111" cy="259045"/>
    <xdr:sp macro="" textlink="">
      <xdr:nvSpPr>
        <xdr:cNvPr id="195" name="n_3aveValue【橋りょう・トンネル】&#10;有形固定資産減価償却率"/>
        <xdr:cNvSpPr txBox="1"/>
      </xdr:nvSpPr>
      <xdr:spPr>
        <a:xfrm>
          <a:off x="1816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96" name="n_1mainValue【橋りょう・トンネル】&#10;有形固定資産減価償却率"/>
        <xdr:cNvSpPr txBox="1"/>
      </xdr:nvSpPr>
      <xdr:spPr>
        <a:xfrm>
          <a:off x="3582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95902</xdr:rowOff>
    </xdr:from>
    <xdr:ext cx="405111" cy="259045"/>
    <xdr:sp macro="" textlink="">
      <xdr:nvSpPr>
        <xdr:cNvPr id="197" name="n_2mainValue【橋りょう・トンネル】&#10;有形固定資産減価償却率"/>
        <xdr:cNvSpPr txBox="1"/>
      </xdr:nvSpPr>
      <xdr:spPr>
        <a:xfrm>
          <a:off x="2705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76852</xdr:rowOff>
    </xdr:from>
    <xdr:ext cx="405111" cy="259045"/>
    <xdr:sp macro="" textlink="">
      <xdr:nvSpPr>
        <xdr:cNvPr id="198" name="n_3mainValue【橋りょう・トンネル】&#10;有形固定資産減価償却率"/>
        <xdr:cNvSpPr txBox="1"/>
      </xdr:nvSpPr>
      <xdr:spPr>
        <a:xfrm>
          <a:off x="1816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8" name="テキスト ボックス 21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110055</xdr:rowOff>
    </xdr:from>
    <xdr:to>
      <xdr:col>54</xdr:col>
      <xdr:colOff>189865</xdr:colOff>
      <xdr:row>63</xdr:row>
      <xdr:rowOff>158437</xdr:rowOff>
    </xdr:to>
    <xdr:cxnSp macro="">
      <xdr:nvCxnSpPr>
        <xdr:cNvPr id="222" name="直線コネクタ 221"/>
        <xdr:cNvCxnSpPr/>
      </xdr:nvCxnSpPr>
      <xdr:spPr>
        <a:xfrm flipV="1">
          <a:off x="10476865" y="9539805"/>
          <a:ext cx="0" cy="1419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162264</xdr:rowOff>
    </xdr:from>
    <xdr:ext cx="534377" cy="259045"/>
    <xdr:sp macro="" textlink="">
      <xdr:nvSpPr>
        <xdr:cNvPr id="223" name="【橋りょう・トンネル】&#10;一人当たり有形固定資産（償却資産）額最小値テキスト"/>
        <xdr:cNvSpPr txBox="1"/>
      </xdr:nvSpPr>
      <xdr:spPr>
        <a:xfrm>
          <a:off x="10515600" y="1096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158437</xdr:rowOff>
    </xdr:from>
    <xdr:to>
      <xdr:col>55</xdr:col>
      <xdr:colOff>88900</xdr:colOff>
      <xdr:row>63</xdr:row>
      <xdr:rowOff>158437</xdr:rowOff>
    </xdr:to>
    <xdr:cxnSp macro="">
      <xdr:nvCxnSpPr>
        <xdr:cNvPr id="224" name="直線コネクタ 223"/>
        <xdr:cNvCxnSpPr/>
      </xdr:nvCxnSpPr>
      <xdr:spPr>
        <a:xfrm>
          <a:off x="10388600" y="109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56732</xdr:rowOff>
    </xdr:from>
    <xdr:ext cx="599010" cy="259045"/>
    <xdr:sp macro="" textlink="">
      <xdr:nvSpPr>
        <xdr:cNvPr id="225" name="【橋りょう・トンネル】&#10;一人当たり有形固定資産（償却資産）額最大値テキスト"/>
        <xdr:cNvSpPr txBox="1"/>
      </xdr:nvSpPr>
      <xdr:spPr>
        <a:xfrm>
          <a:off x="10515600" y="931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110055</xdr:rowOff>
    </xdr:from>
    <xdr:to>
      <xdr:col>55</xdr:col>
      <xdr:colOff>88900</xdr:colOff>
      <xdr:row>55</xdr:row>
      <xdr:rowOff>110055</xdr:rowOff>
    </xdr:to>
    <xdr:cxnSp macro="">
      <xdr:nvCxnSpPr>
        <xdr:cNvPr id="226" name="直線コネクタ 225"/>
        <xdr:cNvCxnSpPr/>
      </xdr:nvCxnSpPr>
      <xdr:spPr>
        <a:xfrm>
          <a:off x="10388600" y="953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38360</xdr:rowOff>
    </xdr:from>
    <xdr:ext cx="599010" cy="259045"/>
    <xdr:sp macro="" textlink="">
      <xdr:nvSpPr>
        <xdr:cNvPr id="227" name="【橋りょう・トンネル】&#10;一人当たり有形固定資産（償却資産）額平均値テキスト"/>
        <xdr:cNvSpPr txBox="1"/>
      </xdr:nvSpPr>
      <xdr:spPr>
        <a:xfrm>
          <a:off x="10515600" y="10153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15483</xdr:rowOff>
    </xdr:from>
    <xdr:to>
      <xdr:col>55</xdr:col>
      <xdr:colOff>50800</xdr:colOff>
      <xdr:row>60</xdr:row>
      <xdr:rowOff>117083</xdr:rowOff>
    </xdr:to>
    <xdr:sp macro="" textlink="">
      <xdr:nvSpPr>
        <xdr:cNvPr id="228" name="フローチャート: 判断 227"/>
        <xdr:cNvSpPr/>
      </xdr:nvSpPr>
      <xdr:spPr>
        <a:xfrm>
          <a:off x="10426700" y="1030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29360</xdr:rowOff>
    </xdr:from>
    <xdr:to>
      <xdr:col>50</xdr:col>
      <xdr:colOff>165100</xdr:colOff>
      <xdr:row>60</xdr:row>
      <xdr:rowOff>130960</xdr:rowOff>
    </xdr:to>
    <xdr:sp macro="" textlink="">
      <xdr:nvSpPr>
        <xdr:cNvPr id="229" name="フローチャート: 判断 228"/>
        <xdr:cNvSpPr/>
      </xdr:nvSpPr>
      <xdr:spPr>
        <a:xfrm>
          <a:off x="9588500" y="103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39840</xdr:rowOff>
    </xdr:from>
    <xdr:to>
      <xdr:col>46</xdr:col>
      <xdr:colOff>38100</xdr:colOff>
      <xdr:row>60</xdr:row>
      <xdr:rowOff>141440</xdr:rowOff>
    </xdr:to>
    <xdr:sp macro="" textlink="">
      <xdr:nvSpPr>
        <xdr:cNvPr id="230" name="フローチャート: 判断 229"/>
        <xdr:cNvSpPr/>
      </xdr:nvSpPr>
      <xdr:spPr>
        <a:xfrm>
          <a:off x="8699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97100</xdr:rowOff>
    </xdr:from>
    <xdr:to>
      <xdr:col>41</xdr:col>
      <xdr:colOff>101600</xdr:colOff>
      <xdr:row>60</xdr:row>
      <xdr:rowOff>27250</xdr:rowOff>
    </xdr:to>
    <xdr:sp macro="" textlink="">
      <xdr:nvSpPr>
        <xdr:cNvPr id="231" name="フローチャート: 判断 230"/>
        <xdr:cNvSpPr/>
      </xdr:nvSpPr>
      <xdr:spPr>
        <a:xfrm>
          <a:off x="7810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107637</xdr:rowOff>
    </xdr:from>
    <xdr:to>
      <xdr:col>55</xdr:col>
      <xdr:colOff>50800</xdr:colOff>
      <xdr:row>64</xdr:row>
      <xdr:rowOff>37787</xdr:rowOff>
    </xdr:to>
    <xdr:sp macro="" textlink="">
      <xdr:nvSpPr>
        <xdr:cNvPr id="237" name="楕円 236"/>
        <xdr:cNvSpPr/>
      </xdr:nvSpPr>
      <xdr:spPr>
        <a:xfrm>
          <a:off x="10426700" y="109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22564</xdr:rowOff>
    </xdr:from>
    <xdr:ext cx="534377" cy="259045"/>
    <xdr:sp macro="" textlink="">
      <xdr:nvSpPr>
        <xdr:cNvPr id="238" name="【橋りょう・トンネル】&#10;一人当たり有形固定資産（償却資産）額該当値テキスト"/>
        <xdr:cNvSpPr txBox="1"/>
      </xdr:nvSpPr>
      <xdr:spPr>
        <a:xfrm>
          <a:off x="10515600" y="108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109348</xdr:rowOff>
    </xdr:from>
    <xdr:to>
      <xdr:col>50</xdr:col>
      <xdr:colOff>165100</xdr:colOff>
      <xdr:row>64</xdr:row>
      <xdr:rowOff>39498</xdr:rowOff>
    </xdr:to>
    <xdr:sp macro="" textlink="">
      <xdr:nvSpPr>
        <xdr:cNvPr id="239" name="楕円 238"/>
        <xdr:cNvSpPr/>
      </xdr:nvSpPr>
      <xdr:spPr>
        <a:xfrm>
          <a:off x="9588500" y="109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158437</xdr:rowOff>
    </xdr:from>
    <xdr:to>
      <xdr:col>55</xdr:col>
      <xdr:colOff>0</xdr:colOff>
      <xdr:row>63</xdr:row>
      <xdr:rowOff>160148</xdr:rowOff>
    </xdr:to>
    <xdr:cxnSp macro="">
      <xdr:nvCxnSpPr>
        <xdr:cNvPr id="240" name="直線コネクタ 239"/>
        <xdr:cNvCxnSpPr/>
      </xdr:nvCxnSpPr>
      <xdr:spPr>
        <a:xfrm flipV="1">
          <a:off x="9639300" y="10959787"/>
          <a:ext cx="8382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109506</xdr:rowOff>
    </xdr:from>
    <xdr:to>
      <xdr:col>46</xdr:col>
      <xdr:colOff>38100</xdr:colOff>
      <xdr:row>64</xdr:row>
      <xdr:rowOff>39656</xdr:rowOff>
    </xdr:to>
    <xdr:sp macro="" textlink="">
      <xdr:nvSpPr>
        <xdr:cNvPr id="241" name="楕円 240"/>
        <xdr:cNvSpPr/>
      </xdr:nvSpPr>
      <xdr:spPr>
        <a:xfrm>
          <a:off x="8699500" y="109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160148</xdr:rowOff>
    </xdr:from>
    <xdr:to>
      <xdr:col>50</xdr:col>
      <xdr:colOff>114300</xdr:colOff>
      <xdr:row>63</xdr:row>
      <xdr:rowOff>160306</xdr:rowOff>
    </xdr:to>
    <xdr:cxnSp macro="">
      <xdr:nvCxnSpPr>
        <xdr:cNvPr id="242" name="直線コネクタ 241"/>
        <xdr:cNvCxnSpPr/>
      </xdr:nvCxnSpPr>
      <xdr:spPr>
        <a:xfrm flipV="1">
          <a:off x="8750300" y="10961498"/>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110113</xdr:rowOff>
    </xdr:from>
    <xdr:to>
      <xdr:col>41</xdr:col>
      <xdr:colOff>101600</xdr:colOff>
      <xdr:row>64</xdr:row>
      <xdr:rowOff>40263</xdr:rowOff>
    </xdr:to>
    <xdr:sp macro="" textlink="">
      <xdr:nvSpPr>
        <xdr:cNvPr id="243" name="楕円 242"/>
        <xdr:cNvSpPr/>
      </xdr:nvSpPr>
      <xdr:spPr>
        <a:xfrm>
          <a:off x="7810500" y="109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160306</xdr:rowOff>
    </xdr:from>
    <xdr:to>
      <xdr:col>45</xdr:col>
      <xdr:colOff>177800</xdr:colOff>
      <xdr:row>63</xdr:row>
      <xdr:rowOff>160913</xdr:rowOff>
    </xdr:to>
    <xdr:cxnSp macro="">
      <xdr:nvCxnSpPr>
        <xdr:cNvPr id="244" name="直線コネクタ 243"/>
        <xdr:cNvCxnSpPr/>
      </xdr:nvCxnSpPr>
      <xdr:spPr>
        <a:xfrm flipV="1">
          <a:off x="7861300" y="10961656"/>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147487</xdr:rowOff>
    </xdr:from>
    <xdr:ext cx="599010" cy="259045"/>
    <xdr:sp macro="" textlink="">
      <xdr:nvSpPr>
        <xdr:cNvPr id="245" name="n_1aveValue【橋りょう・トンネル】&#10;一人当たり有形固定資産（償却資産）額"/>
        <xdr:cNvSpPr txBox="1"/>
      </xdr:nvSpPr>
      <xdr:spPr>
        <a:xfrm>
          <a:off x="9327095" y="100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157967</xdr:rowOff>
    </xdr:from>
    <xdr:ext cx="599010" cy="259045"/>
    <xdr:sp macro="" textlink="">
      <xdr:nvSpPr>
        <xdr:cNvPr id="246" name="n_2aveValue【橋りょう・トンネル】&#10;一人当たり有形固定資産（償却資産）額"/>
        <xdr:cNvSpPr txBox="1"/>
      </xdr:nvSpPr>
      <xdr:spPr>
        <a:xfrm>
          <a:off x="8450795" y="1010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43777</xdr:rowOff>
    </xdr:from>
    <xdr:ext cx="599010" cy="259045"/>
    <xdr:sp macro="" textlink="">
      <xdr:nvSpPr>
        <xdr:cNvPr id="247" name="n_3aveValue【橋りょう・トンネル】&#10;一人当たり有形固定資産（償却資産）額"/>
        <xdr:cNvSpPr txBox="1"/>
      </xdr:nvSpPr>
      <xdr:spPr>
        <a:xfrm>
          <a:off x="7561795" y="998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30625</xdr:rowOff>
    </xdr:from>
    <xdr:ext cx="534377" cy="259045"/>
    <xdr:sp macro="" textlink="">
      <xdr:nvSpPr>
        <xdr:cNvPr id="248" name="n_1mainValue【橋りょう・トンネル】&#10;一人当たり有形固定資産（償却資産）額"/>
        <xdr:cNvSpPr txBox="1"/>
      </xdr:nvSpPr>
      <xdr:spPr>
        <a:xfrm>
          <a:off x="9359411" y="110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30783</xdr:rowOff>
    </xdr:from>
    <xdr:ext cx="534377" cy="259045"/>
    <xdr:sp macro="" textlink="">
      <xdr:nvSpPr>
        <xdr:cNvPr id="249" name="n_2mainValue【橋りょう・トンネル】&#10;一人当たり有形固定資産（償却資産）額"/>
        <xdr:cNvSpPr txBox="1"/>
      </xdr:nvSpPr>
      <xdr:spPr>
        <a:xfrm>
          <a:off x="8483111" y="110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31390</xdr:rowOff>
    </xdr:from>
    <xdr:ext cx="534377" cy="259045"/>
    <xdr:sp macro="" textlink="">
      <xdr:nvSpPr>
        <xdr:cNvPr id="250" name="n_3mainValue【橋りょう・トンネル】&#10;一人当たり有形固定資産（償却資産）額"/>
        <xdr:cNvSpPr txBox="1"/>
      </xdr:nvSpPr>
      <xdr:spPr>
        <a:xfrm>
          <a:off x="7594111" y="110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10" name="直線コネクタ 3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11" name="テキスト ボックス 3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2" name="直線コネクタ 3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3" name="テキスト ボックス 3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14" name="直線コネクタ 3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15" name="テキスト ボックス 3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16" name="直線コネクタ 3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17" name="テキスト ボックス 3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19" name="テキスト ボックス 3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6858</xdr:rowOff>
    </xdr:from>
    <xdr:to>
      <xdr:col>85</xdr:col>
      <xdr:colOff>126364</xdr:colOff>
      <xdr:row>62</xdr:row>
      <xdr:rowOff>32004</xdr:rowOff>
    </xdr:to>
    <xdr:cxnSp macro="">
      <xdr:nvCxnSpPr>
        <xdr:cNvPr id="321" name="直線コネクタ 320"/>
        <xdr:cNvCxnSpPr/>
      </xdr:nvCxnSpPr>
      <xdr:spPr>
        <a:xfrm flipV="1">
          <a:off x="16318864" y="9779508"/>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35831</xdr:rowOff>
    </xdr:from>
    <xdr:ext cx="405111" cy="259045"/>
    <xdr:sp macro="" textlink="">
      <xdr:nvSpPr>
        <xdr:cNvPr id="322" name="【学校施設】&#10;有形固定資産減価償却率最小値テキスト"/>
        <xdr:cNvSpPr txBox="1"/>
      </xdr:nvSpPr>
      <xdr:spPr>
        <a:xfrm>
          <a:off x="163576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32004</xdr:rowOff>
    </xdr:from>
    <xdr:to>
      <xdr:col>86</xdr:col>
      <xdr:colOff>25400</xdr:colOff>
      <xdr:row>62</xdr:row>
      <xdr:rowOff>32004</xdr:rowOff>
    </xdr:to>
    <xdr:cxnSp macro="">
      <xdr:nvCxnSpPr>
        <xdr:cNvPr id="323" name="直線コネクタ 322"/>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124985</xdr:rowOff>
    </xdr:from>
    <xdr:ext cx="405111" cy="259045"/>
    <xdr:sp macro="" textlink="">
      <xdr:nvSpPr>
        <xdr:cNvPr id="324" name="【学校施設】&#10;有形固定資産減価償却率最大値テキスト"/>
        <xdr:cNvSpPr txBox="1"/>
      </xdr:nvSpPr>
      <xdr:spPr>
        <a:xfrm>
          <a:off x="163576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6858</xdr:rowOff>
    </xdr:from>
    <xdr:to>
      <xdr:col>86</xdr:col>
      <xdr:colOff>25400</xdr:colOff>
      <xdr:row>57</xdr:row>
      <xdr:rowOff>6858</xdr:rowOff>
    </xdr:to>
    <xdr:cxnSp macro="">
      <xdr:nvCxnSpPr>
        <xdr:cNvPr id="325" name="直線コネクタ 324"/>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159529</xdr:rowOff>
    </xdr:from>
    <xdr:ext cx="405111" cy="259045"/>
    <xdr:sp macro="" textlink="">
      <xdr:nvSpPr>
        <xdr:cNvPr id="326" name="【学校施設】&#10;有形固定資産減価償却率平均値テキスト"/>
        <xdr:cNvSpPr txBox="1"/>
      </xdr:nvSpPr>
      <xdr:spPr>
        <a:xfrm>
          <a:off x="16357600" y="993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136652</xdr:rowOff>
    </xdr:from>
    <xdr:to>
      <xdr:col>85</xdr:col>
      <xdr:colOff>177800</xdr:colOff>
      <xdr:row>59</xdr:row>
      <xdr:rowOff>66802</xdr:rowOff>
    </xdr:to>
    <xdr:sp macro="" textlink="">
      <xdr:nvSpPr>
        <xdr:cNvPr id="327" name="フローチャート: 判断 326"/>
        <xdr:cNvSpPr/>
      </xdr:nvSpPr>
      <xdr:spPr>
        <a:xfrm>
          <a:off x="16268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328" name="フローチャート: 判断 327"/>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329" name="フローチャート: 判断 328"/>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330" name="フローチャート: 判断 32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152654</xdr:rowOff>
    </xdr:from>
    <xdr:to>
      <xdr:col>85</xdr:col>
      <xdr:colOff>177800</xdr:colOff>
      <xdr:row>62</xdr:row>
      <xdr:rowOff>82804</xdr:rowOff>
    </xdr:to>
    <xdr:sp macro="" textlink="">
      <xdr:nvSpPr>
        <xdr:cNvPr id="336" name="楕円 335"/>
        <xdr:cNvSpPr/>
      </xdr:nvSpPr>
      <xdr:spPr>
        <a:xfrm>
          <a:off x="16268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67581</xdr:rowOff>
    </xdr:from>
    <xdr:ext cx="405111" cy="259045"/>
    <xdr:sp macro="" textlink="">
      <xdr:nvSpPr>
        <xdr:cNvPr id="337" name="【学校施設】&#10;有形固定資産減価償却率該当値テキスト"/>
        <xdr:cNvSpPr txBox="1"/>
      </xdr:nvSpPr>
      <xdr:spPr>
        <a:xfrm>
          <a:off x="16357600" y="1052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81788</xdr:rowOff>
    </xdr:from>
    <xdr:to>
      <xdr:col>81</xdr:col>
      <xdr:colOff>101600</xdr:colOff>
      <xdr:row>63</xdr:row>
      <xdr:rowOff>11938</xdr:rowOff>
    </xdr:to>
    <xdr:sp macro="" textlink="">
      <xdr:nvSpPr>
        <xdr:cNvPr id="338" name="楕円 337"/>
        <xdr:cNvSpPr/>
      </xdr:nvSpPr>
      <xdr:spPr>
        <a:xfrm>
          <a:off x="15430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32004</xdr:rowOff>
    </xdr:from>
    <xdr:to>
      <xdr:col>85</xdr:col>
      <xdr:colOff>127000</xdr:colOff>
      <xdr:row>62</xdr:row>
      <xdr:rowOff>132588</xdr:rowOff>
    </xdr:to>
    <xdr:cxnSp macro="">
      <xdr:nvCxnSpPr>
        <xdr:cNvPr id="339" name="直線コネクタ 338"/>
        <xdr:cNvCxnSpPr/>
      </xdr:nvCxnSpPr>
      <xdr:spPr>
        <a:xfrm flipV="1">
          <a:off x="15481300" y="106619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145796</xdr:rowOff>
    </xdr:from>
    <xdr:to>
      <xdr:col>76</xdr:col>
      <xdr:colOff>165100</xdr:colOff>
      <xdr:row>63</xdr:row>
      <xdr:rowOff>75946</xdr:rowOff>
    </xdr:to>
    <xdr:sp macro="" textlink="">
      <xdr:nvSpPr>
        <xdr:cNvPr id="340" name="楕円 339"/>
        <xdr:cNvSpPr/>
      </xdr:nvSpPr>
      <xdr:spPr>
        <a:xfrm>
          <a:off x="14541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132588</xdr:rowOff>
    </xdr:from>
    <xdr:to>
      <xdr:col>81</xdr:col>
      <xdr:colOff>50800</xdr:colOff>
      <xdr:row>63</xdr:row>
      <xdr:rowOff>25146</xdr:rowOff>
    </xdr:to>
    <xdr:cxnSp macro="">
      <xdr:nvCxnSpPr>
        <xdr:cNvPr id="341" name="直線コネクタ 340"/>
        <xdr:cNvCxnSpPr/>
      </xdr:nvCxnSpPr>
      <xdr:spPr>
        <a:xfrm flipV="1">
          <a:off x="14592300" y="10762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36068</xdr:rowOff>
    </xdr:from>
    <xdr:to>
      <xdr:col>72</xdr:col>
      <xdr:colOff>38100</xdr:colOff>
      <xdr:row>60</xdr:row>
      <xdr:rowOff>137668</xdr:rowOff>
    </xdr:to>
    <xdr:sp macro="" textlink="">
      <xdr:nvSpPr>
        <xdr:cNvPr id="342" name="楕円 341"/>
        <xdr:cNvSpPr/>
      </xdr:nvSpPr>
      <xdr:spPr>
        <a:xfrm>
          <a:off x="13652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86868</xdr:rowOff>
    </xdr:from>
    <xdr:to>
      <xdr:col>76</xdr:col>
      <xdr:colOff>114300</xdr:colOff>
      <xdr:row>63</xdr:row>
      <xdr:rowOff>25146</xdr:rowOff>
    </xdr:to>
    <xdr:cxnSp macro="">
      <xdr:nvCxnSpPr>
        <xdr:cNvPr id="343" name="直線コネクタ 342"/>
        <xdr:cNvCxnSpPr/>
      </xdr:nvCxnSpPr>
      <xdr:spPr>
        <a:xfrm>
          <a:off x="13703300" y="10373868"/>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344" name="n_1aveValue【学校施設】&#10;有形固定資産減価償却率"/>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345"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346"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3065</xdr:rowOff>
    </xdr:from>
    <xdr:ext cx="405111" cy="259045"/>
    <xdr:sp macro="" textlink="">
      <xdr:nvSpPr>
        <xdr:cNvPr id="347" name="n_1mainValue【学校施設】&#10;有形固定資産減価償却率"/>
        <xdr:cNvSpPr txBox="1"/>
      </xdr:nvSpPr>
      <xdr:spPr>
        <a:xfrm>
          <a:off x="15266044"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67073</xdr:rowOff>
    </xdr:from>
    <xdr:ext cx="405111" cy="259045"/>
    <xdr:sp macro="" textlink="">
      <xdr:nvSpPr>
        <xdr:cNvPr id="348" name="n_2mainValue【学校施設】&#10;有形固定資産減価償却率"/>
        <xdr:cNvSpPr txBox="1"/>
      </xdr:nvSpPr>
      <xdr:spPr>
        <a:xfrm>
          <a:off x="143897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128795</xdr:rowOff>
    </xdr:from>
    <xdr:ext cx="405111" cy="259045"/>
    <xdr:sp macro="" textlink="">
      <xdr:nvSpPr>
        <xdr:cNvPr id="349" name="n_3mainValue【学校施設】&#10;有形固定資産減価償却率"/>
        <xdr:cNvSpPr txBox="1"/>
      </xdr:nvSpPr>
      <xdr:spPr>
        <a:xfrm>
          <a:off x="13500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0" name="正方形/長方形 3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1" name="正方形/長方形 3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2" name="正方形/長方形 3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3" name="正方形/長方形 3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4" name="正方形/長方形 3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5" name="正方形/長方形 3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6" name="正方形/長方形 3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7" name="正方形/長方形 3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8" name="テキスト ボックス 3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9" name="直線コネクタ 3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0" name="テキスト ボックス 3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61" name="直線コネクタ 3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2" name="テキスト ボックス 3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3" name="直線コネクタ 3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4" name="テキスト ボックス 3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5" name="直線コネクタ 3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6" name="テキスト ボックス 3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7" name="直線コネクタ 3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8" name="テキスト ボックス 3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9" name="直線コネクタ 3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0" name="テキスト ボックス 3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110871</xdr:rowOff>
    </xdr:from>
    <xdr:to>
      <xdr:col>116</xdr:col>
      <xdr:colOff>62864</xdr:colOff>
      <xdr:row>63</xdr:row>
      <xdr:rowOff>10287</xdr:rowOff>
    </xdr:to>
    <xdr:cxnSp macro="">
      <xdr:nvCxnSpPr>
        <xdr:cNvPr id="374" name="直線コネクタ 373"/>
        <xdr:cNvCxnSpPr/>
      </xdr:nvCxnSpPr>
      <xdr:spPr>
        <a:xfrm flipV="1">
          <a:off x="22160864" y="9712071"/>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14114</xdr:rowOff>
    </xdr:from>
    <xdr:ext cx="469744" cy="259045"/>
    <xdr:sp macro="" textlink="">
      <xdr:nvSpPr>
        <xdr:cNvPr id="375" name="【学校施設】&#10;一人当たり面積最小値テキスト"/>
        <xdr:cNvSpPr txBox="1"/>
      </xdr:nvSpPr>
      <xdr:spPr>
        <a:xfrm>
          <a:off x="22199600" y="108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xdr:rowOff>
    </xdr:from>
    <xdr:to>
      <xdr:col>116</xdr:col>
      <xdr:colOff>152400</xdr:colOff>
      <xdr:row>63</xdr:row>
      <xdr:rowOff>10287</xdr:rowOff>
    </xdr:to>
    <xdr:cxnSp macro="">
      <xdr:nvCxnSpPr>
        <xdr:cNvPr id="376" name="直線コネクタ 375"/>
        <xdr:cNvCxnSpPr/>
      </xdr:nvCxnSpPr>
      <xdr:spPr>
        <a:xfrm>
          <a:off x="22072600" y="1081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57548</xdr:rowOff>
    </xdr:from>
    <xdr:ext cx="469744" cy="259045"/>
    <xdr:sp macro="" textlink="">
      <xdr:nvSpPr>
        <xdr:cNvPr id="377" name="【学校施設】&#10;一人当たり面積最大値テキスト"/>
        <xdr:cNvSpPr txBox="1"/>
      </xdr:nvSpPr>
      <xdr:spPr>
        <a:xfrm>
          <a:off x="22199600" y="94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110871</xdr:rowOff>
    </xdr:from>
    <xdr:to>
      <xdr:col>116</xdr:col>
      <xdr:colOff>152400</xdr:colOff>
      <xdr:row>56</xdr:row>
      <xdr:rowOff>110871</xdr:rowOff>
    </xdr:to>
    <xdr:cxnSp macro="">
      <xdr:nvCxnSpPr>
        <xdr:cNvPr id="378" name="直線コネクタ 377"/>
        <xdr:cNvCxnSpPr/>
      </xdr:nvCxnSpPr>
      <xdr:spPr>
        <a:xfrm>
          <a:off x="22072600" y="971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60850</xdr:rowOff>
    </xdr:from>
    <xdr:ext cx="469744" cy="259045"/>
    <xdr:sp macro="" textlink="">
      <xdr:nvSpPr>
        <xdr:cNvPr id="379" name="【学校施設】&#10;一人当たり面積平均値テキスト"/>
        <xdr:cNvSpPr txBox="1"/>
      </xdr:nvSpPr>
      <xdr:spPr>
        <a:xfrm>
          <a:off x="22199600" y="1017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37973</xdr:rowOff>
    </xdr:from>
    <xdr:to>
      <xdr:col>116</xdr:col>
      <xdr:colOff>114300</xdr:colOff>
      <xdr:row>60</xdr:row>
      <xdr:rowOff>139573</xdr:rowOff>
    </xdr:to>
    <xdr:sp macro="" textlink="">
      <xdr:nvSpPr>
        <xdr:cNvPr id="380" name="フローチャート: 判断 379"/>
        <xdr:cNvSpPr/>
      </xdr:nvSpPr>
      <xdr:spPr>
        <a:xfrm>
          <a:off x="22110700" y="103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85979</xdr:rowOff>
    </xdr:from>
    <xdr:to>
      <xdr:col>112</xdr:col>
      <xdr:colOff>38100</xdr:colOff>
      <xdr:row>61</xdr:row>
      <xdr:rowOff>16129</xdr:rowOff>
    </xdr:to>
    <xdr:sp macro="" textlink="">
      <xdr:nvSpPr>
        <xdr:cNvPr id="381" name="フローチャート: 判断 380"/>
        <xdr:cNvSpPr/>
      </xdr:nvSpPr>
      <xdr:spPr>
        <a:xfrm>
          <a:off x="21272500" y="1037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95885</xdr:rowOff>
    </xdr:from>
    <xdr:to>
      <xdr:col>107</xdr:col>
      <xdr:colOff>101600</xdr:colOff>
      <xdr:row>61</xdr:row>
      <xdr:rowOff>26035</xdr:rowOff>
    </xdr:to>
    <xdr:sp macro="" textlink="">
      <xdr:nvSpPr>
        <xdr:cNvPr id="382" name="フローチャート: 判断 381"/>
        <xdr:cNvSpPr/>
      </xdr:nvSpPr>
      <xdr:spPr>
        <a:xfrm>
          <a:off x="20383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87503</xdr:rowOff>
    </xdr:from>
    <xdr:to>
      <xdr:col>102</xdr:col>
      <xdr:colOff>165100</xdr:colOff>
      <xdr:row>61</xdr:row>
      <xdr:rowOff>17653</xdr:rowOff>
    </xdr:to>
    <xdr:sp macro="" textlink="">
      <xdr:nvSpPr>
        <xdr:cNvPr id="383" name="フローチャート: 判断 382"/>
        <xdr:cNvSpPr/>
      </xdr:nvSpPr>
      <xdr:spPr>
        <a:xfrm>
          <a:off x="19494500" y="103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4" name="テキスト ボックス 3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130937</xdr:rowOff>
    </xdr:from>
    <xdr:to>
      <xdr:col>116</xdr:col>
      <xdr:colOff>114300</xdr:colOff>
      <xdr:row>63</xdr:row>
      <xdr:rowOff>61087</xdr:rowOff>
    </xdr:to>
    <xdr:sp macro="" textlink="">
      <xdr:nvSpPr>
        <xdr:cNvPr id="389" name="楕円 388"/>
        <xdr:cNvSpPr/>
      </xdr:nvSpPr>
      <xdr:spPr>
        <a:xfrm>
          <a:off x="221107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45864</xdr:rowOff>
    </xdr:from>
    <xdr:ext cx="469744" cy="259045"/>
    <xdr:sp macro="" textlink="">
      <xdr:nvSpPr>
        <xdr:cNvPr id="390" name="【学校施設】&#10;一人当たり面積該当値テキスト"/>
        <xdr:cNvSpPr txBox="1"/>
      </xdr:nvSpPr>
      <xdr:spPr>
        <a:xfrm>
          <a:off x="22199600" y="1067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142748</xdr:rowOff>
    </xdr:from>
    <xdr:to>
      <xdr:col>112</xdr:col>
      <xdr:colOff>38100</xdr:colOff>
      <xdr:row>63</xdr:row>
      <xdr:rowOff>72898</xdr:rowOff>
    </xdr:to>
    <xdr:sp macro="" textlink="">
      <xdr:nvSpPr>
        <xdr:cNvPr id="391" name="楕円 390"/>
        <xdr:cNvSpPr/>
      </xdr:nvSpPr>
      <xdr:spPr>
        <a:xfrm>
          <a:off x="21272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xdr:rowOff>
    </xdr:from>
    <xdr:to>
      <xdr:col>116</xdr:col>
      <xdr:colOff>63500</xdr:colOff>
      <xdr:row>63</xdr:row>
      <xdr:rowOff>22098</xdr:rowOff>
    </xdr:to>
    <xdr:cxnSp macro="">
      <xdr:nvCxnSpPr>
        <xdr:cNvPr id="392" name="直線コネクタ 391"/>
        <xdr:cNvCxnSpPr/>
      </xdr:nvCxnSpPr>
      <xdr:spPr>
        <a:xfrm flipV="1">
          <a:off x="21323300" y="1081163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140843</xdr:rowOff>
    </xdr:from>
    <xdr:to>
      <xdr:col>107</xdr:col>
      <xdr:colOff>101600</xdr:colOff>
      <xdr:row>63</xdr:row>
      <xdr:rowOff>70993</xdr:rowOff>
    </xdr:to>
    <xdr:sp macro="" textlink="">
      <xdr:nvSpPr>
        <xdr:cNvPr id="393" name="楕円 392"/>
        <xdr:cNvSpPr/>
      </xdr:nvSpPr>
      <xdr:spPr>
        <a:xfrm>
          <a:off x="20383500" y="10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20193</xdr:rowOff>
    </xdr:from>
    <xdr:to>
      <xdr:col>111</xdr:col>
      <xdr:colOff>177800</xdr:colOff>
      <xdr:row>63</xdr:row>
      <xdr:rowOff>22098</xdr:rowOff>
    </xdr:to>
    <xdr:cxnSp macro="">
      <xdr:nvCxnSpPr>
        <xdr:cNvPr id="394" name="直線コネクタ 393"/>
        <xdr:cNvCxnSpPr/>
      </xdr:nvCxnSpPr>
      <xdr:spPr>
        <a:xfrm>
          <a:off x="20434300" y="1082154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142748</xdr:rowOff>
    </xdr:from>
    <xdr:to>
      <xdr:col>102</xdr:col>
      <xdr:colOff>165100</xdr:colOff>
      <xdr:row>63</xdr:row>
      <xdr:rowOff>72898</xdr:rowOff>
    </xdr:to>
    <xdr:sp macro="" textlink="">
      <xdr:nvSpPr>
        <xdr:cNvPr id="395" name="楕円 394"/>
        <xdr:cNvSpPr/>
      </xdr:nvSpPr>
      <xdr:spPr>
        <a:xfrm>
          <a:off x="19494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20193</xdr:rowOff>
    </xdr:from>
    <xdr:to>
      <xdr:col>107</xdr:col>
      <xdr:colOff>50800</xdr:colOff>
      <xdr:row>63</xdr:row>
      <xdr:rowOff>22098</xdr:rowOff>
    </xdr:to>
    <xdr:cxnSp macro="">
      <xdr:nvCxnSpPr>
        <xdr:cNvPr id="396" name="直線コネクタ 395"/>
        <xdr:cNvCxnSpPr/>
      </xdr:nvCxnSpPr>
      <xdr:spPr>
        <a:xfrm flipV="1">
          <a:off x="19545300" y="1082154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32656</xdr:rowOff>
    </xdr:from>
    <xdr:ext cx="469744" cy="259045"/>
    <xdr:sp macro="" textlink="">
      <xdr:nvSpPr>
        <xdr:cNvPr id="397" name="n_1aveValue【学校施設】&#10;一人当たり面積"/>
        <xdr:cNvSpPr txBox="1"/>
      </xdr:nvSpPr>
      <xdr:spPr>
        <a:xfrm>
          <a:off x="21075727"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42562</xdr:rowOff>
    </xdr:from>
    <xdr:ext cx="469744" cy="259045"/>
    <xdr:sp macro="" textlink="">
      <xdr:nvSpPr>
        <xdr:cNvPr id="398" name="n_2aveValue【学校施設】&#10;一人当たり面積"/>
        <xdr:cNvSpPr txBox="1"/>
      </xdr:nvSpPr>
      <xdr:spPr>
        <a:xfrm>
          <a:off x="20199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34180</xdr:rowOff>
    </xdr:from>
    <xdr:ext cx="469744" cy="259045"/>
    <xdr:sp macro="" textlink="">
      <xdr:nvSpPr>
        <xdr:cNvPr id="399" name="n_3aveValue【学校施設】&#10;一人当たり面積"/>
        <xdr:cNvSpPr txBox="1"/>
      </xdr:nvSpPr>
      <xdr:spPr>
        <a:xfrm>
          <a:off x="19310427"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64025</xdr:rowOff>
    </xdr:from>
    <xdr:ext cx="469744" cy="259045"/>
    <xdr:sp macro="" textlink="">
      <xdr:nvSpPr>
        <xdr:cNvPr id="400" name="n_1mainValue【学校施設】&#10;一人当たり面積"/>
        <xdr:cNvSpPr txBox="1"/>
      </xdr:nvSpPr>
      <xdr:spPr>
        <a:xfrm>
          <a:off x="210757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62120</xdr:rowOff>
    </xdr:from>
    <xdr:ext cx="469744" cy="259045"/>
    <xdr:sp macro="" textlink="">
      <xdr:nvSpPr>
        <xdr:cNvPr id="401" name="n_2mainValue【学校施設】&#10;一人当たり面積"/>
        <xdr:cNvSpPr txBox="1"/>
      </xdr:nvSpPr>
      <xdr:spPr>
        <a:xfrm>
          <a:off x="20199427" y="108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64025</xdr:rowOff>
    </xdr:from>
    <xdr:ext cx="469744" cy="259045"/>
    <xdr:sp macro="" textlink="">
      <xdr:nvSpPr>
        <xdr:cNvPr id="402" name="n_3mainValue【学校施設】&#10;一人当たり面積"/>
        <xdr:cNvSpPr txBox="1"/>
      </xdr:nvSpPr>
      <xdr:spPr>
        <a:xfrm>
          <a:off x="19310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3" name="正方形/長方形 4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04" name="正方形/長方形 40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05" name="正方形/長方形 40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06" name="正方形/長方形 40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07" name="正方形/長方形 40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10" name="正方形/長方形 40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11" name="正方形/長方形 41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12" name="正方形/長方形 41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13" name="正方形/長方形 41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4" name="正方形/長方形 4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5" name="正方形/長方形 4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6" name="正方形/長方形 4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7" name="正方形/長方形 4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8" name="正方形/長方形 4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9" name="正方形/長方形 4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0" name="正方形/長方形 4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1" name="正方形/長方形 4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2" name="正方形/長方形 4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3" name="テキスト ボックス 4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4" name="直線コネクタ 4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25" name="テキスト ボックス 4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26" name="直線コネクタ 4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27" name="テキスト ボックス 4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28" name="直線コネクタ 4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29" name="テキスト ボックス 4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30" name="直線コネクタ 4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31" name="テキスト ボックス 4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32" name="直線コネクタ 4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33" name="テキスト ボックス 43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5" name="テキスト ボックス 4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437" name="直線コネクタ 436"/>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43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439" name="直線コネクタ 43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440"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441" name="直線コネクタ 44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12971</xdr:rowOff>
    </xdr:from>
    <xdr:ext cx="405111" cy="259045"/>
    <xdr:sp macro="" textlink="">
      <xdr:nvSpPr>
        <xdr:cNvPr id="442" name="【公民館】&#10;有形固定資産減価償却率平均値テキスト"/>
        <xdr:cNvSpPr txBox="1"/>
      </xdr:nvSpPr>
      <xdr:spPr>
        <a:xfrm>
          <a:off x="16357600" y="1818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34544</xdr:rowOff>
    </xdr:from>
    <xdr:to>
      <xdr:col>85</xdr:col>
      <xdr:colOff>177800</xdr:colOff>
      <xdr:row>106</xdr:row>
      <xdr:rowOff>136144</xdr:rowOff>
    </xdr:to>
    <xdr:sp macro="" textlink="">
      <xdr:nvSpPr>
        <xdr:cNvPr id="443" name="フローチャート: 判断 442"/>
        <xdr:cNvSpPr/>
      </xdr:nvSpPr>
      <xdr:spPr>
        <a:xfrm>
          <a:off x="16268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75692</xdr:rowOff>
    </xdr:from>
    <xdr:to>
      <xdr:col>81</xdr:col>
      <xdr:colOff>101600</xdr:colOff>
      <xdr:row>107</xdr:row>
      <xdr:rowOff>5842</xdr:rowOff>
    </xdr:to>
    <xdr:sp macro="" textlink="">
      <xdr:nvSpPr>
        <xdr:cNvPr id="444" name="フローチャート: 判断 443"/>
        <xdr:cNvSpPr/>
      </xdr:nvSpPr>
      <xdr:spPr>
        <a:xfrm>
          <a:off x="15430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4826</xdr:rowOff>
    </xdr:from>
    <xdr:to>
      <xdr:col>76</xdr:col>
      <xdr:colOff>165100</xdr:colOff>
      <xdr:row>107</xdr:row>
      <xdr:rowOff>106426</xdr:rowOff>
    </xdr:to>
    <xdr:sp macro="" textlink="">
      <xdr:nvSpPr>
        <xdr:cNvPr id="445" name="フローチャート: 判断 444"/>
        <xdr:cNvSpPr/>
      </xdr:nvSpPr>
      <xdr:spPr>
        <a:xfrm>
          <a:off x="14541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7113</xdr:rowOff>
    </xdr:from>
    <xdr:to>
      <xdr:col>72</xdr:col>
      <xdr:colOff>38100</xdr:colOff>
      <xdr:row>108</xdr:row>
      <xdr:rowOff>108713</xdr:rowOff>
    </xdr:to>
    <xdr:sp macro="" textlink="">
      <xdr:nvSpPr>
        <xdr:cNvPr id="446" name="フローチャート: 判断 445"/>
        <xdr:cNvSpPr/>
      </xdr:nvSpPr>
      <xdr:spPr>
        <a:xfrm>
          <a:off x="13652500" y="1852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452" name="楕円 451"/>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69866</xdr:rowOff>
    </xdr:from>
    <xdr:ext cx="405111" cy="259045"/>
    <xdr:sp macro="" textlink="">
      <xdr:nvSpPr>
        <xdr:cNvPr id="453" name="【公民館】&#10;有形固定資産減価償却率該当値テキスト"/>
        <xdr:cNvSpPr txBox="1"/>
      </xdr:nvSpPr>
      <xdr:spPr>
        <a:xfrm>
          <a:off x="16357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454" name="楕円 453"/>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87630</xdr:rowOff>
    </xdr:to>
    <xdr:cxnSp macro="">
      <xdr:nvCxnSpPr>
        <xdr:cNvPr id="455" name="直線コネクタ 454"/>
        <xdr:cNvCxnSpPr/>
      </xdr:nvCxnSpPr>
      <xdr:spPr>
        <a:xfrm flipV="1">
          <a:off x="15481300" y="173126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456" name="楕円 455"/>
        <xdr:cNvSpPr/>
      </xdr:nvSpPr>
      <xdr:spPr>
        <a:xfrm>
          <a:off x="14541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102</xdr:row>
      <xdr:rowOff>7620</xdr:rowOff>
    </xdr:to>
    <xdr:cxnSp macro="">
      <xdr:nvCxnSpPr>
        <xdr:cNvPr id="457" name="直線コネクタ 456"/>
        <xdr:cNvCxnSpPr/>
      </xdr:nvCxnSpPr>
      <xdr:spPr>
        <a:xfrm flipV="1">
          <a:off x="14592300" y="17404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48261</xdr:rowOff>
    </xdr:from>
    <xdr:to>
      <xdr:col>72</xdr:col>
      <xdr:colOff>38100</xdr:colOff>
      <xdr:row>102</xdr:row>
      <xdr:rowOff>149861</xdr:rowOff>
    </xdr:to>
    <xdr:sp macro="" textlink="">
      <xdr:nvSpPr>
        <xdr:cNvPr id="458" name="楕円 457"/>
        <xdr:cNvSpPr/>
      </xdr:nvSpPr>
      <xdr:spPr>
        <a:xfrm>
          <a:off x="13652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xdr:rowOff>
    </xdr:from>
    <xdr:to>
      <xdr:col>76</xdr:col>
      <xdr:colOff>114300</xdr:colOff>
      <xdr:row>102</xdr:row>
      <xdr:rowOff>99061</xdr:rowOff>
    </xdr:to>
    <xdr:cxnSp macro="">
      <xdr:nvCxnSpPr>
        <xdr:cNvPr id="459" name="直線コネクタ 458"/>
        <xdr:cNvCxnSpPr/>
      </xdr:nvCxnSpPr>
      <xdr:spPr>
        <a:xfrm flipV="1">
          <a:off x="13703300" y="17495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168419</xdr:rowOff>
    </xdr:from>
    <xdr:ext cx="405111" cy="259045"/>
    <xdr:sp macro="" textlink="">
      <xdr:nvSpPr>
        <xdr:cNvPr id="460" name="n_1aveValue【公民館】&#10;有形固定資産減価償却率"/>
        <xdr:cNvSpPr txBox="1"/>
      </xdr:nvSpPr>
      <xdr:spPr>
        <a:xfrm>
          <a:off x="152660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97553</xdr:rowOff>
    </xdr:from>
    <xdr:ext cx="405111" cy="259045"/>
    <xdr:sp macro="" textlink="">
      <xdr:nvSpPr>
        <xdr:cNvPr id="461" name="n_2aveValue【公民館】&#10;有形固定資産減価償却率"/>
        <xdr:cNvSpPr txBox="1"/>
      </xdr:nvSpPr>
      <xdr:spPr>
        <a:xfrm>
          <a:off x="14389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99840</xdr:rowOff>
    </xdr:from>
    <xdr:ext cx="405111" cy="259045"/>
    <xdr:sp macro="" textlink="">
      <xdr:nvSpPr>
        <xdr:cNvPr id="462" name="n_3aveValue【公民館】&#10;有形固定資産減価償却率"/>
        <xdr:cNvSpPr txBox="1"/>
      </xdr:nvSpPr>
      <xdr:spPr>
        <a:xfrm>
          <a:off x="13500744" y="1861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463" name="n_1mainValue【公民館】&#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464" name="n_2mainValue【公民館】&#10;有形固定資産減価償却率"/>
        <xdr:cNvSpPr txBox="1"/>
      </xdr:nvSpPr>
      <xdr:spPr>
        <a:xfrm>
          <a:off x="14389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166388</xdr:rowOff>
    </xdr:from>
    <xdr:ext cx="405111" cy="259045"/>
    <xdr:sp macro="" textlink="">
      <xdr:nvSpPr>
        <xdr:cNvPr id="465" name="n_3mainValue【公民館】&#10;有形固定資産減価償却率"/>
        <xdr:cNvSpPr txBox="1"/>
      </xdr:nvSpPr>
      <xdr:spPr>
        <a:xfrm>
          <a:off x="13500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3" name="正方形/長方形 4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4" name="テキスト ボックス 4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5" name="直線コネクタ 4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6" name="直線コネクタ 4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7" name="テキスト ボックス 4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8" name="直線コネクタ 4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9" name="テキスト ボックス 4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80" name="直線コネクタ 4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81" name="テキスト ボックス 4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82" name="直線コネクタ 4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83" name="テキスト ボックス 4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4" name="直線コネクタ 4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5" name="テキスト ボックス 4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124206</xdr:rowOff>
    </xdr:from>
    <xdr:to>
      <xdr:col>116</xdr:col>
      <xdr:colOff>62864</xdr:colOff>
      <xdr:row>107</xdr:row>
      <xdr:rowOff>119635</xdr:rowOff>
    </xdr:to>
    <xdr:cxnSp macro="">
      <xdr:nvCxnSpPr>
        <xdr:cNvPr id="487" name="直線コネクタ 486"/>
        <xdr:cNvCxnSpPr/>
      </xdr:nvCxnSpPr>
      <xdr:spPr>
        <a:xfrm flipV="1">
          <a:off x="22160864" y="17269206"/>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123462</xdr:rowOff>
    </xdr:from>
    <xdr:ext cx="469744" cy="259045"/>
    <xdr:sp macro="" textlink="">
      <xdr:nvSpPr>
        <xdr:cNvPr id="488" name="【公民館】&#10;一人当たり面積最小値テキスト"/>
        <xdr:cNvSpPr txBox="1"/>
      </xdr:nvSpPr>
      <xdr:spPr>
        <a:xfrm>
          <a:off x="22199600"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119635</xdr:rowOff>
    </xdr:from>
    <xdr:to>
      <xdr:col>116</xdr:col>
      <xdr:colOff>152400</xdr:colOff>
      <xdr:row>107</xdr:row>
      <xdr:rowOff>119635</xdr:rowOff>
    </xdr:to>
    <xdr:cxnSp macro="">
      <xdr:nvCxnSpPr>
        <xdr:cNvPr id="489" name="直線コネクタ 488"/>
        <xdr:cNvCxnSpPr/>
      </xdr:nvCxnSpPr>
      <xdr:spPr>
        <a:xfrm>
          <a:off x="22072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70883</xdr:rowOff>
    </xdr:from>
    <xdr:ext cx="469744" cy="259045"/>
    <xdr:sp macro="" textlink="">
      <xdr:nvSpPr>
        <xdr:cNvPr id="490" name="【公民館】&#10;一人当たり面積最大値テキスト"/>
        <xdr:cNvSpPr txBox="1"/>
      </xdr:nvSpPr>
      <xdr:spPr>
        <a:xfrm>
          <a:off x="22199600" y="1704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124206</xdr:rowOff>
    </xdr:from>
    <xdr:to>
      <xdr:col>116</xdr:col>
      <xdr:colOff>152400</xdr:colOff>
      <xdr:row>100</xdr:row>
      <xdr:rowOff>124206</xdr:rowOff>
    </xdr:to>
    <xdr:cxnSp macro="">
      <xdr:nvCxnSpPr>
        <xdr:cNvPr id="491" name="直線コネクタ 490"/>
        <xdr:cNvCxnSpPr/>
      </xdr:nvCxnSpPr>
      <xdr:spPr>
        <a:xfrm>
          <a:off x="22072600" y="1726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43705</xdr:rowOff>
    </xdr:from>
    <xdr:ext cx="469744" cy="259045"/>
    <xdr:sp macro="" textlink="">
      <xdr:nvSpPr>
        <xdr:cNvPr id="492" name="【公民館】&#10;一人当たり面積平均値テキスト"/>
        <xdr:cNvSpPr txBox="1"/>
      </xdr:nvSpPr>
      <xdr:spPr>
        <a:xfrm>
          <a:off x="22199600" y="1787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20828</xdr:rowOff>
    </xdr:from>
    <xdr:to>
      <xdr:col>116</xdr:col>
      <xdr:colOff>114300</xdr:colOff>
      <xdr:row>105</xdr:row>
      <xdr:rowOff>122428</xdr:rowOff>
    </xdr:to>
    <xdr:sp macro="" textlink="">
      <xdr:nvSpPr>
        <xdr:cNvPr id="493" name="フローチャート: 判断 492"/>
        <xdr:cNvSpPr/>
      </xdr:nvSpPr>
      <xdr:spPr>
        <a:xfrm>
          <a:off x="22110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4826</xdr:rowOff>
    </xdr:from>
    <xdr:to>
      <xdr:col>112</xdr:col>
      <xdr:colOff>38100</xdr:colOff>
      <xdr:row>105</xdr:row>
      <xdr:rowOff>106426</xdr:rowOff>
    </xdr:to>
    <xdr:sp macro="" textlink="">
      <xdr:nvSpPr>
        <xdr:cNvPr id="494" name="フローチャート: 判断 493"/>
        <xdr:cNvSpPr/>
      </xdr:nvSpPr>
      <xdr:spPr>
        <a:xfrm>
          <a:off x="21272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11685</xdr:rowOff>
    </xdr:from>
    <xdr:to>
      <xdr:col>107</xdr:col>
      <xdr:colOff>101600</xdr:colOff>
      <xdr:row>105</xdr:row>
      <xdr:rowOff>113285</xdr:rowOff>
    </xdr:to>
    <xdr:sp macro="" textlink="">
      <xdr:nvSpPr>
        <xdr:cNvPr id="495" name="フローチャート: 判断 494"/>
        <xdr:cNvSpPr/>
      </xdr:nvSpPr>
      <xdr:spPr>
        <a:xfrm>
          <a:off x="20383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153415</xdr:rowOff>
    </xdr:from>
    <xdr:to>
      <xdr:col>102</xdr:col>
      <xdr:colOff>165100</xdr:colOff>
      <xdr:row>105</xdr:row>
      <xdr:rowOff>83565</xdr:rowOff>
    </xdr:to>
    <xdr:sp macro="" textlink="">
      <xdr:nvSpPr>
        <xdr:cNvPr id="496" name="フローチャート: 判断 495"/>
        <xdr:cNvSpPr/>
      </xdr:nvSpPr>
      <xdr:spPr>
        <a:xfrm>
          <a:off x="19494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7" name="テキスト ボックス 4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8" name="テキスト ボックス 4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9" name="テキスト ボックス 4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0" name="テキスト ボックス 4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1" name="テキスト ボックス 5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502" name="楕円 501"/>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38625</xdr:rowOff>
    </xdr:from>
    <xdr:ext cx="469744" cy="259045"/>
    <xdr:sp macro="" textlink="">
      <xdr:nvSpPr>
        <xdr:cNvPr id="503" name="【公民館】&#10;一人当たり面積該当値テキスト"/>
        <xdr:cNvSpPr txBox="1"/>
      </xdr:nvSpPr>
      <xdr:spPr>
        <a:xfrm>
          <a:off x="22199600" y="182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504" name="楕円 503"/>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xdr:rowOff>
    </xdr:from>
    <xdr:to>
      <xdr:col>116</xdr:col>
      <xdr:colOff>63500</xdr:colOff>
      <xdr:row>107</xdr:row>
      <xdr:rowOff>7620</xdr:rowOff>
    </xdr:to>
    <xdr:cxnSp macro="">
      <xdr:nvCxnSpPr>
        <xdr:cNvPr id="505" name="直線コネクタ 504"/>
        <xdr:cNvCxnSpPr/>
      </xdr:nvCxnSpPr>
      <xdr:spPr>
        <a:xfrm flipV="1">
          <a:off x="21323300" y="183481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506" name="楕円 505"/>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7620</xdr:rowOff>
    </xdr:to>
    <xdr:cxnSp macro="">
      <xdr:nvCxnSpPr>
        <xdr:cNvPr id="507" name="直線コネクタ 506"/>
        <xdr:cNvCxnSpPr/>
      </xdr:nvCxnSpPr>
      <xdr:spPr>
        <a:xfrm>
          <a:off x="20434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130556</xdr:rowOff>
    </xdr:from>
    <xdr:to>
      <xdr:col>102</xdr:col>
      <xdr:colOff>165100</xdr:colOff>
      <xdr:row>107</xdr:row>
      <xdr:rowOff>60706</xdr:rowOff>
    </xdr:to>
    <xdr:sp macro="" textlink="">
      <xdr:nvSpPr>
        <xdr:cNvPr id="508" name="楕円 507"/>
        <xdr:cNvSpPr/>
      </xdr:nvSpPr>
      <xdr:spPr>
        <a:xfrm>
          <a:off x="19494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9906</xdr:rowOff>
    </xdr:to>
    <xdr:cxnSp macro="">
      <xdr:nvCxnSpPr>
        <xdr:cNvPr id="509" name="直線コネクタ 508"/>
        <xdr:cNvCxnSpPr/>
      </xdr:nvCxnSpPr>
      <xdr:spPr>
        <a:xfrm flipV="1">
          <a:off x="19545300" y="1835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122953</xdr:rowOff>
    </xdr:from>
    <xdr:ext cx="469744" cy="259045"/>
    <xdr:sp macro="" textlink="">
      <xdr:nvSpPr>
        <xdr:cNvPr id="510" name="n_1aveValue【公民館】&#10;一人当たり面積"/>
        <xdr:cNvSpPr txBox="1"/>
      </xdr:nvSpPr>
      <xdr:spPr>
        <a:xfrm>
          <a:off x="21075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129812</xdr:rowOff>
    </xdr:from>
    <xdr:ext cx="469744" cy="259045"/>
    <xdr:sp macro="" textlink="">
      <xdr:nvSpPr>
        <xdr:cNvPr id="511" name="n_2aveValue【公民館】&#10;一人当たり面積"/>
        <xdr:cNvSpPr txBox="1"/>
      </xdr:nvSpPr>
      <xdr:spPr>
        <a:xfrm>
          <a:off x="20199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100092</xdr:rowOff>
    </xdr:from>
    <xdr:ext cx="469744" cy="259045"/>
    <xdr:sp macro="" textlink="">
      <xdr:nvSpPr>
        <xdr:cNvPr id="512" name="n_3aveValue【公民館】&#10;一人当たり面積"/>
        <xdr:cNvSpPr txBox="1"/>
      </xdr:nvSpPr>
      <xdr:spPr>
        <a:xfrm>
          <a:off x="19310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513" name="n_1mainValue【公民館】&#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514" name="n_2mainValue【公民館】&#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51833</xdr:rowOff>
    </xdr:from>
    <xdr:ext cx="469744" cy="259045"/>
    <xdr:sp macro="" textlink="">
      <xdr:nvSpPr>
        <xdr:cNvPr id="515" name="n_3mainValue【公民館】&#10;一人当たり面積"/>
        <xdr:cNvSpPr txBox="1"/>
      </xdr:nvSpPr>
      <xdr:spPr>
        <a:xfrm>
          <a:off x="19310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6" name="正方形/長方形 5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7" name="正方形/長方形 5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8" name="テキスト ボックス 5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して有形固定資産減価償却率が高くなっている施設は，公民館，道路，橋りょう・トンネルであり，低くなっている施設は，学校施設である。特に有形固定資産減価償却率が高いのは公民館であり，前年度から２ポイント増の８８．０％となっている。築４０年以上経過し，施設の老朽化が進んでいることが要因であり，適切な維持管理・更新をしていく必要がある。また，道路については，前年度より２．０ポイント増，橋りょう・トンネルについても前年度より１．７ポイントの増となっており，道路は類似団体の中で最も高くなっている。これらインフラ系公共施設についても耐用年数の経過による老朽化が進んでおり，今後も，定期的な点検及び道路維持パトロールによる点検・診断を実施し，路面の損傷状況を踏まえながら適切な更新をしていかなければならない。橋梁については，平成２５年に策定した「八千代町橋梁長寿命化修繕化計画」に基づき，計画的に順次必要な修繕や長寿命化を実施していく。学校施設については，前年度と比べて２．２ポイント増の４６．８％になっており，類似団体内で最も低い水準である。これは，平成２８年度の中学校校舎改築事業によるものである。また，校舎改築事業により学校施設の一人当たり面積については，類似団体内では最も低くなっている。今後も，児童・生徒数の動向や地域における役割を十分に踏まえ，適切な維持管理を進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48986</xdr:rowOff>
    </xdr:from>
    <xdr:to>
      <xdr:col>24</xdr:col>
      <xdr:colOff>62865</xdr:colOff>
      <xdr:row>41</xdr:row>
      <xdr:rowOff>89807</xdr:rowOff>
    </xdr:to>
    <xdr:cxnSp macro="">
      <xdr:nvCxnSpPr>
        <xdr:cNvPr id="58" name="直線コネクタ 57"/>
        <xdr:cNvCxnSpPr/>
      </xdr:nvCxnSpPr>
      <xdr:spPr>
        <a:xfrm flipV="1">
          <a:off x="4634865" y="587828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93634</xdr:rowOff>
    </xdr:from>
    <xdr:ext cx="405111" cy="259045"/>
    <xdr:sp macro="" textlink="">
      <xdr:nvSpPr>
        <xdr:cNvPr id="59" name="【図書館】&#10;有形固定資産減価償却率最小値テキスト"/>
        <xdr:cNvSpPr txBox="1"/>
      </xdr:nvSpPr>
      <xdr:spPr>
        <a:xfrm>
          <a:off x="4673600"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89807</xdr:rowOff>
    </xdr:from>
    <xdr:to>
      <xdr:col>24</xdr:col>
      <xdr:colOff>152400</xdr:colOff>
      <xdr:row>41</xdr:row>
      <xdr:rowOff>89807</xdr:rowOff>
    </xdr:to>
    <xdr:cxnSp macro="">
      <xdr:nvCxnSpPr>
        <xdr:cNvPr id="60" name="直線コネクタ 59"/>
        <xdr:cNvCxnSpPr/>
      </xdr:nvCxnSpPr>
      <xdr:spPr>
        <a:xfrm>
          <a:off x="4546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167113</xdr:rowOff>
    </xdr:from>
    <xdr:ext cx="405111" cy="259045"/>
    <xdr:sp macro="" textlink="">
      <xdr:nvSpPr>
        <xdr:cNvPr id="61" name="【図書館】&#10;有形固定資産減価償却率最大値テキスト"/>
        <xdr:cNvSpPr txBox="1"/>
      </xdr:nvSpPr>
      <xdr:spPr>
        <a:xfrm>
          <a:off x="4673600" y="565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48986</xdr:rowOff>
    </xdr:from>
    <xdr:to>
      <xdr:col>24</xdr:col>
      <xdr:colOff>152400</xdr:colOff>
      <xdr:row>34</xdr:row>
      <xdr:rowOff>48986</xdr:rowOff>
    </xdr:to>
    <xdr:cxnSp macro="">
      <xdr:nvCxnSpPr>
        <xdr:cNvPr id="62" name="直線コネクタ 61"/>
        <xdr:cNvCxnSpPr/>
      </xdr:nvCxnSpPr>
      <xdr:spPr>
        <a:xfrm>
          <a:off x="4546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63699</xdr:rowOff>
    </xdr:from>
    <xdr:ext cx="405111" cy="259045"/>
    <xdr:sp macro="" textlink="">
      <xdr:nvSpPr>
        <xdr:cNvPr id="63" name="【図書館】&#10;有形固定資産減価償却率平均値テキスト"/>
        <xdr:cNvSpPr txBox="1"/>
      </xdr:nvSpPr>
      <xdr:spPr>
        <a:xfrm>
          <a:off x="4673600" y="657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85272</xdr:rowOff>
    </xdr:from>
    <xdr:to>
      <xdr:col>24</xdr:col>
      <xdr:colOff>114300</xdr:colOff>
      <xdr:row>39</xdr:row>
      <xdr:rowOff>15422</xdr:rowOff>
    </xdr:to>
    <xdr:sp macro="" textlink="">
      <xdr:nvSpPr>
        <xdr:cNvPr id="64" name="フローチャート: 判断 63"/>
        <xdr:cNvSpPr/>
      </xdr:nvSpPr>
      <xdr:spPr>
        <a:xfrm>
          <a:off x="4584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3628</xdr:rowOff>
    </xdr:from>
    <xdr:to>
      <xdr:col>20</xdr:col>
      <xdr:colOff>38100</xdr:colOff>
      <xdr:row>40</xdr:row>
      <xdr:rowOff>105228</xdr:rowOff>
    </xdr:to>
    <xdr:sp macro="" textlink="">
      <xdr:nvSpPr>
        <xdr:cNvPr id="65" name="フローチャート: 判断 64"/>
        <xdr:cNvSpPr/>
      </xdr:nvSpPr>
      <xdr:spPr>
        <a:xfrm>
          <a:off x="3746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96355</xdr:rowOff>
    </xdr:from>
    <xdr:ext cx="405111" cy="259045"/>
    <xdr:sp macro="" textlink="">
      <xdr:nvSpPr>
        <xdr:cNvPr id="66" name="n_1aveValue【図書館】&#10;有形固定資産減価償却率"/>
        <xdr:cNvSpPr txBox="1"/>
      </xdr:nvSpPr>
      <xdr:spPr>
        <a:xfrm>
          <a:off x="3582044" y="695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104322</xdr:rowOff>
    </xdr:from>
    <xdr:to>
      <xdr:col>15</xdr:col>
      <xdr:colOff>101600</xdr:colOff>
      <xdr:row>42</xdr:row>
      <xdr:rowOff>34472</xdr:rowOff>
    </xdr:to>
    <xdr:sp macro="" textlink="">
      <xdr:nvSpPr>
        <xdr:cNvPr id="67" name="フローチャート: 判断 66"/>
        <xdr:cNvSpPr/>
      </xdr:nvSpPr>
      <xdr:spPr>
        <a:xfrm>
          <a:off x="2857500" y="713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42</xdr:row>
      <xdr:rowOff>25599</xdr:rowOff>
    </xdr:from>
    <xdr:ext cx="405111" cy="259045"/>
    <xdr:sp macro="" textlink="">
      <xdr:nvSpPr>
        <xdr:cNvPr id="68" name="n_2aveValue【図書館】&#10;有形固定資産減価償却率"/>
        <xdr:cNvSpPr txBox="1"/>
      </xdr:nvSpPr>
      <xdr:spPr>
        <a:xfrm>
          <a:off x="2705744" y="72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40</xdr:row>
      <xdr:rowOff>112485</xdr:rowOff>
    </xdr:from>
    <xdr:to>
      <xdr:col>10</xdr:col>
      <xdr:colOff>165100</xdr:colOff>
      <xdr:row>41</xdr:row>
      <xdr:rowOff>42635</xdr:rowOff>
    </xdr:to>
    <xdr:sp macro="" textlink="">
      <xdr:nvSpPr>
        <xdr:cNvPr id="69" name="フローチャート: 判断 68"/>
        <xdr:cNvSpPr/>
      </xdr:nvSpPr>
      <xdr:spPr>
        <a:xfrm>
          <a:off x="1968500" y="697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41</xdr:row>
      <xdr:rowOff>33762</xdr:rowOff>
    </xdr:from>
    <xdr:ext cx="405111" cy="259045"/>
    <xdr:sp macro="" textlink="">
      <xdr:nvSpPr>
        <xdr:cNvPr id="70" name="n_3aveValue【図書館】&#10;有形固定資産減価償却率"/>
        <xdr:cNvSpPr txBox="1"/>
      </xdr:nvSpPr>
      <xdr:spPr>
        <a:xfrm>
          <a:off x="1816744" y="706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169636</xdr:rowOff>
    </xdr:from>
    <xdr:to>
      <xdr:col>24</xdr:col>
      <xdr:colOff>114300</xdr:colOff>
      <xdr:row>34</xdr:row>
      <xdr:rowOff>99786</xdr:rowOff>
    </xdr:to>
    <xdr:sp macro="" textlink="">
      <xdr:nvSpPr>
        <xdr:cNvPr id="76" name="楕円 75"/>
        <xdr:cNvSpPr/>
      </xdr:nvSpPr>
      <xdr:spPr>
        <a:xfrm>
          <a:off x="4584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122663</xdr:rowOff>
    </xdr:from>
    <xdr:ext cx="405111" cy="259045"/>
    <xdr:sp macro="" textlink="">
      <xdr:nvSpPr>
        <xdr:cNvPr id="77" name="【図書館】&#10;有形固定資産減価償却率該当値テキスト"/>
        <xdr:cNvSpPr txBox="1"/>
      </xdr:nvSpPr>
      <xdr:spPr>
        <a:xfrm>
          <a:off x="4673600" y="5780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8" name="楕円 77"/>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48986</xdr:rowOff>
    </xdr:from>
    <xdr:to>
      <xdr:col>24</xdr:col>
      <xdr:colOff>63500</xdr:colOff>
      <xdr:row>35</xdr:row>
      <xdr:rowOff>95250</xdr:rowOff>
    </xdr:to>
    <xdr:cxnSp macro="">
      <xdr:nvCxnSpPr>
        <xdr:cNvPr id="79" name="直線コネクタ 78"/>
        <xdr:cNvCxnSpPr/>
      </xdr:nvCxnSpPr>
      <xdr:spPr>
        <a:xfrm flipV="1">
          <a:off x="3797300" y="5878286"/>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80" name="楕円 79"/>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36</xdr:row>
      <xdr:rowOff>141514</xdr:rowOff>
    </xdr:to>
    <xdr:cxnSp macro="">
      <xdr:nvCxnSpPr>
        <xdr:cNvPr id="81" name="直線コネクタ 80"/>
        <xdr:cNvCxnSpPr/>
      </xdr:nvCxnSpPr>
      <xdr:spPr>
        <a:xfrm flipV="1">
          <a:off x="2908300" y="60960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136978</xdr:rowOff>
    </xdr:from>
    <xdr:to>
      <xdr:col>10</xdr:col>
      <xdr:colOff>165100</xdr:colOff>
      <xdr:row>38</xdr:row>
      <xdr:rowOff>67128</xdr:rowOff>
    </xdr:to>
    <xdr:sp macro="" textlink="">
      <xdr:nvSpPr>
        <xdr:cNvPr id="82" name="楕円 81"/>
        <xdr:cNvSpPr/>
      </xdr:nvSpPr>
      <xdr:spPr>
        <a:xfrm>
          <a:off x="19685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38</xdr:row>
      <xdr:rowOff>16328</xdr:rowOff>
    </xdr:to>
    <xdr:cxnSp macro="">
      <xdr:nvCxnSpPr>
        <xdr:cNvPr id="83" name="直線コネクタ 82"/>
        <xdr:cNvCxnSpPr/>
      </xdr:nvCxnSpPr>
      <xdr:spPr>
        <a:xfrm flipV="1">
          <a:off x="2019300" y="63137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162577</xdr:rowOff>
    </xdr:from>
    <xdr:ext cx="405111" cy="259045"/>
    <xdr:sp macro="" textlink="">
      <xdr:nvSpPr>
        <xdr:cNvPr id="84"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5" name="n_2mainValue【図書館】&#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83655</xdr:rowOff>
    </xdr:from>
    <xdr:ext cx="405111" cy="259045"/>
    <xdr:sp macro="" textlink="">
      <xdr:nvSpPr>
        <xdr:cNvPr id="86" name="n_3mainValue【図書館】&#10;有形固定資産減価償却率"/>
        <xdr:cNvSpPr txBox="1"/>
      </xdr:nvSpPr>
      <xdr:spPr>
        <a:xfrm>
          <a:off x="1816744" y="625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7" name="テキスト ボックス 10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9" name="テキスト ボックス 10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27215</xdr:rowOff>
    </xdr:to>
    <xdr:cxnSp macro="">
      <xdr:nvCxnSpPr>
        <xdr:cNvPr id="113" name="直線コネクタ 112"/>
        <xdr:cNvCxnSpPr/>
      </xdr:nvCxnSpPr>
      <xdr:spPr>
        <a:xfrm flipV="1">
          <a:off x="10476865" y="5742214"/>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4"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5" name="直線コネクタ 114"/>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6"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7" name="直線コネクタ 116"/>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18" name="【図書館】&#10;一人当たり面積平均値テキスト"/>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19" name="フローチャート: 判断 118"/>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131536</xdr:rowOff>
    </xdr:from>
    <xdr:to>
      <xdr:col>50</xdr:col>
      <xdr:colOff>165100</xdr:colOff>
      <xdr:row>38</xdr:row>
      <xdr:rowOff>61686</xdr:rowOff>
    </xdr:to>
    <xdr:sp macro="" textlink="">
      <xdr:nvSpPr>
        <xdr:cNvPr id="120" name="フローチャート: 判断 119"/>
        <xdr:cNvSpPr/>
      </xdr:nvSpPr>
      <xdr:spPr>
        <a:xfrm>
          <a:off x="9588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52812</xdr:rowOff>
    </xdr:from>
    <xdr:ext cx="469744" cy="259045"/>
    <xdr:sp macro="" textlink="">
      <xdr:nvSpPr>
        <xdr:cNvPr id="121" name="n_1aveValue【図書館】&#10;一人当たり面積"/>
        <xdr:cNvSpPr txBox="1"/>
      </xdr:nvSpPr>
      <xdr:spPr>
        <a:xfrm>
          <a:off x="93917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22" name="フローチャート: 判断 121"/>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69142</xdr:rowOff>
    </xdr:from>
    <xdr:ext cx="469744" cy="259045"/>
    <xdr:sp macro="" textlink="">
      <xdr:nvSpPr>
        <xdr:cNvPr id="123"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164193</xdr:rowOff>
    </xdr:from>
    <xdr:to>
      <xdr:col>41</xdr:col>
      <xdr:colOff>101600</xdr:colOff>
      <xdr:row>38</xdr:row>
      <xdr:rowOff>94343</xdr:rowOff>
    </xdr:to>
    <xdr:sp macro="" textlink="">
      <xdr:nvSpPr>
        <xdr:cNvPr id="124" name="フローチャート: 判断 123"/>
        <xdr:cNvSpPr/>
      </xdr:nvSpPr>
      <xdr:spPr>
        <a:xfrm>
          <a:off x="781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85470</xdr:rowOff>
    </xdr:from>
    <xdr:ext cx="469744" cy="259045"/>
    <xdr:sp macro="" textlink="">
      <xdr:nvSpPr>
        <xdr:cNvPr id="125" name="n_3aveValue【図書館】&#10;一人当たり面積"/>
        <xdr:cNvSpPr txBox="1"/>
      </xdr:nvSpPr>
      <xdr:spPr>
        <a:xfrm>
          <a:off x="7626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33564</xdr:rowOff>
    </xdr:from>
    <xdr:to>
      <xdr:col>55</xdr:col>
      <xdr:colOff>50800</xdr:colOff>
      <xdr:row>33</xdr:row>
      <xdr:rowOff>135164</xdr:rowOff>
    </xdr:to>
    <xdr:sp macro="" textlink="">
      <xdr:nvSpPr>
        <xdr:cNvPr id="131" name="楕円 130"/>
        <xdr:cNvSpPr/>
      </xdr:nvSpPr>
      <xdr:spPr>
        <a:xfrm>
          <a:off x="104267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158041</xdr:rowOff>
    </xdr:from>
    <xdr:ext cx="469744" cy="259045"/>
    <xdr:sp macro="" textlink="">
      <xdr:nvSpPr>
        <xdr:cNvPr id="132" name="【図書館】&#10;一人当たり面積該当値テキスト"/>
        <xdr:cNvSpPr txBox="1"/>
      </xdr:nvSpPr>
      <xdr:spPr>
        <a:xfrm>
          <a:off x="10515600" y="56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66222</xdr:rowOff>
    </xdr:from>
    <xdr:to>
      <xdr:col>50</xdr:col>
      <xdr:colOff>165100</xdr:colOff>
      <xdr:row>33</xdr:row>
      <xdr:rowOff>167822</xdr:rowOff>
    </xdr:to>
    <xdr:sp macro="" textlink="">
      <xdr:nvSpPr>
        <xdr:cNvPr id="133" name="楕円 132"/>
        <xdr:cNvSpPr/>
      </xdr:nvSpPr>
      <xdr:spPr>
        <a:xfrm>
          <a:off x="9588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84364</xdr:rowOff>
    </xdr:from>
    <xdr:to>
      <xdr:col>55</xdr:col>
      <xdr:colOff>0</xdr:colOff>
      <xdr:row>33</xdr:row>
      <xdr:rowOff>117022</xdr:rowOff>
    </xdr:to>
    <xdr:cxnSp macro="">
      <xdr:nvCxnSpPr>
        <xdr:cNvPr id="134" name="直線コネクタ 133"/>
        <xdr:cNvCxnSpPr/>
      </xdr:nvCxnSpPr>
      <xdr:spPr>
        <a:xfrm flipV="1">
          <a:off x="9639300" y="5742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66222</xdr:rowOff>
    </xdr:from>
    <xdr:to>
      <xdr:col>46</xdr:col>
      <xdr:colOff>38100</xdr:colOff>
      <xdr:row>33</xdr:row>
      <xdr:rowOff>167822</xdr:rowOff>
    </xdr:to>
    <xdr:sp macro="" textlink="">
      <xdr:nvSpPr>
        <xdr:cNvPr id="135" name="楕円 134"/>
        <xdr:cNvSpPr/>
      </xdr:nvSpPr>
      <xdr:spPr>
        <a:xfrm>
          <a:off x="8699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117022</xdr:rowOff>
    </xdr:from>
    <xdr:to>
      <xdr:col>50</xdr:col>
      <xdr:colOff>114300</xdr:colOff>
      <xdr:row>33</xdr:row>
      <xdr:rowOff>117022</xdr:rowOff>
    </xdr:to>
    <xdr:cxnSp macro="">
      <xdr:nvCxnSpPr>
        <xdr:cNvPr id="136" name="直線コネクタ 135"/>
        <xdr:cNvCxnSpPr/>
      </xdr:nvCxnSpPr>
      <xdr:spPr>
        <a:xfrm>
          <a:off x="8750300" y="5774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82550</xdr:rowOff>
    </xdr:from>
    <xdr:to>
      <xdr:col>41</xdr:col>
      <xdr:colOff>101600</xdr:colOff>
      <xdr:row>34</xdr:row>
      <xdr:rowOff>12700</xdr:rowOff>
    </xdr:to>
    <xdr:sp macro="" textlink="">
      <xdr:nvSpPr>
        <xdr:cNvPr id="137" name="楕円 136"/>
        <xdr:cNvSpPr/>
      </xdr:nvSpPr>
      <xdr:spPr>
        <a:xfrm>
          <a:off x="781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117022</xdr:rowOff>
    </xdr:from>
    <xdr:to>
      <xdr:col>45</xdr:col>
      <xdr:colOff>177800</xdr:colOff>
      <xdr:row>33</xdr:row>
      <xdr:rowOff>133350</xdr:rowOff>
    </xdr:to>
    <xdr:cxnSp macro="">
      <xdr:nvCxnSpPr>
        <xdr:cNvPr id="138" name="直線コネクタ 137"/>
        <xdr:cNvCxnSpPr/>
      </xdr:nvCxnSpPr>
      <xdr:spPr>
        <a:xfrm flipV="1">
          <a:off x="7861300" y="5774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12899</xdr:rowOff>
    </xdr:from>
    <xdr:ext cx="469744" cy="259045"/>
    <xdr:sp macro="" textlink="">
      <xdr:nvSpPr>
        <xdr:cNvPr id="139" name="n_1mainValue【図書館】&#10;一人当たり面積"/>
        <xdr:cNvSpPr txBox="1"/>
      </xdr:nvSpPr>
      <xdr:spPr>
        <a:xfrm>
          <a:off x="93917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12899</xdr:rowOff>
    </xdr:from>
    <xdr:ext cx="469744" cy="259045"/>
    <xdr:sp macro="" textlink="">
      <xdr:nvSpPr>
        <xdr:cNvPr id="140" name="n_2mainValue【図書館】&#10;一人当たり面積"/>
        <xdr:cNvSpPr txBox="1"/>
      </xdr:nvSpPr>
      <xdr:spPr>
        <a:xfrm>
          <a:off x="8515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29227</xdr:rowOff>
    </xdr:from>
    <xdr:ext cx="469744" cy="259045"/>
    <xdr:sp macro="" textlink="">
      <xdr:nvSpPr>
        <xdr:cNvPr id="141" name="n_3mainValue【図書館】&#10;一人当たり面積"/>
        <xdr:cNvSpPr txBox="1"/>
      </xdr:nvSpPr>
      <xdr:spPr>
        <a:xfrm>
          <a:off x="7626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4" name="テキスト ボックス 16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62</xdr:row>
      <xdr:rowOff>148590</xdr:rowOff>
    </xdr:to>
    <xdr:cxnSp macro="">
      <xdr:nvCxnSpPr>
        <xdr:cNvPr id="166" name="直線コネクタ 165"/>
        <xdr:cNvCxnSpPr/>
      </xdr:nvCxnSpPr>
      <xdr:spPr>
        <a:xfrm flipV="1">
          <a:off x="4634865" y="967740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152417</xdr:rowOff>
    </xdr:from>
    <xdr:ext cx="405111" cy="259045"/>
    <xdr:sp macro="" textlink="">
      <xdr:nvSpPr>
        <xdr:cNvPr id="167" name="【体育館・プール】&#10;有形固定資産減価償却率最小値テキスト"/>
        <xdr:cNvSpPr txBox="1"/>
      </xdr:nvSpPr>
      <xdr:spPr>
        <a:xfrm>
          <a:off x="4673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68" name="直線コネクタ 167"/>
        <xdr:cNvCxnSpPr/>
      </xdr:nvCxnSpPr>
      <xdr:spPr>
        <a:xfrm>
          <a:off x="4546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69" name="【体育館・プー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70" name="直線コネクタ 16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102887</xdr:rowOff>
    </xdr:from>
    <xdr:ext cx="405111" cy="259045"/>
    <xdr:sp macro="" textlink="">
      <xdr:nvSpPr>
        <xdr:cNvPr id="171" name="【体育館・プール】&#10;有形固定資産減価償却率平均値テキスト"/>
        <xdr:cNvSpPr txBox="1"/>
      </xdr:nvSpPr>
      <xdr:spPr>
        <a:xfrm>
          <a:off x="4673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72" name="フローチャート: 判断 171"/>
        <xdr:cNvSpPr/>
      </xdr:nvSpPr>
      <xdr:spPr>
        <a:xfrm>
          <a:off x="4584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162560</xdr:rowOff>
    </xdr:from>
    <xdr:to>
      <xdr:col>20</xdr:col>
      <xdr:colOff>38100</xdr:colOff>
      <xdr:row>59</xdr:row>
      <xdr:rowOff>92710</xdr:rowOff>
    </xdr:to>
    <xdr:sp macro="" textlink="">
      <xdr:nvSpPr>
        <xdr:cNvPr id="173" name="フローチャート: 判断 172"/>
        <xdr:cNvSpPr/>
      </xdr:nvSpPr>
      <xdr:spPr>
        <a:xfrm>
          <a:off x="3746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83837</xdr:rowOff>
    </xdr:from>
    <xdr:ext cx="405111" cy="259045"/>
    <xdr:sp macro="" textlink="">
      <xdr:nvSpPr>
        <xdr:cNvPr id="174" name="n_1aveValue【体育館・プール】&#10;有形固定資産減価償却率"/>
        <xdr:cNvSpPr txBox="1"/>
      </xdr:nvSpPr>
      <xdr:spPr>
        <a:xfrm>
          <a:off x="35820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124460</xdr:rowOff>
    </xdr:from>
    <xdr:to>
      <xdr:col>15</xdr:col>
      <xdr:colOff>101600</xdr:colOff>
      <xdr:row>59</xdr:row>
      <xdr:rowOff>54610</xdr:rowOff>
    </xdr:to>
    <xdr:sp macro="" textlink="">
      <xdr:nvSpPr>
        <xdr:cNvPr id="175" name="フローチャート: 判断 174"/>
        <xdr:cNvSpPr/>
      </xdr:nvSpPr>
      <xdr:spPr>
        <a:xfrm>
          <a:off x="2857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45737</xdr:rowOff>
    </xdr:from>
    <xdr:ext cx="405111" cy="259045"/>
    <xdr:sp macro="" textlink="">
      <xdr:nvSpPr>
        <xdr:cNvPr id="176" name="n_2aveValue【体育館・プール】&#10;有形固定資産減価償却率"/>
        <xdr:cNvSpPr txBox="1"/>
      </xdr:nvSpPr>
      <xdr:spPr>
        <a:xfrm>
          <a:off x="2705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6350</xdr:rowOff>
    </xdr:from>
    <xdr:to>
      <xdr:col>10</xdr:col>
      <xdr:colOff>165100</xdr:colOff>
      <xdr:row>60</xdr:row>
      <xdr:rowOff>107950</xdr:rowOff>
    </xdr:to>
    <xdr:sp macro="" textlink="">
      <xdr:nvSpPr>
        <xdr:cNvPr id="177" name="フローチャート: 判断 176"/>
        <xdr:cNvSpPr/>
      </xdr:nvSpPr>
      <xdr:spPr>
        <a:xfrm>
          <a:off x="1968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99077</xdr:rowOff>
    </xdr:from>
    <xdr:ext cx="405111" cy="259045"/>
    <xdr:sp macro="" textlink="">
      <xdr:nvSpPr>
        <xdr:cNvPr id="178" name="n_3aveValue【体育館・プール】&#10;有形固定資産減価償却率"/>
        <xdr:cNvSpPr txBox="1"/>
      </xdr:nvSpPr>
      <xdr:spPr>
        <a:xfrm>
          <a:off x="1816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25400</xdr:rowOff>
    </xdr:from>
    <xdr:to>
      <xdr:col>24</xdr:col>
      <xdr:colOff>114300</xdr:colOff>
      <xdr:row>56</xdr:row>
      <xdr:rowOff>127000</xdr:rowOff>
    </xdr:to>
    <xdr:sp macro="" textlink="">
      <xdr:nvSpPr>
        <xdr:cNvPr id="184" name="楕円 183"/>
        <xdr:cNvSpPr/>
      </xdr:nvSpPr>
      <xdr:spPr>
        <a:xfrm>
          <a:off x="4584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149877</xdr:rowOff>
    </xdr:from>
    <xdr:ext cx="405111" cy="259045"/>
    <xdr:sp macro="" textlink="">
      <xdr:nvSpPr>
        <xdr:cNvPr id="185" name="【体育館・プール】&#10;有形固定資産減価償却率該当値テキスト"/>
        <xdr:cNvSpPr txBox="1"/>
      </xdr:nvSpPr>
      <xdr:spPr>
        <a:xfrm>
          <a:off x="4673600"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86" name="楕円 185"/>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76200</xdr:rowOff>
    </xdr:from>
    <xdr:to>
      <xdr:col>24</xdr:col>
      <xdr:colOff>63500</xdr:colOff>
      <xdr:row>56</xdr:row>
      <xdr:rowOff>160020</xdr:rowOff>
    </xdr:to>
    <xdr:cxnSp macro="">
      <xdr:nvCxnSpPr>
        <xdr:cNvPr id="187" name="直線コネクタ 186"/>
        <xdr:cNvCxnSpPr/>
      </xdr:nvCxnSpPr>
      <xdr:spPr>
        <a:xfrm flipV="1">
          <a:off x="3797300" y="9677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21590</xdr:rowOff>
    </xdr:from>
    <xdr:to>
      <xdr:col>15</xdr:col>
      <xdr:colOff>101600</xdr:colOff>
      <xdr:row>57</xdr:row>
      <xdr:rowOff>123190</xdr:rowOff>
    </xdr:to>
    <xdr:sp macro="" textlink="">
      <xdr:nvSpPr>
        <xdr:cNvPr id="188" name="楕円 187"/>
        <xdr:cNvSpPr/>
      </xdr:nvSpPr>
      <xdr:spPr>
        <a:xfrm>
          <a:off x="2857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72390</xdr:rowOff>
    </xdr:to>
    <xdr:cxnSp macro="">
      <xdr:nvCxnSpPr>
        <xdr:cNvPr id="189" name="直線コネクタ 188"/>
        <xdr:cNvCxnSpPr/>
      </xdr:nvCxnSpPr>
      <xdr:spPr>
        <a:xfrm flipV="1">
          <a:off x="2908300" y="9761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105410</xdr:rowOff>
    </xdr:from>
    <xdr:to>
      <xdr:col>10</xdr:col>
      <xdr:colOff>165100</xdr:colOff>
      <xdr:row>58</xdr:row>
      <xdr:rowOff>35560</xdr:rowOff>
    </xdr:to>
    <xdr:sp macro="" textlink="">
      <xdr:nvSpPr>
        <xdr:cNvPr id="190" name="楕円 189"/>
        <xdr:cNvSpPr/>
      </xdr:nvSpPr>
      <xdr:spPr>
        <a:xfrm>
          <a:off x="1968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72390</xdr:rowOff>
    </xdr:from>
    <xdr:to>
      <xdr:col>15</xdr:col>
      <xdr:colOff>50800</xdr:colOff>
      <xdr:row>57</xdr:row>
      <xdr:rowOff>156210</xdr:rowOff>
    </xdr:to>
    <xdr:cxnSp macro="">
      <xdr:nvCxnSpPr>
        <xdr:cNvPr id="191" name="直線コネクタ 190"/>
        <xdr:cNvCxnSpPr/>
      </xdr:nvCxnSpPr>
      <xdr:spPr>
        <a:xfrm flipV="1">
          <a:off x="2019300" y="9845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55897</xdr:rowOff>
    </xdr:from>
    <xdr:ext cx="405111" cy="259045"/>
    <xdr:sp macro="" textlink="">
      <xdr:nvSpPr>
        <xdr:cNvPr id="192" name="n_1mainValue【体育館・プール】&#10;有形固定資産減価償却率"/>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139717</xdr:rowOff>
    </xdr:from>
    <xdr:ext cx="405111" cy="259045"/>
    <xdr:sp macro="" textlink="">
      <xdr:nvSpPr>
        <xdr:cNvPr id="193" name="n_2mainValue【体育館・プール】&#10;有形固定資産減価償却率"/>
        <xdr:cNvSpPr txBox="1"/>
      </xdr:nvSpPr>
      <xdr:spPr>
        <a:xfrm>
          <a:off x="27057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52087</xdr:rowOff>
    </xdr:from>
    <xdr:ext cx="405111" cy="259045"/>
    <xdr:sp macro="" textlink="">
      <xdr:nvSpPr>
        <xdr:cNvPr id="194" name="n_3mainValue【体育館・プール】&#10;有形固定資産減価償却率"/>
        <xdr:cNvSpPr txBox="1"/>
      </xdr:nvSpPr>
      <xdr:spPr>
        <a:xfrm>
          <a:off x="1816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5" name="テキスト ボックス 20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109728</xdr:rowOff>
    </xdr:from>
    <xdr:to>
      <xdr:col>54</xdr:col>
      <xdr:colOff>189865</xdr:colOff>
      <xdr:row>64</xdr:row>
      <xdr:rowOff>9144</xdr:rowOff>
    </xdr:to>
    <xdr:cxnSp macro="">
      <xdr:nvCxnSpPr>
        <xdr:cNvPr id="217" name="直線コネクタ 216"/>
        <xdr:cNvCxnSpPr/>
      </xdr:nvCxnSpPr>
      <xdr:spPr>
        <a:xfrm flipV="1">
          <a:off x="10476865" y="971092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12971</xdr:rowOff>
    </xdr:from>
    <xdr:ext cx="469744" cy="259045"/>
    <xdr:sp macro="" textlink="">
      <xdr:nvSpPr>
        <xdr:cNvPr id="218" name="【体育館・プール】&#10;一人当たり面積最小値テキスト"/>
        <xdr:cNvSpPr txBox="1"/>
      </xdr:nvSpPr>
      <xdr:spPr>
        <a:xfrm>
          <a:off x="10515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9144</xdr:rowOff>
    </xdr:from>
    <xdr:to>
      <xdr:col>55</xdr:col>
      <xdr:colOff>88900</xdr:colOff>
      <xdr:row>64</xdr:row>
      <xdr:rowOff>9144</xdr:rowOff>
    </xdr:to>
    <xdr:cxnSp macro="">
      <xdr:nvCxnSpPr>
        <xdr:cNvPr id="219" name="直線コネクタ 218"/>
        <xdr:cNvCxnSpPr/>
      </xdr:nvCxnSpPr>
      <xdr:spPr>
        <a:xfrm>
          <a:off x="10388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56405</xdr:rowOff>
    </xdr:from>
    <xdr:ext cx="469744" cy="259045"/>
    <xdr:sp macro="" textlink="">
      <xdr:nvSpPr>
        <xdr:cNvPr id="220" name="【体育館・プール】&#10;一人当たり面積最大値テキスト"/>
        <xdr:cNvSpPr txBox="1"/>
      </xdr:nvSpPr>
      <xdr:spPr>
        <a:xfrm>
          <a:off x="10515600" y="948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109728</xdr:rowOff>
    </xdr:from>
    <xdr:to>
      <xdr:col>55</xdr:col>
      <xdr:colOff>88900</xdr:colOff>
      <xdr:row>56</xdr:row>
      <xdr:rowOff>109728</xdr:rowOff>
    </xdr:to>
    <xdr:cxnSp macro="">
      <xdr:nvCxnSpPr>
        <xdr:cNvPr id="221" name="直線コネクタ 220"/>
        <xdr:cNvCxnSpPr/>
      </xdr:nvCxnSpPr>
      <xdr:spPr>
        <a:xfrm>
          <a:off x="10388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15511</xdr:rowOff>
    </xdr:from>
    <xdr:ext cx="469744" cy="259045"/>
    <xdr:sp macro="" textlink="">
      <xdr:nvSpPr>
        <xdr:cNvPr id="222" name="【体育館・プール】&#10;一人当たり面積平均値テキスト"/>
        <xdr:cNvSpPr txBox="1"/>
      </xdr:nvSpPr>
      <xdr:spPr>
        <a:xfrm>
          <a:off x="10515600" y="1030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223" name="フローチャート: 判断 222"/>
        <xdr:cNvSpPr/>
      </xdr:nvSpPr>
      <xdr:spPr>
        <a:xfrm>
          <a:off x="10426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24" name="フローチャート: 判断 223"/>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124477</xdr:rowOff>
    </xdr:from>
    <xdr:ext cx="469744" cy="259045"/>
    <xdr:sp macro="" textlink="">
      <xdr:nvSpPr>
        <xdr:cNvPr id="225" name="n_1ave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20066</xdr:rowOff>
    </xdr:from>
    <xdr:to>
      <xdr:col>46</xdr:col>
      <xdr:colOff>38100</xdr:colOff>
      <xdr:row>61</xdr:row>
      <xdr:rowOff>121666</xdr:rowOff>
    </xdr:to>
    <xdr:sp macro="" textlink="">
      <xdr:nvSpPr>
        <xdr:cNvPr id="226" name="フローチャート: 判断 225"/>
        <xdr:cNvSpPr/>
      </xdr:nvSpPr>
      <xdr:spPr>
        <a:xfrm>
          <a:off x="8699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138193</xdr:rowOff>
    </xdr:from>
    <xdr:ext cx="469744" cy="259045"/>
    <xdr:sp macro="" textlink="">
      <xdr:nvSpPr>
        <xdr:cNvPr id="227" name="n_2aveValue【体育館・プール】&#10;一人当たり面積"/>
        <xdr:cNvSpPr txBox="1"/>
      </xdr:nvSpPr>
      <xdr:spPr>
        <a:xfrm>
          <a:off x="8515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22352</xdr:rowOff>
    </xdr:from>
    <xdr:to>
      <xdr:col>41</xdr:col>
      <xdr:colOff>101600</xdr:colOff>
      <xdr:row>60</xdr:row>
      <xdr:rowOff>123952</xdr:rowOff>
    </xdr:to>
    <xdr:sp macro="" textlink="">
      <xdr:nvSpPr>
        <xdr:cNvPr id="228" name="フローチャート: 判断 227"/>
        <xdr:cNvSpPr/>
      </xdr:nvSpPr>
      <xdr:spPr>
        <a:xfrm>
          <a:off x="781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58</xdr:row>
      <xdr:rowOff>140479</xdr:rowOff>
    </xdr:from>
    <xdr:ext cx="469744" cy="259045"/>
    <xdr:sp macro="" textlink="">
      <xdr:nvSpPr>
        <xdr:cNvPr id="229" name="n_3aveValue【体育館・プール】&#10;一人当たり面積"/>
        <xdr:cNvSpPr txBox="1"/>
      </xdr:nvSpPr>
      <xdr:spPr>
        <a:xfrm>
          <a:off x="7626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106934</xdr:rowOff>
    </xdr:from>
    <xdr:to>
      <xdr:col>55</xdr:col>
      <xdr:colOff>50800</xdr:colOff>
      <xdr:row>62</xdr:row>
      <xdr:rowOff>37084</xdr:rowOff>
    </xdr:to>
    <xdr:sp macro="" textlink="">
      <xdr:nvSpPr>
        <xdr:cNvPr id="235" name="楕円 234"/>
        <xdr:cNvSpPr/>
      </xdr:nvSpPr>
      <xdr:spPr>
        <a:xfrm>
          <a:off x="10426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85361</xdr:rowOff>
    </xdr:from>
    <xdr:ext cx="469744" cy="259045"/>
    <xdr:sp macro="" textlink="">
      <xdr:nvSpPr>
        <xdr:cNvPr id="236" name="【体育館・プール】&#10;一人当たり面積該当値テキスト"/>
        <xdr:cNvSpPr txBox="1"/>
      </xdr:nvSpPr>
      <xdr:spPr>
        <a:xfrm>
          <a:off x="10515600"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37" name="楕円 236"/>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157734</xdr:rowOff>
    </xdr:from>
    <xdr:to>
      <xdr:col>55</xdr:col>
      <xdr:colOff>0</xdr:colOff>
      <xdr:row>62</xdr:row>
      <xdr:rowOff>0</xdr:rowOff>
    </xdr:to>
    <xdr:cxnSp macro="">
      <xdr:nvCxnSpPr>
        <xdr:cNvPr id="238" name="直線コネクタ 237"/>
        <xdr:cNvCxnSpPr/>
      </xdr:nvCxnSpPr>
      <xdr:spPr>
        <a:xfrm flipV="1">
          <a:off x="9639300" y="10616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125222</xdr:rowOff>
    </xdr:from>
    <xdr:to>
      <xdr:col>46</xdr:col>
      <xdr:colOff>38100</xdr:colOff>
      <xdr:row>62</xdr:row>
      <xdr:rowOff>55372</xdr:rowOff>
    </xdr:to>
    <xdr:sp macro="" textlink="">
      <xdr:nvSpPr>
        <xdr:cNvPr id="239" name="楕円 238"/>
        <xdr:cNvSpPr/>
      </xdr:nvSpPr>
      <xdr:spPr>
        <a:xfrm>
          <a:off x="8699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4572</xdr:rowOff>
    </xdr:to>
    <xdr:cxnSp macro="">
      <xdr:nvCxnSpPr>
        <xdr:cNvPr id="240" name="直線コネクタ 239"/>
        <xdr:cNvCxnSpPr/>
      </xdr:nvCxnSpPr>
      <xdr:spPr>
        <a:xfrm flipV="1">
          <a:off x="8750300" y="1062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129794</xdr:rowOff>
    </xdr:from>
    <xdr:to>
      <xdr:col>41</xdr:col>
      <xdr:colOff>101600</xdr:colOff>
      <xdr:row>62</xdr:row>
      <xdr:rowOff>59944</xdr:rowOff>
    </xdr:to>
    <xdr:sp macro="" textlink="">
      <xdr:nvSpPr>
        <xdr:cNvPr id="241" name="楕円 240"/>
        <xdr:cNvSpPr/>
      </xdr:nvSpPr>
      <xdr:spPr>
        <a:xfrm>
          <a:off x="7810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xdr:rowOff>
    </xdr:from>
    <xdr:to>
      <xdr:col>45</xdr:col>
      <xdr:colOff>177800</xdr:colOff>
      <xdr:row>62</xdr:row>
      <xdr:rowOff>9144</xdr:rowOff>
    </xdr:to>
    <xdr:cxnSp macro="">
      <xdr:nvCxnSpPr>
        <xdr:cNvPr id="242" name="直線コネクタ 241"/>
        <xdr:cNvCxnSpPr/>
      </xdr:nvCxnSpPr>
      <xdr:spPr>
        <a:xfrm flipV="1">
          <a:off x="7861300" y="1063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41927</xdr:rowOff>
    </xdr:from>
    <xdr:ext cx="469744" cy="259045"/>
    <xdr:sp macro="" textlink="">
      <xdr:nvSpPr>
        <xdr:cNvPr id="243" name="n_1mainValue【体育館・プール】&#10;一人当たり面積"/>
        <xdr:cNvSpPr txBox="1"/>
      </xdr:nvSpPr>
      <xdr:spPr>
        <a:xfrm>
          <a:off x="9391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46499</xdr:rowOff>
    </xdr:from>
    <xdr:ext cx="469744" cy="259045"/>
    <xdr:sp macro="" textlink="">
      <xdr:nvSpPr>
        <xdr:cNvPr id="244" name="n_2mainValue【体育館・プール】&#10;一人当たり面積"/>
        <xdr:cNvSpPr txBox="1"/>
      </xdr:nvSpPr>
      <xdr:spPr>
        <a:xfrm>
          <a:off x="8515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51071</xdr:rowOff>
    </xdr:from>
    <xdr:ext cx="469744" cy="259045"/>
    <xdr:sp macro="" textlink="">
      <xdr:nvSpPr>
        <xdr:cNvPr id="245" name="n_3mainValue【体育館・プール】&#10;一人当たり面積"/>
        <xdr:cNvSpPr txBox="1"/>
      </xdr:nvSpPr>
      <xdr:spPr>
        <a:xfrm>
          <a:off x="7626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88" name="テキスト ボックス 28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8" name="テキスト ボックス 2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00" name="テキスト ボックス 2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83820</xdr:rowOff>
    </xdr:to>
    <xdr:cxnSp macro="">
      <xdr:nvCxnSpPr>
        <xdr:cNvPr id="302" name="直線コネクタ 301"/>
        <xdr:cNvCxnSpPr/>
      </xdr:nvCxnSpPr>
      <xdr:spPr>
        <a:xfrm flipV="1">
          <a:off x="16318864" y="562737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03"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04" name="直線コネクタ 30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305" name="【一般廃棄物処理施設】&#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306" name="直線コネクタ 305"/>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30497</xdr:rowOff>
    </xdr:from>
    <xdr:ext cx="405111" cy="259045"/>
    <xdr:sp macro="" textlink="">
      <xdr:nvSpPr>
        <xdr:cNvPr id="307" name="【一般廃棄物処理施設】&#10;有形固定資産減価償却率平均値テキスト"/>
        <xdr:cNvSpPr txBox="1"/>
      </xdr:nvSpPr>
      <xdr:spPr>
        <a:xfrm>
          <a:off x="16357600" y="6888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308" name="フローチャート: 判断 307"/>
        <xdr:cNvSpPr/>
      </xdr:nvSpPr>
      <xdr:spPr>
        <a:xfrm>
          <a:off x="162687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93980</xdr:rowOff>
    </xdr:from>
    <xdr:to>
      <xdr:col>81</xdr:col>
      <xdr:colOff>101600</xdr:colOff>
      <xdr:row>41</xdr:row>
      <xdr:rowOff>24130</xdr:rowOff>
    </xdr:to>
    <xdr:sp macro="" textlink="">
      <xdr:nvSpPr>
        <xdr:cNvPr id="309" name="フローチャート: 判断 308"/>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15257</xdr:rowOff>
    </xdr:from>
    <xdr:ext cx="405111" cy="259045"/>
    <xdr:sp macro="" textlink="">
      <xdr:nvSpPr>
        <xdr:cNvPr id="310" name="n_1ave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154940</xdr:rowOff>
    </xdr:from>
    <xdr:to>
      <xdr:col>76</xdr:col>
      <xdr:colOff>165100</xdr:colOff>
      <xdr:row>39</xdr:row>
      <xdr:rowOff>85090</xdr:rowOff>
    </xdr:to>
    <xdr:sp macro="" textlink="">
      <xdr:nvSpPr>
        <xdr:cNvPr id="311" name="フローチャート: 判断 310"/>
        <xdr:cNvSpPr/>
      </xdr:nvSpPr>
      <xdr:spPr>
        <a:xfrm>
          <a:off x="14541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101617</xdr:rowOff>
    </xdr:from>
    <xdr:ext cx="405111" cy="259045"/>
    <xdr:sp macro="" textlink="">
      <xdr:nvSpPr>
        <xdr:cNvPr id="312" name="n_2aveValue【一般廃棄物処理施設】&#10;有形固定資産減価償却率"/>
        <xdr:cNvSpPr txBox="1"/>
      </xdr:nvSpPr>
      <xdr:spPr>
        <a:xfrm>
          <a:off x="14389744"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90170</xdr:rowOff>
    </xdr:from>
    <xdr:to>
      <xdr:col>85</xdr:col>
      <xdr:colOff>177800</xdr:colOff>
      <xdr:row>33</xdr:row>
      <xdr:rowOff>20320</xdr:rowOff>
    </xdr:to>
    <xdr:sp macro="" textlink="">
      <xdr:nvSpPr>
        <xdr:cNvPr id="318" name="楕円 317"/>
        <xdr:cNvSpPr/>
      </xdr:nvSpPr>
      <xdr:spPr>
        <a:xfrm>
          <a:off x="1626870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43197</xdr:rowOff>
    </xdr:from>
    <xdr:ext cx="405111" cy="259045"/>
    <xdr:sp macro="" textlink="">
      <xdr:nvSpPr>
        <xdr:cNvPr id="319" name="【一般廃棄物処理施設】&#10;有形固定資産減価償却率該当値テキスト"/>
        <xdr:cNvSpPr txBox="1"/>
      </xdr:nvSpPr>
      <xdr:spPr>
        <a:xfrm>
          <a:off x="16357600"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17780</xdr:rowOff>
    </xdr:from>
    <xdr:to>
      <xdr:col>81</xdr:col>
      <xdr:colOff>101600</xdr:colOff>
      <xdr:row>33</xdr:row>
      <xdr:rowOff>119380</xdr:rowOff>
    </xdr:to>
    <xdr:sp macro="" textlink="">
      <xdr:nvSpPr>
        <xdr:cNvPr id="320" name="楕円 319"/>
        <xdr:cNvSpPr/>
      </xdr:nvSpPr>
      <xdr:spPr>
        <a:xfrm>
          <a:off x="15430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140970</xdr:rowOff>
    </xdr:from>
    <xdr:to>
      <xdr:col>85</xdr:col>
      <xdr:colOff>127000</xdr:colOff>
      <xdr:row>33</xdr:row>
      <xdr:rowOff>68580</xdr:rowOff>
    </xdr:to>
    <xdr:cxnSp macro="">
      <xdr:nvCxnSpPr>
        <xdr:cNvPr id="321" name="直線コネクタ 320"/>
        <xdr:cNvCxnSpPr/>
      </xdr:nvCxnSpPr>
      <xdr:spPr>
        <a:xfrm flipV="1">
          <a:off x="15481300" y="56273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31</xdr:row>
      <xdr:rowOff>135907</xdr:rowOff>
    </xdr:from>
    <xdr:ext cx="405111" cy="259045"/>
    <xdr:sp macro="" textlink="">
      <xdr:nvSpPr>
        <xdr:cNvPr id="322" name="n_1mainValue【一般廃棄物処理施設】&#10;有形固定資産減価償却率"/>
        <xdr:cNvSpPr txBox="1"/>
      </xdr:nvSpPr>
      <xdr:spPr>
        <a:xfrm>
          <a:off x="152660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4" name="テキスト ボックス 3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36" name="テキスト ボックス 33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8" name="テキスト ボックス 3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0" name="テキスト ボックス 3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2" name="テキスト ボックス 3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70384</xdr:rowOff>
    </xdr:from>
    <xdr:to>
      <xdr:col>116</xdr:col>
      <xdr:colOff>62864</xdr:colOff>
      <xdr:row>41</xdr:row>
      <xdr:rowOff>112822</xdr:rowOff>
    </xdr:to>
    <xdr:cxnSp macro="">
      <xdr:nvCxnSpPr>
        <xdr:cNvPr id="344" name="直線コネクタ 343"/>
        <xdr:cNvCxnSpPr/>
      </xdr:nvCxnSpPr>
      <xdr:spPr>
        <a:xfrm flipV="1">
          <a:off x="22160864" y="5728234"/>
          <a:ext cx="0" cy="141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116649</xdr:rowOff>
    </xdr:from>
    <xdr:ext cx="469744" cy="259045"/>
    <xdr:sp macro="" textlink="">
      <xdr:nvSpPr>
        <xdr:cNvPr id="345" name="【一般廃棄物処理施設】&#10;一人当たり有形固定資産（償却資産）額最小値テキスト"/>
        <xdr:cNvSpPr txBox="1"/>
      </xdr:nvSpPr>
      <xdr:spPr>
        <a:xfrm>
          <a:off x="22199600" y="714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112822</xdr:rowOff>
    </xdr:from>
    <xdr:to>
      <xdr:col>116</xdr:col>
      <xdr:colOff>152400</xdr:colOff>
      <xdr:row>41</xdr:row>
      <xdr:rowOff>112822</xdr:rowOff>
    </xdr:to>
    <xdr:cxnSp macro="">
      <xdr:nvCxnSpPr>
        <xdr:cNvPr id="346" name="直線コネクタ 345"/>
        <xdr:cNvCxnSpPr/>
      </xdr:nvCxnSpPr>
      <xdr:spPr>
        <a:xfrm>
          <a:off x="22072600" y="714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17061</xdr:rowOff>
    </xdr:from>
    <xdr:ext cx="599010" cy="259045"/>
    <xdr:sp macro="" textlink="">
      <xdr:nvSpPr>
        <xdr:cNvPr id="347" name="【一般廃棄物処理施設】&#10;一人当たり有形固定資産（償却資産）額最大値テキスト"/>
        <xdr:cNvSpPr txBox="1"/>
      </xdr:nvSpPr>
      <xdr:spPr>
        <a:xfrm>
          <a:off x="22199600" y="550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70384</xdr:rowOff>
    </xdr:from>
    <xdr:to>
      <xdr:col>116</xdr:col>
      <xdr:colOff>152400</xdr:colOff>
      <xdr:row>33</xdr:row>
      <xdr:rowOff>70384</xdr:rowOff>
    </xdr:to>
    <xdr:cxnSp macro="">
      <xdr:nvCxnSpPr>
        <xdr:cNvPr id="348" name="直線コネクタ 347"/>
        <xdr:cNvCxnSpPr/>
      </xdr:nvCxnSpPr>
      <xdr:spPr>
        <a:xfrm>
          <a:off x="22072600" y="572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52483</xdr:rowOff>
    </xdr:from>
    <xdr:ext cx="534377" cy="259045"/>
    <xdr:sp macro="" textlink="">
      <xdr:nvSpPr>
        <xdr:cNvPr id="349" name="【一般廃棄物処理施設】&#10;一人当たり有形固定資産（償却資産）額平均値テキスト"/>
        <xdr:cNvSpPr txBox="1"/>
      </xdr:nvSpPr>
      <xdr:spPr>
        <a:xfrm>
          <a:off x="22199600" y="6396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29606</xdr:rowOff>
    </xdr:from>
    <xdr:to>
      <xdr:col>116</xdr:col>
      <xdr:colOff>114300</xdr:colOff>
      <xdr:row>38</xdr:row>
      <xdr:rowOff>131206</xdr:rowOff>
    </xdr:to>
    <xdr:sp macro="" textlink="">
      <xdr:nvSpPr>
        <xdr:cNvPr id="350" name="フローチャート: 判断 349"/>
        <xdr:cNvSpPr/>
      </xdr:nvSpPr>
      <xdr:spPr>
        <a:xfrm>
          <a:off x="22110700" y="654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86802</xdr:rowOff>
    </xdr:from>
    <xdr:to>
      <xdr:col>112</xdr:col>
      <xdr:colOff>38100</xdr:colOff>
      <xdr:row>38</xdr:row>
      <xdr:rowOff>16952</xdr:rowOff>
    </xdr:to>
    <xdr:sp macro="" textlink="">
      <xdr:nvSpPr>
        <xdr:cNvPr id="351" name="フローチャート: 判断 350"/>
        <xdr:cNvSpPr/>
      </xdr:nvSpPr>
      <xdr:spPr>
        <a:xfrm>
          <a:off x="21272500" y="643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33479</xdr:rowOff>
    </xdr:from>
    <xdr:ext cx="534377" cy="259045"/>
    <xdr:sp macro="" textlink="">
      <xdr:nvSpPr>
        <xdr:cNvPr id="352" name="n_1aveValue【一般廃棄物処理施設】&#10;一人当たり有形固定資産（償却資産）額"/>
        <xdr:cNvSpPr txBox="1"/>
      </xdr:nvSpPr>
      <xdr:spPr>
        <a:xfrm>
          <a:off x="21043411" y="62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93285</xdr:rowOff>
    </xdr:from>
    <xdr:to>
      <xdr:col>107</xdr:col>
      <xdr:colOff>101600</xdr:colOff>
      <xdr:row>39</xdr:row>
      <xdr:rowOff>23435</xdr:rowOff>
    </xdr:to>
    <xdr:sp macro="" textlink="">
      <xdr:nvSpPr>
        <xdr:cNvPr id="353" name="フローチャート: 判断 352"/>
        <xdr:cNvSpPr/>
      </xdr:nvSpPr>
      <xdr:spPr>
        <a:xfrm>
          <a:off x="20383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39962</xdr:rowOff>
    </xdr:from>
    <xdr:ext cx="534377" cy="259045"/>
    <xdr:sp macro="" textlink="">
      <xdr:nvSpPr>
        <xdr:cNvPr id="354" name="n_2aveValue【一般廃棄物処理施設】&#10;一人当たり有形固定資産（償却資産）額"/>
        <xdr:cNvSpPr txBox="1"/>
      </xdr:nvSpPr>
      <xdr:spPr>
        <a:xfrm>
          <a:off x="20167111" y="63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88420</xdr:rowOff>
    </xdr:from>
    <xdr:to>
      <xdr:col>116</xdr:col>
      <xdr:colOff>114300</xdr:colOff>
      <xdr:row>41</xdr:row>
      <xdr:rowOff>18570</xdr:rowOff>
    </xdr:to>
    <xdr:sp macro="" textlink="">
      <xdr:nvSpPr>
        <xdr:cNvPr id="360" name="楕円 359"/>
        <xdr:cNvSpPr/>
      </xdr:nvSpPr>
      <xdr:spPr>
        <a:xfrm>
          <a:off x="22110700" y="69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66847</xdr:rowOff>
    </xdr:from>
    <xdr:ext cx="534377" cy="259045"/>
    <xdr:sp macro="" textlink="">
      <xdr:nvSpPr>
        <xdr:cNvPr id="361" name="【一般廃棄物処理施設】&#10;一人当たり有形固定資産（償却資産）額該当値テキスト"/>
        <xdr:cNvSpPr txBox="1"/>
      </xdr:nvSpPr>
      <xdr:spPr>
        <a:xfrm>
          <a:off x="22199600" y="69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91411</xdr:rowOff>
    </xdr:from>
    <xdr:to>
      <xdr:col>112</xdr:col>
      <xdr:colOff>38100</xdr:colOff>
      <xdr:row>41</xdr:row>
      <xdr:rowOff>21561</xdr:rowOff>
    </xdr:to>
    <xdr:sp macro="" textlink="">
      <xdr:nvSpPr>
        <xdr:cNvPr id="362" name="楕円 361"/>
        <xdr:cNvSpPr/>
      </xdr:nvSpPr>
      <xdr:spPr>
        <a:xfrm>
          <a:off x="21272500" y="69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139220</xdr:rowOff>
    </xdr:from>
    <xdr:to>
      <xdr:col>116</xdr:col>
      <xdr:colOff>63500</xdr:colOff>
      <xdr:row>40</xdr:row>
      <xdr:rowOff>142211</xdr:rowOff>
    </xdr:to>
    <xdr:cxnSp macro="">
      <xdr:nvCxnSpPr>
        <xdr:cNvPr id="363" name="直線コネクタ 362"/>
        <xdr:cNvCxnSpPr/>
      </xdr:nvCxnSpPr>
      <xdr:spPr>
        <a:xfrm flipV="1">
          <a:off x="21323300" y="6997220"/>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12688</xdr:rowOff>
    </xdr:from>
    <xdr:ext cx="534377" cy="259045"/>
    <xdr:sp macro="" textlink="">
      <xdr:nvSpPr>
        <xdr:cNvPr id="364" name="n_1mainValue【一般廃棄物処理施設】&#10;一人当たり有形固定資産（償却資産）額"/>
        <xdr:cNvSpPr txBox="1"/>
      </xdr:nvSpPr>
      <xdr:spPr>
        <a:xfrm>
          <a:off x="21043411" y="70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41910</xdr:rowOff>
    </xdr:from>
    <xdr:to>
      <xdr:col>85</xdr:col>
      <xdr:colOff>126364</xdr:colOff>
      <xdr:row>63</xdr:row>
      <xdr:rowOff>110490</xdr:rowOff>
    </xdr:to>
    <xdr:cxnSp macro="">
      <xdr:nvCxnSpPr>
        <xdr:cNvPr id="389" name="直線コネクタ 388"/>
        <xdr:cNvCxnSpPr/>
      </xdr:nvCxnSpPr>
      <xdr:spPr>
        <a:xfrm flipV="1">
          <a:off x="16318864" y="947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114317</xdr:rowOff>
    </xdr:from>
    <xdr:ext cx="405111" cy="259045"/>
    <xdr:sp macro="" textlink="">
      <xdr:nvSpPr>
        <xdr:cNvPr id="390" name="【保健センター・保健所】&#10;有形固定資産減価償却率最小値テキスト"/>
        <xdr:cNvSpPr txBox="1"/>
      </xdr:nvSpPr>
      <xdr:spPr>
        <a:xfrm>
          <a:off x="16357600"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110490</xdr:rowOff>
    </xdr:from>
    <xdr:to>
      <xdr:col>86</xdr:col>
      <xdr:colOff>25400</xdr:colOff>
      <xdr:row>63</xdr:row>
      <xdr:rowOff>110490</xdr:rowOff>
    </xdr:to>
    <xdr:cxnSp macro="">
      <xdr:nvCxnSpPr>
        <xdr:cNvPr id="391" name="直線コネクタ 390"/>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160037</xdr:rowOff>
    </xdr:from>
    <xdr:ext cx="405111" cy="259045"/>
    <xdr:sp macro="" textlink="">
      <xdr:nvSpPr>
        <xdr:cNvPr id="392" name="【保健センター・保健所】&#10;有形固定資産減価償却率最大値テキスト"/>
        <xdr:cNvSpPr txBox="1"/>
      </xdr:nvSpPr>
      <xdr:spPr>
        <a:xfrm>
          <a:off x="16357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41910</xdr:rowOff>
    </xdr:from>
    <xdr:to>
      <xdr:col>86</xdr:col>
      <xdr:colOff>25400</xdr:colOff>
      <xdr:row>55</xdr:row>
      <xdr:rowOff>41910</xdr:rowOff>
    </xdr:to>
    <xdr:cxnSp macro="">
      <xdr:nvCxnSpPr>
        <xdr:cNvPr id="393" name="直線コネクタ 392"/>
        <xdr:cNvCxnSpPr/>
      </xdr:nvCxnSpPr>
      <xdr:spPr>
        <a:xfrm>
          <a:off x="16230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17</xdr:rowOff>
    </xdr:from>
    <xdr:ext cx="405111" cy="259045"/>
    <xdr:sp macro="" textlink="">
      <xdr:nvSpPr>
        <xdr:cNvPr id="394" name="【保健センター・保健所】&#10;有形固定資産減価償却率平均値テキスト"/>
        <xdr:cNvSpPr txBox="1"/>
      </xdr:nvSpPr>
      <xdr:spPr>
        <a:xfrm>
          <a:off x="16357600" y="10629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395" name="フローチャート: 判断 394"/>
        <xdr:cNvSpPr/>
      </xdr:nvSpPr>
      <xdr:spPr>
        <a:xfrm>
          <a:off x="16268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97790</xdr:rowOff>
    </xdr:from>
    <xdr:to>
      <xdr:col>81</xdr:col>
      <xdr:colOff>101600</xdr:colOff>
      <xdr:row>63</xdr:row>
      <xdr:rowOff>27940</xdr:rowOff>
    </xdr:to>
    <xdr:sp macro="" textlink="">
      <xdr:nvSpPr>
        <xdr:cNvPr id="396" name="フローチャート: 判断 395"/>
        <xdr:cNvSpPr/>
      </xdr:nvSpPr>
      <xdr:spPr>
        <a:xfrm>
          <a:off x="15430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19067</xdr:rowOff>
    </xdr:from>
    <xdr:ext cx="405111" cy="259045"/>
    <xdr:sp macro="" textlink="">
      <xdr:nvSpPr>
        <xdr:cNvPr id="397" name="n_1aveValue【保健センター・保健所】&#10;有形固定資産減価償却率"/>
        <xdr:cNvSpPr txBox="1"/>
      </xdr:nvSpPr>
      <xdr:spPr>
        <a:xfrm>
          <a:off x="15266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2540</xdr:rowOff>
    </xdr:from>
    <xdr:to>
      <xdr:col>76</xdr:col>
      <xdr:colOff>165100</xdr:colOff>
      <xdr:row>63</xdr:row>
      <xdr:rowOff>104140</xdr:rowOff>
    </xdr:to>
    <xdr:sp macro="" textlink="">
      <xdr:nvSpPr>
        <xdr:cNvPr id="398" name="フローチャート: 判断 397"/>
        <xdr:cNvSpPr/>
      </xdr:nvSpPr>
      <xdr:spPr>
        <a:xfrm>
          <a:off x="145415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95267</xdr:rowOff>
    </xdr:from>
    <xdr:ext cx="405111" cy="259045"/>
    <xdr:sp macro="" textlink="">
      <xdr:nvSpPr>
        <xdr:cNvPr id="399" name="n_2aveValue【保健センター・保健所】&#10;有形固定資産減価償却率"/>
        <xdr:cNvSpPr txBox="1"/>
      </xdr:nvSpPr>
      <xdr:spPr>
        <a:xfrm>
          <a:off x="14389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158750</xdr:rowOff>
    </xdr:from>
    <xdr:to>
      <xdr:col>72</xdr:col>
      <xdr:colOff>38100</xdr:colOff>
      <xdr:row>63</xdr:row>
      <xdr:rowOff>88900</xdr:rowOff>
    </xdr:to>
    <xdr:sp macro="" textlink="">
      <xdr:nvSpPr>
        <xdr:cNvPr id="400" name="フローチャート: 判断 399"/>
        <xdr:cNvSpPr/>
      </xdr:nvSpPr>
      <xdr:spPr>
        <a:xfrm>
          <a:off x="13652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63</xdr:row>
      <xdr:rowOff>80027</xdr:rowOff>
    </xdr:from>
    <xdr:ext cx="405111" cy="259045"/>
    <xdr:sp macro="" textlink="">
      <xdr:nvSpPr>
        <xdr:cNvPr id="401" name="n_3aveValue【保健センター・保健所】&#10;有形固定資産減価償却率"/>
        <xdr:cNvSpPr txBox="1"/>
      </xdr:nvSpPr>
      <xdr:spPr>
        <a:xfrm>
          <a:off x="13500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407" name="楕円 406"/>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408" name="【保健センター・保健所】&#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09" name="楕円 408"/>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60</xdr:row>
      <xdr:rowOff>0</xdr:rowOff>
    </xdr:to>
    <xdr:cxnSp macro="">
      <xdr:nvCxnSpPr>
        <xdr:cNvPr id="410" name="直線コネクタ 409"/>
        <xdr:cNvCxnSpPr/>
      </xdr:nvCxnSpPr>
      <xdr:spPr>
        <a:xfrm flipV="1">
          <a:off x="15481300" y="10210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411" name="楕円 410"/>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76200</xdr:rowOff>
    </xdr:to>
    <xdr:cxnSp macro="">
      <xdr:nvCxnSpPr>
        <xdr:cNvPr id="412" name="直線コネクタ 411"/>
        <xdr:cNvCxnSpPr/>
      </xdr:nvCxnSpPr>
      <xdr:spPr>
        <a:xfrm flipV="1">
          <a:off x="14592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413" name="楕円 412"/>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152400</xdr:rowOff>
    </xdr:to>
    <xdr:cxnSp macro="">
      <xdr:nvCxnSpPr>
        <xdr:cNvPr id="414" name="直線コネクタ 413"/>
        <xdr:cNvCxnSpPr/>
      </xdr:nvCxnSpPr>
      <xdr:spPr>
        <a:xfrm flipV="1">
          <a:off x="13703300" y="1036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15"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416" name="n_2mainValue【保健センター・保健所】&#10;有形固定資産減価償却率"/>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48277</xdr:rowOff>
    </xdr:from>
    <xdr:ext cx="405111" cy="259045"/>
    <xdr:sp macro="" textlink="">
      <xdr:nvSpPr>
        <xdr:cNvPr id="417" name="n_3mainValue【保健センター・保健所】&#10;有形固定資産減価償却率"/>
        <xdr:cNvSpPr txBox="1"/>
      </xdr:nvSpPr>
      <xdr:spPr>
        <a:xfrm>
          <a:off x="13500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140970</xdr:rowOff>
    </xdr:from>
    <xdr:to>
      <xdr:col>116</xdr:col>
      <xdr:colOff>62864</xdr:colOff>
      <xdr:row>63</xdr:row>
      <xdr:rowOff>57150</xdr:rowOff>
    </xdr:to>
    <xdr:cxnSp macro="">
      <xdr:nvCxnSpPr>
        <xdr:cNvPr id="441" name="直線コネクタ 440"/>
        <xdr:cNvCxnSpPr/>
      </xdr:nvCxnSpPr>
      <xdr:spPr>
        <a:xfrm flipV="1">
          <a:off x="22160864" y="95707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42"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43" name="直線コネクタ 44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87647</xdr:rowOff>
    </xdr:from>
    <xdr:ext cx="469744" cy="259045"/>
    <xdr:sp macro="" textlink="">
      <xdr:nvSpPr>
        <xdr:cNvPr id="444" name="【保健センター・保健所】&#10;一人当たり面積最大値テキスト"/>
        <xdr:cNvSpPr txBox="1"/>
      </xdr:nvSpPr>
      <xdr:spPr>
        <a:xfrm>
          <a:off x="22199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140970</xdr:rowOff>
    </xdr:from>
    <xdr:to>
      <xdr:col>116</xdr:col>
      <xdr:colOff>152400</xdr:colOff>
      <xdr:row>55</xdr:row>
      <xdr:rowOff>140970</xdr:rowOff>
    </xdr:to>
    <xdr:cxnSp macro="">
      <xdr:nvCxnSpPr>
        <xdr:cNvPr id="445" name="直線コネクタ 444"/>
        <xdr:cNvCxnSpPr/>
      </xdr:nvCxnSpPr>
      <xdr:spPr>
        <a:xfrm>
          <a:off x="22072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25417</xdr:rowOff>
    </xdr:from>
    <xdr:ext cx="469744" cy="259045"/>
    <xdr:sp macro="" textlink="">
      <xdr:nvSpPr>
        <xdr:cNvPr id="446" name="【保健センター・保健所】&#10;一人当たり面積平均値テキスト"/>
        <xdr:cNvSpPr txBox="1"/>
      </xdr:nvSpPr>
      <xdr:spPr>
        <a:xfrm>
          <a:off x="22199600" y="1014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xdr:rowOff>
    </xdr:from>
    <xdr:to>
      <xdr:col>116</xdr:col>
      <xdr:colOff>114300</xdr:colOff>
      <xdr:row>60</xdr:row>
      <xdr:rowOff>104140</xdr:rowOff>
    </xdr:to>
    <xdr:sp macro="" textlink="">
      <xdr:nvSpPr>
        <xdr:cNvPr id="447" name="フローチャート: 判断 446"/>
        <xdr:cNvSpPr/>
      </xdr:nvSpPr>
      <xdr:spPr>
        <a:xfrm>
          <a:off x="22110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48" name="フローチャート: 判断 44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449"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25400</xdr:rowOff>
    </xdr:from>
    <xdr:to>
      <xdr:col>107</xdr:col>
      <xdr:colOff>101600</xdr:colOff>
      <xdr:row>60</xdr:row>
      <xdr:rowOff>127000</xdr:rowOff>
    </xdr:to>
    <xdr:sp macro="" textlink="">
      <xdr:nvSpPr>
        <xdr:cNvPr id="450" name="フローチャート: 判断 449"/>
        <xdr:cNvSpPr/>
      </xdr:nvSpPr>
      <xdr:spPr>
        <a:xfrm>
          <a:off x="20383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143527</xdr:rowOff>
    </xdr:from>
    <xdr:ext cx="469744" cy="259045"/>
    <xdr:sp macro="" textlink="">
      <xdr:nvSpPr>
        <xdr:cNvPr id="451" name="n_2aveValue【保健センター・保健所】&#10;一人当たり面積"/>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116840</xdr:rowOff>
    </xdr:from>
    <xdr:to>
      <xdr:col>102</xdr:col>
      <xdr:colOff>165100</xdr:colOff>
      <xdr:row>61</xdr:row>
      <xdr:rowOff>46990</xdr:rowOff>
    </xdr:to>
    <xdr:sp macro="" textlink="">
      <xdr:nvSpPr>
        <xdr:cNvPr id="452" name="フローチャート: 判断 451"/>
        <xdr:cNvSpPr/>
      </xdr:nvSpPr>
      <xdr:spPr>
        <a:xfrm>
          <a:off x="19494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63517</xdr:rowOff>
    </xdr:from>
    <xdr:ext cx="469744" cy="259045"/>
    <xdr:sp macro="" textlink="">
      <xdr:nvSpPr>
        <xdr:cNvPr id="453" name="n_3aveValue【保健センター・保健所】&#10;一人当たり面積"/>
        <xdr:cNvSpPr txBox="1"/>
      </xdr:nvSpPr>
      <xdr:spPr>
        <a:xfrm>
          <a:off x="19310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59" name="楕円 458"/>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460" name="【保健センター・保健所】&#10;一人当たり面積該当値テキスト"/>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61" name="楕円 460"/>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462" name="直線コネクタ 461"/>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463" name="楕円 462"/>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464" name="直線コネクタ 463"/>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65" name="楕円 464"/>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466" name="直線コネクタ 465"/>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467"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468"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469"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80" name="テキスト ボックス 47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81" name="直線コネクタ 48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82" name="テキスト ボックス 48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83" name="直線コネクタ 48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84" name="テキスト ボックス 48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85" name="直線コネクタ 48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86" name="テキスト ボックス 48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87" name="直線コネクタ 48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88" name="テキスト ボックス 48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90" name="テキスト ボックス 48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47244</xdr:rowOff>
    </xdr:from>
    <xdr:to>
      <xdr:col>85</xdr:col>
      <xdr:colOff>126364</xdr:colOff>
      <xdr:row>86</xdr:row>
      <xdr:rowOff>60961</xdr:rowOff>
    </xdr:to>
    <xdr:cxnSp macro="">
      <xdr:nvCxnSpPr>
        <xdr:cNvPr id="492" name="直線コネクタ 491"/>
        <xdr:cNvCxnSpPr/>
      </xdr:nvCxnSpPr>
      <xdr:spPr>
        <a:xfrm flipV="1">
          <a:off x="16318864" y="13420344"/>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93"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94" name="直線コネクタ 493"/>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165371</xdr:rowOff>
    </xdr:from>
    <xdr:ext cx="405111" cy="259045"/>
    <xdr:sp macro="" textlink="">
      <xdr:nvSpPr>
        <xdr:cNvPr id="495" name="【消防施設】&#10;有形固定資産減価償却率最大値テキスト"/>
        <xdr:cNvSpPr txBox="1"/>
      </xdr:nvSpPr>
      <xdr:spPr>
        <a:xfrm>
          <a:off x="16357600" y="1319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47244</xdr:rowOff>
    </xdr:from>
    <xdr:to>
      <xdr:col>86</xdr:col>
      <xdr:colOff>25400</xdr:colOff>
      <xdr:row>78</xdr:row>
      <xdr:rowOff>47244</xdr:rowOff>
    </xdr:to>
    <xdr:cxnSp macro="">
      <xdr:nvCxnSpPr>
        <xdr:cNvPr id="496" name="直線コネクタ 495"/>
        <xdr:cNvCxnSpPr/>
      </xdr:nvCxnSpPr>
      <xdr:spPr>
        <a:xfrm>
          <a:off x="16230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148607</xdr:rowOff>
    </xdr:from>
    <xdr:ext cx="405111" cy="259045"/>
    <xdr:sp macro="" textlink="">
      <xdr:nvSpPr>
        <xdr:cNvPr id="497" name="【消防施設】&#10;有形固定資産減価償却率平均値テキスト"/>
        <xdr:cNvSpPr txBox="1"/>
      </xdr:nvSpPr>
      <xdr:spPr>
        <a:xfrm>
          <a:off x="16357600" y="1420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498" name="フローチャート: 判断 497"/>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499" name="フローチャート: 判断 498"/>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68597</xdr:rowOff>
    </xdr:from>
    <xdr:ext cx="405111" cy="259045"/>
    <xdr:sp macro="" textlink="">
      <xdr:nvSpPr>
        <xdr:cNvPr id="500"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142748</xdr:rowOff>
    </xdr:from>
    <xdr:to>
      <xdr:col>76</xdr:col>
      <xdr:colOff>165100</xdr:colOff>
      <xdr:row>85</xdr:row>
      <xdr:rowOff>72898</xdr:rowOff>
    </xdr:to>
    <xdr:sp macro="" textlink="">
      <xdr:nvSpPr>
        <xdr:cNvPr id="501" name="フローチャート: 判断 500"/>
        <xdr:cNvSpPr/>
      </xdr:nvSpPr>
      <xdr:spPr>
        <a:xfrm>
          <a:off x="1454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85</xdr:row>
      <xdr:rowOff>64025</xdr:rowOff>
    </xdr:from>
    <xdr:ext cx="405111" cy="259045"/>
    <xdr:sp macro="" textlink="">
      <xdr:nvSpPr>
        <xdr:cNvPr id="502" name="n_2aveValue【消防施設】&#10;有形固定資産減価償却率"/>
        <xdr:cNvSpPr txBox="1"/>
      </xdr:nvSpPr>
      <xdr:spPr>
        <a:xfrm>
          <a:off x="14389744" y="1463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140463</xdr:rowOff>
    </xdr:from>
    <xdr:to>
      <xdr:col>72</xdr:col>
      <xdr:colOff>38100</xdr:colOff>
      <xdr:row>86</xdr:row>
      <xdr:rowOff>70613</xdr:rowOff>
    </xdr:to>
    <xdr:sp macro="" textlink="">
      <xdr:nvSpPr>
        <xdr:cNvPr id="503" name="フローチャート: 判断 502"/>
        <xdr:cNvSpPr/>
      </xdr:nvSpPr>
      <xdr:spPr>
        <a:xfrm>
          <a:off x="13652500" y="1471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86</xdr:row>
      <xdr:rowOff>61740</xdr:rowOff>
    </xdr:from>
    <xdr:ext cx="405111" cy="259045"/>
    <xdr:sp macro="" textlink="">
      <xdr:nvSpPr>
        <xdr:cNvPr id="504" name="n_3aveValue【消防施設】&#10;有形固定資産減価償却率"/>
        <xdr:cNvSpPr txBox="1"/>
      </xdr:nvSpPr>
      <xdr:spPr>
        <a:xfrm>
          <a:off x="135007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167894</xdr:rowOff>
    </xdr:from>
    <xdr:to>
      <xdr:col>85</xdr:col>
      <xdr:colOff>177800</xdr:colOff>
      <xdr:row>78</xdr:row>
      <xdr:rowOff>98044</xdr:rowOff>
    </xdr:to>
    <xdr:sp macro="" textlink="">
      <xdr:nvSpPr>
        <xdr:cNvPr id="510" name="楕円 509"/>
        <xdr:cNvSpPr/>
      </xdr:nvSpPr>
      <xdr:spPr>
        <a:xfrm>
          <a:off x="162687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120921</xdr:rowOff>
    </xdr:from>
    <xdr:ext cx="405111" cy="259045"/>
    <xdr:sp macro="" textlink="">
      <xdr:nvSpPr>
        <xdr:cNvPr id="511" name="【消防施設】&#10;有形固定資産減価償却率該当値テキスト"/>
        <xdr:cNvSpPr txBox="1"/>
      </xdr:nvSpPr>
      <xdr:spPr>
        <a:xfrm>
          <a:off x="16357600" y="1332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129032</xdr:rowOff>
    </xdr:from>
    <xdr:to>
      <xdr:col>81</xdr:col>
      <xdr:colOff>101600</xdr:colOff>
      <xdr:row>79</xdr:row>
      <xdr:rowOff>59182</xdr:rowOff>
    </xdr:to>
    <xdr:sp macro="" textlink="">
      <xdr:nvSpPr>
        <xdr:cNvPr id="512" name="楕円 511"/>
        <xdr:cNvSpPr/>
      </xdr:nvSpPr>
      <xdr:spPr>
        <a:xfrm>
          <a:off x="15430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47244</xdr:rowOff>
    </xdr:from>
    <xdr:to>
      <xdr:col>85</xdr:col>
      <xdr:colOff>127000</xdr:colOff>
      <xdr:row>79</xdr:row>
      <xdr:rowOff>8382</xdr:rowOff>
    </xdr:to>
    <xdr:cxnSp macro="">
      <xdr:nvCxnSpPr>
        <xdr:cNvPr id="513" name="直線コネクタ 512"/>
        <xdr:cNvCxnSpPr/>
      </xdr:nvCxnSpPr>
      <xdr:spPr>
        <a:xfrm flipV="1">
          <a:off x="15481300" y="134203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35306</xdr:rowOff>
    </xdr:from>
    <xdr:to>
      <xdr:col>76</xdr:col>
      <xdr:colOff>165100</xdr:colOff>
      <xdr:row>79</xdr:row>
      <xdr:rowOff>136906</xdr:rowOff>
    </xdr:to>
    <xdr:sp macro="" textlink="">
      <xdr:nvSpPr>
        <xdr:cNvPr id="514" name="楕円 513"/>
        <xdr:cNvSpPr/>
      </xdr:nvSpPr>
      <xdr:spPr>
        <a:xfrm>
          <a:off x="14541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xdr:rowOff>
    </xdr:from>
    <xdr:to>
      <xdr:col>81</xdr:col>
      <xdr:colOff>50800</xdr:colOff>
      <xdr:row>79</xdr:row>
      <xdr:rowOff>86106</xdr:rowOff>
    </xdr:to>
    <xdr:cxnSp macro="">
      <xdr:nvCxnSpPr>
        <xdr:cNvPr id="515" name="直線コネクタ 514"/>
        <xdr:cNvCxnSpPr/>
      </xdr:nvCxnSpPr>
      <xdr:spPr>
        <a:xfrm flipV="1">
          <a:off x="14592300" y="13552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17018</xdr:rowOff>
    </xdr:from>
    <xdr:to>
      <xdr:col>72</xdr:col>
      <xdr:colOff>38100</xdr:colOff>
      <xdr:row>85</xdr:row>
      <xdr:rowOff>118618</xdr:rowOff>
    </xdr:to>
    <xdr:sp macro="" textlink="">
      <xdr:nvSpPr>
        <xdr:cNvPr id="516" name="楕円 515"/>
        <xdr:cNvSpPr/>
      </xdr:nvSpPr>
      <xdr:spPr>
        <a:xfrm>
          <a:off x="1365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86106</xdr:rowOff>
    </xdr:from>
    <xdr:to>
      <xdr:col>76</xdr:col>
      <xdr:colOff>114300</xdr:colOff>
      <xdr:row>85</xdr:row>
      <xdr:rowOff>67818</xdr:rowOff>
    </xdr:to>
    <xdr:cxnSp macro="">
      <xdr:nvCxnSpPr>
        <xdr:cNvPr id="517" name="直線コネクタ 516"/>
        <xdr:cNvCxnSpPr/>
      </xdr:nvCxnSpPr>
      <xdr:spPr>
        <a:xfrm flipV="1">
          <a:off x="13703300" y="13630656"/>
          <a:ext cx="889000" cy="10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75709</xdr:rowOff>
    </xdr:from>
    <xdr:ext cx="405111" cy="259045"/>
    <xdr:sp macro="" textlink="">
      <xdr:nvSpPr>
        <xdr:cNvPr id="518" name="n_1mainValue【消防施設】&#10;有形固定資産減価償却率"/>
        <xdr:cNvSpPr txBox="1"/>
      </xdr:nvSpPr>
      <xdr:spPr>
        <a:xfrm>
          <a:off x="152660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153433</xdr:rowOff>
    </xdr:from>
    <xdr:ext cx="405111" cy="259045"/>
    <xdr:sp macro="" textlink="">
      <xdr:nvSpPr>
        <xdr:cNvPr id="519" name="n_2mainValue【消防施設】&#10;有形固定資産減価償却率"/>
        <xdr:cNvSpPr txBox="1"/>
      </xdr:nvSpPr>
      <xdr:spPr>
        <a:xfrm>
          <a:off x="14389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135145</xdr:rowOff>
    </xdr:from>
    <xdr:ext cx="405111" cy="259045"/>
    <xdr:sp macro="" textlink="">
      <xdr:nvSpPr>
        <xdr:cNvPr id="520" name="n_3mainValue【消防施設】&#10;有形固定資産減価償却率"/>
        <xdr:cNvSpPr txBox="1"/>
      </xdr:nvSpPr>
      <xdr:spPr>
        <a:xfrm>
          <a:off x="13500744" y="1436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9" name="テキスト ボックス 5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0" name="直線コネクタ 5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1" name="直線コネクタ 5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2" name="テキスト ボックス 5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3" name="直線コネクタ 5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4" name="テキスト ボックス 5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5" name="直線コネクタ 5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6" name="テキスト ボックス 5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7" name="直線コネクタ 5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8" name="テキスト ボックス 5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84</xdr:row>
      <xdr:rowOff>120396</xdr:rowOff>
    </xdr:to>
    <xdr:cxnSp macro="">
      <xdr:nvCxnSpPr>
        <xdr:cNvPr id="542" name="直線コネクタ 541"/>
        <xdr:cNvCxnSpPr/>
      </xdr:nvCxnSpPr>
      <xdr:spPr>
        <a:xfrm flipV="1">
          <a:off x="22160864" y="13319761"/>
          <a:ext cx="0" cy="120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124223</xdr:rowOff>
    </xdr:from>
    <xdr:ext cx="469744" cy="259045"/>
    <xdr:sp macro="" textlink="">
      <xdr:nvSpPr>
        <xdr:cNvPr id="543" name="【消防施設】&#10;一人当たり面積最小値テキスト"/>
        <xdr:cNvSpPr txBox="1"/>
      </xdr:nvSpPr>
      <xdr:spPr>
        <a:xfrm>
          <a:off x="221996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120396</xdr:rowOff>
    </xdr:from>
    <xdr:to>
      <xdr:col>116</xdr:col>
      <xdr:colOff>152400</xdr:colOff>
      <xdr:row>84</xdr:row>
      <xdr:rowOff>120396</xdr:rowOff>
    </xdr:to>
    <xdr:cxnSp macro="">
      <xdr:nvCxnSpPr>
        <xdr:cNvPr id="544" name="直線コネクタ 543"/>
        <xdr:cNvCxnSpPr/>
      </xdr:nvCxnSpPr>
      <xdr:spPr>
        <a:xfrm>
          <a:off x="22072600" y="1452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545" name="【消防施設】&#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546" name="直線コネクタ 54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58183</xdr:rowOff>
    </xdr:from>
    <xdr:ext cx="469744" cy="259045"/>
    <xdr:sp macro="" textlink="">
      <xdr:nvSpPr>
        <xdr:cNvPr id="547" name="【消防施設】&#10;一人当たり面積平均値テキスト"/>
        <xdr:cNvSpPr txBox="1"/>
      </xdr:nvSpPr>
      <xdr:spPr>
        <a:xfrm>
          <a:off x="22199600" y="1377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35306</xdr:rowOff>
    </xdr:from>
    <xdr:to>
      <xdr:col>116</xdr:col>
      <xdr:colOff>114300</xdr:colOff>
      <xdr:row>81</xdr:row>
      <xdr:rowOff>136906</xdr:rowOff>
    </xdr:to>
    <xdr:sp macro="" textlink="">
      <xdr:nvSpPr>
        <xdr:cNvPr id="548" name="フローチャート: 判断 547"/>
        <xdr:cNvSpPr/>
      </xdr:nvSpPr>
      <xdr:spPr>
        <a:xfrm>
          <a:off x="221107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85598</xdr:rowOff>
    </xdr:from>
    <xdr:to>
      <xdr:col>112</xdr:col>
      <xdr:colOff>38100</xdr:colOff>
      <xdr:row>82</xdr:row>
      <xdr:rowOff>15748</xdr:rowOff>
    </xdr:to>
    <xdr:sp macro="" textlink="">
      <xdr:nvSpPr>
        <xdr:cNvPr id="549" name="フローチャート: 判断 548"/>
        <xdr:cNvSpPr/>
      </xdr:nvSpPr>
      <xdr:spPr>
        <a:xfrm>
          <a:off x="21272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32275</xdr:rowOff>
    </xdr:from>
    <xdr:ext cx="469744" cy="259045"/>
    <xdr:sp macro="" textlink="">
      <xdr:nvSpPr>
        <xdr:cNvPr id="550" name="n_1aveValue【消防施設】&#10;一人当たり面積"/>
        <xdr:cNvSpPr txBox="1"/>
      </xdr:nvSpPr>
      <xdr:spPr>
        <a:xfrm>
          <a:off x="210757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46737</xdr:rowOff>
    </xdr:from>
    <xdr:to>
      <xdr:col>107</xdr:col>
      <xdr:colOff>101600</xdr:colOff>
      <xdr:row>82</xdr:row>
      <xdr:rowOff>148337</xdr:rowOff>
    </xdr:to>
    <xdr:sp macro="" textlink="">
      <xdr:nvSpPr>
        <xdr:cNvPr id="551" name="フローチャート: 判断 550"/>
        <xdr:cNvSpPr/>
      </xdr:nvSpPr>
      <xdr:spPr>
        <a:xfrm>
          <a:off x="20383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164864</xdr:rowOff>
    </xdr:from>
    <xdr:ext cx="469744" cy="259045"/>
    <xdr:sp macro="" textlink="">
      <xdr:nvSpPr>
        <xdr:cNvPr id="552" name="n_2aveValue【消防施設】&#10;一人当たり面積"/>
        <xdr:cNvSpPr txBox="1"/>
      </xdr:nvSpPr>
      <xdr:spPr>
        <a:xfrm>
          <a:off x="20199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17018</xdr:rowOff>
    </xdr:from>
    <xdr:to>
      <xdr:col>102</xdr:col>
      <xdr:colOff>165100</xdr:colOff>
      <xdr:row>83</xdr:row>
      <xdr:rowOff>118618</xdr:rowOff>
    </xdr:to>
    <xdr:sp macro="" textlink="">
      <xdr:nvSpPr>
        <xdr:cNvPr id="553" name="フローチャート: 判断 552"/>
        <xdr:cNvSpPr/>
      </xdr:nvSpPr>
      <xdr:spPr>
        <a:xfrm>
          <a:off x="19494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135145</xdr:rowOff>
    </xdr:from>
    <xdr:ext cx="469744" cy="259045"/>
    <xdr:sp macro="" textlink="">
      <xdr:nvSpPr>
        <xdr:cNvPr id="554" name="n_3aveValue【消防施設】&#10;一人当たり面積"/>
        <xdr:cNvSpPr txBox="1"/>
      </xdr:nvSpPr>
      <xdr:spPr>
        <a:xfrm>
          <a:off x="19310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560" name="楕円 559"/>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155973</xdr:rowOff>
    </xdr:from>
    <xdr:ext cx="469744" cy="259045"/>
    <xdr:sp macro="" textlink="">
      <xdr:nvSpPr>
        <xdr:cNvPr id="561" name="【消防施設】&#10;一人当たり面積該当値テキスト"/>
        <xdr:cNvSpPr txBox="1"/>
      </xdr:nvSpPr>
      <xdr:spPr>
        <a:xfrm>
          <a:off x="22199600" y="1438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562" name="楕円 561"/>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563" name="直線コネクタ 562"/>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564" name="楕円 563"/>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565" name="直線コネクタ 564"/>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566" name="楕円 565"/>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85</xdr:row>
      <xdr:rowOff>81535</xdr:rowOff>
    </xdr:to>
    <xdr:cxnSp macro="">
      <xdr:nvCxnSpPr>
        <xdr:cNvPr id="567" name="直線コネクタ 566"/>
        <xdr:cNvCxnSpPr/>
      </xdr:nvCxnSpPr>
      <xdr:spPr>
        <a:xfrm flipV="1">
          <a:off x="19545300" y="14522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162323</xdr:rowOff>
    </xdr:from>
    <xdr:ext cx="469744" cy="259045"/>
    <xdr:sp macro="" textlink="">
      <xdr:nvSpPr>
        <xdr:cNvPr id="568"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569"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570" name="n_3mainValue【消防施設】&#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1" name="テキスト ボックス 58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2" name="直線コネクタ 5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3" name="テキスト ボックス 58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4" name="直線コネクタ 5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5" name="テキスト ボックス 5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6" name="直線コネクタ 5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7" name="テキスト ボックス 5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8" name="直線コネクタ 5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9" name="テキスト ボックス 5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0" name="直線コネクタ 5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1" name="テキスト ボックス 59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3" name="テキスト ボックス 59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3811</xdr:rowOff>
    </xdr:to>
    <xdr:cxnSp macro="">
      <xdr:nvCxnSpPr>
        <xdr:cNvPr id="595" name="直線コネクタ 594"/>
        <xdr:cNvCxnSpPr/>
      </xdr:nvCxnSpPr>
      <xdr:spPr>
        <a:xfrm flipV="1">
          <a:off x="16318864" y="172212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7638</xdr:rowOff>
    </xdr:from>
    <xdr:ext cx="405111" cy="259045"/>
    <xdr:sp macro="" textlink="">
      <xdr:nvSpPr>
        <xdr:cNvPr id="596" name="【庁舎】&#10;有形固定資産減価償却率最小値テキスト"/>
        <xdr:cNvSpPr txBox="1"/>
      </xdr:nvSpPr>
      <xdr:spPr>
        <a:xfrm>
          <a:off x="16357600"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3811</xdr:rowOff>
    </xdr:from>
    <xdr:to>
      <xdr:col>86</xdr:col>
      <xdr:colOff>25400</xdr:colOff>
      <xdr:row>107</xdr:row>
      <xdr:rowOff>3811</xdr:rowOff>
    </xdr:to>
    <xdr:cxnSp macro="">
      <xdr:nvCxnSpPr>
        <xdr:cNvPr id="597" name="直線コネクタ 596"/>
        <xdr:cNvCxnSpPr/>
      </xdr:nvCxnSpPr>
      <xdr:spPr>
        <a:xfrm>
          <a:off x="16230600" y="1834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05111" cy="259045"/>
    <xdr:sp macro="" textlink="">
      <xdr:nvSpPr>
        <xdr:cNvPr id="598" name="【庁舎】&#10;有形固定資産減価償却率最大値テキスト"/>
        <xdr:cNvSpPr txBox="1"/>
      </xdr:nvSpPr>
      <xdr:spPr>
        <a:xfrm>
          <a:off x="16357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9" name="直線コネクタ 59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158766</xdr:rowOff>
    </xdr:from>
    <xdr:ext cx="405111" cy="259045"/>
    <xdr:sp macro="" textlink="">
      <xdr:nvSpPr>
        <xdr:cNvPr id="600" name="【庁舎】&#10;有形固定資産減価償却率平均値テキスト"/>
        <xdr:cNvSpPr txBox="1"/>
      </xdr:nvSpPr>
      <xdr:spPr>
        <a:xfrm>
          <a:off x="16357600" y="1764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135889</xdr:rowOff>
    </xdr:from>
    <xdr:to>
      <xdr:col>85</xdr:col>
      <xdr:colOff>177800</xdr:colOff>
      <xdr:row>104</xdr:row>
      <xdr:rowOff>66039</xdr:rowOff>
    </xdr:to>
    <xdr:sp macro="" textlink="">
      <xdr:nvSpPr>
        <xdr:cNvPr id="601" name="フローチャート: 判断 600"/>
        <xdr:cNvSpPr/>
      </xdr:nvSpPr>
      <xdr:spPr>
        <a:xfrm>
          <a:off x="162687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170180</xdr:rowOff>
    </xdr:from>
    <xdr:to>
      <xdr:col>81</xdr:col>
      <xdr:colOff>101600</xdr:colOff>
      <xdr:row>105</xdr:row>
      <xdr:rowOff>100330</xdr:rowOff>
    </xdr:to>
    <xdr:sp macro="" textlink="">
      <xdr:nvSpPr>
        <xdr:cNvPr id="602" name="フローチャート: 判断 601"/>
        <xdr:cNvSpPr/>
      </xdr:nvSpPr>
      <xdr:spPr>
        <a:xfrm>
          <a:off x="15430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116857</xdr:rowOff>
    </xdr:from>
    <xdr:ext cx="405111" cy="259045"/>
    <xdr:sp macro="" textlink="">
      <xdr:nvSpPr>
        <xdr:cNvPr id="603" name="n_1aveValue【庁舎】&#10;有形固定資産減価償却率"/>
        <xdr:cNvSpPr txBox="1"/>
      </xdr:nvSpPr>
      <xdr:spPr>
        <a:xfrm>
          <a:off x="15266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48261</xdr:rowOff>
    </xdr:from>
    <xdr:to>
      <xdr:col>76</xdr:col>
      <xdr:colOff>165100</xdr:colOff>
      <xdr:row>106</xdr:row>
      <xdr:rowOff>149861</xdr:rowOff>
    </xdr:to>
    <xdr:sp macro="" textlink="">
      <xdr:nvSpPr>
        <xdr:cNvPr id="604" name="フローチャート: 判断 60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166388</xdr:rowOff>
    </xdr:from>
    <xdr:ext cx="405111" cy="259045"/>
    <xdr:sp macro="" textlink="">
      <xdr:nvSpPr>
        <xdr:cNvPr id="605" name="n_2aveValue【庁舎】&#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13970</xdr:rowOff>
    </xdr:from>
    <xdr:to>
      <xdr:col>72</xdr:col>
      <xdr:colOff>38100</xdr:colOff>
      <xdr:row>107</xdr:row>
      <xdr:rowOff>115570</xdr:rowOff>
    </xdr:to>
    <xdr:sp macro="" textlink="">
      <xdr:nvSpPr>
        <xdr:cNvPr id="606" name="フローチャート: 判断 605"/>
        <xdr:cNvSpPr/>
      </xdr:nvSpPr>
      <xdr:spPr>
        <a:xfrm>
          <a:off x="1365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132097</xdr:rowOff>
    </xdr:from>
    <xdr:ext cx="405111" cy="259045"/>
    <xdr:sp macro="" textlink="">
      <xdr:nvSpPr>
        <xdr:cNvPr id="607" name="n_3aveValue【庁舎】&#10;有形固定資産減価償却率"/>
        <xdr:cNvSpPr txBox="1"/>
      </xdr:nvSpPr>
      <xdr:spPr>
        <a:xfrm>
          <a:off x="13500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613" name="楕円 612"/>
        <xdr:cNvSpPr/>
      </xdr:nvSpPr>
      <xdr:spPr>
        <a:xfrm>
          <a:off x="16268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144797</xdr:rowOff>
    </xdr:from>
    <xdr:ext cx="405111" cy="259045"/>
    <xdr:sp macro="" textlink="">
      <xdr:nvSpPr>
        <xdr:cNvPr id="614" name="【庁舎】&#10;有形固定資産減価償却率該当値テキスト"/>
        <xdr:cNvSpPr txBox="1"/>
      </xdr:nvSpPr>
      <xdr:spPr>
        <a:xfrm>
          <a:off x="16357600"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15" name="楕円 614"/>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45720</xdr:rowOff>
    </xdr:from>
    <xdr:to>
      <xdr:col>85</xdr:col>
      <xdr:colOff>127000</xdr:colOff>
      <xdr:row>105</xdr:row>
      <xdr:rowOff>87630</xdr:rowOff>
    </xdr:to>
    <xdr:cxnSp macro="">
      <xdr:nvCxnSpPr>
        <xdr:cNvPr id="616" name="直線コネクタ 615"/>
        <xdr:cNvCxnSpPr/>
      </xdr:nvCxnSpPr>
      <xdr:spPr>
        <a:xfrm flipV="1">
          <a:off x="15481300" y="178765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78739</xdr:rowOff>
    </xdr:from>
    <xdr:to>
      <xdr:col>76</xdr:col>
      <xdr:colOff>165100</xdr:colOff>
      <xdr:row>107</xdr:row>
      <xdr:rowOff>8889</xdr:rowOff>
    </xdr:to>
    <xdr:sp macro="" textlink="">
      <xdr:nvSpPr>
        <xdr:cNvPr id="617" name="楕円 616"/>
        <xdr:cNvSpPr/>
      </xdr:nvSpPr>
      <xdr:spPr>
        <a:xfrm>
          <a:off x="1454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106</xdr:row>
      <xdr:rowOff>129539</xdr:rowOff>
    </xdr:to>
    <xdr:cxnSp macro="">
      <xdr:nvCxnSpPr>
        <xdr:cNvPr id="618" name="直線コネクタ 617"/>
        <xdr:cNvCxnSpPr/>
      </xdr:nvCxnSpPr>
      <xdr:spPr>
        <a:xfrm flipV="1">
          <a:off x="14592300" y="180898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120650</xdr:rowOff>
    </xdr:from>
    <xdr:to>
      <xdr:col>72</xdr:col>
      <xdr:colOff>38100</xdr:colOff>
      <xdr:row>108</xdr:row>
      <xdr:rowOff>50800</xdr:rowOff>
    </xdr:to>
    <xdr:sp macro="" textlink="">
      <xdr:nvSpPr>
        <xdr:cNvPr id="619" name="楕円 618"/>
        <xdr:cNvSpPr/>
      </xdr:nvSpPr>
      <xdr:spPr>
        <a:xfrm>
          <a:off x="1365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129539</xdr:rowOff>
    </xdr:from>
    <xdr:to>
      <xdr:col>76</xdr:col>
      <xdr:colOff>114300</xdr:colOff>
      <xdr:row>108</xdr:row>
      <xdr:rowOff>0</xdr:rowOff>
    </xdr:to>
    <xdr:cxnSp macro="">
      <xdr:nvCxnSpPr>
        <xdr:cNvPr id="620" name="直線コネクタ 619"/>
        <xdr:cNvCxnSpPr/>
      </xdr:nvCxnSpPr>
      <xdr:spPr>
        <a:xfrm flipV="1">
          <a:off x="13703300" y="18303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621" name="n_1mainValue【庁舎】&#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622" name="n_2mainValue【庁舎】&#10;有形固定資産減価償却率"/>
        <xdr:cNvSpPr txBox="1"/>
      </xdr:nvSpPr>
      <xdr:spPr>
        <a:xfrm>
          <a:off x="14389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41927</xdr:rowOff>
    </xdr:from>
    <xdr:ext cx="405111" cy="259045"/>
    <xdr:sp macro="" textlink="">
      <xdr:nvSpPr>
        <xdr:cNvPr id="623" name="n_3mainValue【庁舎】&#10;有形固定資産減価償却率"/>
        <xdr:cNvSpPr txBox="1"/>
      </xdr:nvSpPr>
      <xdr:spPr>
        <a:xfrm>
          <a:off x="13500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4" name="テキスト ボックス 6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2" name="テキスト ボックス 6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4" name="テキスト ボックス 6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49530</xdr:rowOff>
    </xdr:from>
    <xdr:to>
      <xdr:col>116</xdr:col>
      <xdr:colOff>62864</xdr:colOff>
      <xdr:row>107</xdr:row>
      <xdr:rowOff>41911</xdr:rowOff>
    </xdr:to>
    <xdr:cxnSp macro="">
      <xdr:nvCxnSpPr>
        <xdr:cNvPr id="648" name="直線コネクタ 647"/>
        <xdr:cNvCxnSpPr/>
      </xdr:nvCxnSpPr>
      <xdr:spPr>
        <a:xfrm flipV="1">
          <a:off x="22160864" y="1719453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45738</xdr:rowOff>
    </xdr:from>
    <xdr:ext cx="469744" cy="259045"/>
    <xdr:sp macro="" textlink="">
      <xdr:nvSpPr>
        <xdr:cNvPr id="649" name="【庁舎】&#10;一人当たり面積最小値テキスト"/>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41911</xdr:rowOff>
    </xdr:from>
    <xdr:to>
      <xdr:col>116</xdr:col>
      <xdr:colOff>152400</xdr:colOff>
      <xdr:row>107</xdr:row>
      <xdr:rowOff>41911</xdr:rowOff>
    </xdr:to>
    <xdr:cxnSp macro="">
      <xdr:nvCxnSpPr>
        <xdr:cNvPr id="650" name="直線コネクタ 649"/>
        <xdr:cNvCxnSpPr/>
      </xdr:nvCxnSpPr>
      <xdr:spPr>
        <a:xfrm>
          <a:off x="22072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167657</xdr:rowOff>
    </xdr:from>
    <xdr:ext cx="469744" cy="259045"/>
    <xdr:sp macro="" textlink="">
      <xdr:nvSpPr>
        <xdr:cNvPr id="651" name="【庁舎】&#10;一人当たり面積最大値テキスト"/>
        <xdr:cNvSpPr txBox="1"/>
      </xdr:nvSpPr>
      <xdr:spPr>
        <a:xfrm>
          <a:off x="221996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49530</xdr:rowOff>
    </xdr:from>
    <xdr:to>
      <xdr:col>116</xdr:col>
      <xdr:colOff>152400</xdr:colOff>
      <xdr:row>100</xdr:row>
      <xdr:rowOff>49530</xdr:rowOff>
    </xdr:to>
    <xdr:cxnSp macro="">
      <xdr:nvCxnSpPr>
        <xdr:cNvPr id="652" name="直線コネクタ 651"/>
        <xdr:cNvCxnSpPr/>
      </xdr:nvCxnSpPr>
      <xdr:spPr>
        <a:xfrm>
          <a:off x="22072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120666</xdr:rowOff>
    </xdr:from>
    <xdr:ext cx="469744" cy="259045"/>
    <xdr:sp macro="" textlink="">
      <xdr:nvSpPr>
        <xdr:cNvPr id="653" name="【庁舎】&#10;一人当たり面積平均値テキスト"/>
        <xdr:cNvSpPr txBox="1"/>
      </xdr:nvSpPr>
      <xdr:spPr>
        <a:xfrm>
          <a:off x="22199600" y="1778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97789</xdr:rowOff>
    </xdr:from>
    <xdr:to>
      <xdr:col>116</xdr:col>
      <xdr:colOff>114300</xdr:colOff>
      <xdr:row>105</xdr:row>
      <xdr:rowOff>27939</xdr:rowOff>
    </xdr:to>
    <xdr:sp macro="" textlink="">
      <xdr:nvSpPr>
        <xdr:cNvPr id="654" name="フローチャート: 判断 653"/>
        <xdr:cNvSpPr/>
      </xdr:nvSpPr>
      <xdr:spPr>
        <a:xfrm>
          <a:off x="22110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166370</xdr:rowOff>
    </xdr:from>
    <xdr:to>
      <xdr:col>112</xdr:col>
      <xdr:colOff>38100</xdr:colOff>
      <xdr:row>105</xdr:row>
      <xdr:rowOff>96520</xdr:rowOff>
    </xdr:to>
    <xdr:sp macro="" textlink="">
      <xdr:nvSpPr>
        <xdr:cNvPr id="655" name="フローチャート: 判断 654"/>
        <xdr:cNvSpPr/>
      </xdr:nvSpPr>
      <xdr:spPr>
        <a:xfrm>
          <a:off x="21272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113047</xdr:rowOff>
    </xdr:from>
    <xdr:ext cx="469744" cy="259045"/>
    <xdr:sp macro="" textlink="">
      <xdr:nvSpPr>
        <xdr:cNvPr id="656" name="n_1aveValue【庁舎】&#10;一人当たり面積"/>
        <xdr:cNvSpPr txBox="1"/>
      </xdr:nvSpPr>
      <xdr:spPr>
        <a:xfrm>
          <a:off x="21075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13970</xdr:rowOff>
    </xdr:from>
    <xdr:to>
      <xdr:col>107</xdr:col>
      <xdr:colOff>101600</xdr:colOff>
      <xdr:row>105</xdr:row>
      <xdr:rowOff>115570</xdr:rowOff>
    </xdr:to>
    <xdr:sp macro="" textlink="">
      <xdr:nvSpPr>
        <xdr:cNvPr id="657" name="フローチャート: 判断 656"/>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132097</xdr:rowOff>
    </xdr:from>
    <xdr:ext cx="469744" cy="259045"/>
    <xdr:sp macro="" textlink="">
      <xdr:nvSpPr>
        <xdr:cNvPr id="658" name="n_2ave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154939</xdr:rowOff>
    </xdr:from>
    <xdr:to>
      <xdr:col>102</xdr:col>
      <xdr:colOff>165100</xdr:colOff>
      <xdr:row>104</xdr:row>
      <xdr:rowOff>85089</xdr:rowOff>
    </xdr:to>
    <xdr:sp macro="" textlink="">
      <xdr:nvSpPr>
        <xdr:cNvPr id="659" name="フローチャート: 判断 658"/>
        <xdr:cNvSpPr/>
      </xdr:nvSpPr>
      <xdr:spPr>
        <a:xfrm>
          <a:off x="19494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101616</xdr:rowOff>
    </xdr:from>
    <xdr:ext cx="469744" cy="259045"/>
    <xdr:sp macro="" textlink="">
      <xdr:nvSpPr>
        <xdr:cNvPr id="660" name="n_3aveValue【庁舎】&#10;一人当たり面積"/>
        <xdr:cNvSpPr txBox="1"/>
      </xdr:nvSpPr>
      <xdr:spPr>
        <a:xfrm>
          <a:off x="19310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666" name="楕円 665"/>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157497</xdr:rowOff>
    </xdr:from>
    <xdr:ext cx="469744" cy="259045"/>
    <xdr:sp macro="" textlink="">
      <xdr:nvSpPr>
        <xdr:cNvPr id="667" name="【庁舎】&#10;一人当たり面積該当値テキスト"/>
        <xdr:cNvSpPr txBox="1"/>
      </xdr:nvSpPr>
      <xdr:spPr>
        <a:xfrm>
          <a:off x="22199600" y="181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68" name="楕円 667"/>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144780</xdr:rowOff>
    </xdr:to>
    <xdr:cxnSp macro="">
      <xdr:nvCxnSpPr>
        <xdr:cNvPr id="669" name="直線コネクタ 668"/>
        <xdr:cNvCxnSpPr/>
      </xdr:nvCxnSpPr>
      <xdr:spPr>
        <a:xfrm flipV="1">
          <a:off x="21323300" y="1829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70" name="楕円 669"/>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671" name="直線コネクタ 670"/>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672" name="楕円 671"/>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152400</xdr:rowOff>
    </xdr:to>
    <xdr:cxnSp macro="">
      <xdr:nvCxnSpPr>
        <xdr:cNvPr id="673" name="直線コネクタ 672"/>
        <xdr:cNvCxnSpPr/>
      </xdr:nvCxnSpPr>
      <xdr:spPr>
        <a:xfrm flipV="1">
          <a:off x="19545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674"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75"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676" name="n_3mainValue【庁舎】&#10;一人当たり面積"/>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以外の全ての施設について，有形固定資産減価償却率は類似団体平均を上回っている。類似団体平均と比較して有形固定資産減価償却率が特に高くなっている施設は，一般廃棄物処理施設であり，類似団体平均より３５．０ポイント上回る６２．３％になっている。今後，老朽化に伴う修繕費等も見込まれることから，下妻地方広域事務組合と連携し，適切な維持管理・更新に努めていく。体育館，プールについても，類似団体内最大値の８６．０％となっており，どちらも築３０年以上経過し，老朽化が進んでいる。保健センター・保健所については，前年度から２．０ポイント増の６２．０％になっており，築３０年が経過しようとしている。図書館及び消防施設の減価償却率については，類似団体内では最大値であるが，全国平均と比較すると６．１ポイント下回っている。また，一人当たり面積について，図書館のみ類似団体平均と比較して０．０４７ポイント上回っている。今後は，多様化する住民ニーズを踏まえながら，サービスの維持・向上に努め，適正な施設配置・管理・更新をしていくことが重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は前年度から０．０２ポイント上昇の０．６２となり，類似団体平均を上回っている。昨年度の税収の伸びには及ばないものの，堅調に税収が伸び，基準財政収入額が増となったことが影響していると考えられる。また平成１７年度から全職員による町税の滞納整理を実施しており，一定の成果をあげている（徴収率９５．８％）が，今後も滞納額圧縮に努め財政基盤の強化を図る。さらに，農産業の活性化や企業誘致等の検討を進め税収の増を目指すとともに，八千代町第３次行財政集中改革プランに基づき徹底した経費削減を進め，健全財政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165100</xdr:rowOff>
    </xdr:to>
    <xdr:cxnSp macro="">
      <xdr:nvCxnSpPr>
        <xdr:cNvPr id="64" name="直線コネクタ 63"/>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99483</xdr:rowOff>
    </xdr:from>
    <xdr:to>
      <xdr:col>23</xdr:col>
      <xdr:colOff>133350</xdr:colOff>
      <xdr:row>36</xdr:row>
      <xdr:rowOff>8467</xdr:rowOff>
    </xdr:to>
    <xdr:cxnSp macro="">
      <xdr:nvCxnSpPr>
        <xdr:cNvPr id="69" name="直線コネクタ 68"/>
        <xdr:cNvCxnSpPr/>
      </xdr:nvCxnSpPr>
      <xdr:spPr>
        <a:xfrm flipV="1">
          <a:off x="4114800" y="61002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36</xdr:row>
      <xdr:rowOff>88900</xdr:rowOff>
    </xdr:to>
    <xdr:cxnSp macro="">
      <xdr:nvCxnSpPr>
        <xdr:cNvPr id="72" name="直線コネクタ 71"/>
        <xdr:cNvCxnSpPr/>
      </xdr:nvCxnSpPr>
      <xdr:spPr>
        <a:xfrm flipV="1">
          <a:off x="3225800" y="61806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5" name="直線コネクタ 74"/>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169333</xdr:rowOff>
    </xdr:to>
    <xdr:cxnSp macro="">
      <xdr:nvCxnSpPr>
        <xdr:cNvPr id="78" name="直線コネクタ 77"/>
        <xdr:cNvCxnSpPr/>
      </xdr:nvCxnSpPr>
      <xdr:spPr>
        <a:xfrm flipV="1">
          <a:off x="1447800" y="62611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9" name="フローチャート: 判断 78"/>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80" name="テキスト ボックス 79"/>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48683</xdr:rowOff>
    </xdr:from>
    <xdr:to>
      <xdr:col>23</xdr:col>
      <xdr:colOff>184150</xdr:colOff>
      <xdr:row>35</xdr:row>
      <xdr:rowOff>150283</xdr:rowOff>
    </xdr:to>
    <xdr:sp macro="" textlink="">
      <xdr:nvSpPr>
        <xdr:cNvPr id="88" name="楕円 87"/>
        <xdr:cNvSpPr/>
      </xdr:nvSpPr>
      <xdr:spPr>
        <a:xfrm>
          <a:off x="4902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141410</xdr:rowOff>
    </xdr:from>
    <xdr:ext cx="762000" cy="259045"/>
    <xdr:sp macro="" textlink="">
      <xdr:nvSpPr>
        <xdr:cNvPr id="89" name="財政力該当値テキスト"/>
        <xdr:cNvSpPr txBox="1"/>
      </xdr:nvSpPr>
      <xdr:spPr>
        <a:xfrm>
          <a:off x="5041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90" name="楕円 89"/>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69444</xdr:rowOff>
    </xdr:from>
    <xdr:ext cx="736600" cy="259045"/>
    <xdr:sp macro="" textlink="">
      <xdr:nvSpPr>
        <xdr:cNvPr id="91" name="テキスト ボックス 90"/>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2" name="楕円 91"/>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3" name="テキスト ボックス 92"/>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4" name="楕円 93"/>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5" name="テキスト ボックス 94"/>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118533</xdr:rowOff>
    </xdr:from>
    <xdr:to>
      <xdr:col>7</xdr:col>
      <xdr:colOff>31750</xdr:colOff>
      <xdr:row>37</xdr:row>
      <xdr:rowOff>48683</xdr:rowOff>
    </xdr:to>
    <xdr:sp macro="" textlink="">
      <xdr:nvSpPr>
        <xdr:cNvPr id="96" name="楕円 95"/>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58860</xdr:rowOff>
    </xdr:from>
    <xdr:ext cx="762000" cy="259045"/>
    <xdr:sp macro="" textlink="">
      <xdr:nvSpPr>
        <xdr:cNvPr id="97" name="テキスト ボックス 96"/>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においては，前年度と比較し地方交付税が１５６百万円減少し，また地方税及び各種交付金の減少により，全体では１７０百万円の減となった。歳出では前年度と比較し人件費，扶助費，公債費，物件費，維持補修費，繰出金において全て増加となり，全体では１５０百万円の増となった。経常一般財源等が減となったのに加え，経常経費充当一般財源等が増となったため，数値としては前年度から５．８ポイント上昇の９４．０ポイントと大きく推移した。比率について全国平均及び茨城県平均，類似団体の平均値を上回っており，今後は八千代町第３次行財政集中改革プランに基づいた更なる経常経費の削減に加え，地方債発行の抑制に努め，財政運営において弾力性の改善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64</xdr:row>
      <xdr:rowOff>115207</xdr:rowOff>
    </xdr:from>
    <xdr:to>
      <xdr:col>23</xdr:col>
      <xdr:colOff>133350</xdr:colOff>
      <xdr:row>66</xdr:row>
      <xdr:rowOff>117022</xdr:rowOff>
    </xdr:to>
    <xdr:cxnSp macro="">
      <xdr:nvCxnSpPr>
        <xdr:cNvPr id="129" name="直線コネクタ 128"/>
        <xdr:cNvCxnSpPr/>
      </xdr:nvCxnSpPr>
      <xdr:spPr>
        <a:xfrm flipV="1">
          <a:off x="4953000" y="11088007"/>
          <a:ext cx="0" cy="3447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30"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31" name="直線コネクタ 130"/>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30134</xdr:rowOff>
    </xdr:from>
    <xdr:ext cx="762000" cy="259045"/>
    <xdr:sp macro="" textlink="">
      <xdr:nvSpPr>
        <xdr:cNvPr id="132" name="財政構造の弾力性最大値テキスト"/>
        <xdr:cNvSpPr txBox="1"/>
      </xdr:nvSpPr>
      <xdr:spPr>
        <a:xfrm>
          <a:off x="5041900" y="1083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115207</xdr:rowOff>
    </xdr:from>
    <xdr:to>
      <xdr:col>24</xdr:col>
      <xdr:colOff>12700</xdr:colOff>
      <xdr:row>64</xdr:row>
      <xdr:rowOff>115207</xdr:rowOff>
    </xdr:to>
    <xdr:cxnSp macro="">
      <xdr:nvCxnSpPr>
        <xdr:cNvPr id="133" name="直線コネクタ 132"/>
        <xdr:cNvCxnSpPr/>
      </xdr:nvCxnSpPr>
      <xdr:spPr>
        <a:xfrm>
          <a:off x="4864100" y="1108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65</xdr:row>
      <xdr:rowOff>167822</xdr:rowOff>
    </xdr:to>
    <xdr:cxnSp macro="">
      <xdr:nvCxnSpPr>
        <xdr:cNvPr id="134" name="直線コネクタ 133"/>
        <xdr:cNvCxnSpPr/>
      </xdr:nvCxnSpPr>
      <xdr:spPr>
        <a:xfrm>
          <a:off x="4114800" y="10312400"/>
          <a:ext cx="8382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47370</xdr:rowOff>
    </xdr:from>
    <xdr:ext cx="762000" cy="259045"/>
    <xdr:sp macro="" textlink="">
      <xdr:nvSpPr>
        <xdr:cNvPr id="135" name="財政構造の弾力性平均値テキスト"/>
        <xdr:cNvSpPr txBox="1"/>
      </xdr:nvSpPr>
      <xdr:spPr>
        <a:xfrm>
          <a:off x="5041900" y="1102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30843</xdr:rowOff>
    </xdr:from>
    <xdr:to>
      <xdr:col>23</xdr:col>
      <xdr:colOff>184150</xdr:colOff>
      <xdr:row>65</xdr:row>
      <xdr:rowOff>132443</xdr:rowOff>
    </xdr:to>
    <xdr:sp macro="" textlink="">
      <xdr:nvSpPr>
        <xdr:cNvPr id="136" name="フローチャート: 判断 135"/>
        <xdr:cNvSpPr/>
      </xdr:nvSpPr>
      <xdr:spPr>
        <a:xfrm>
          <a:off x="49022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60</xdr:row>
      <xdr:rowOff>25400</xdr:rowOff>
    </xdr:to>
    <xdr:cxnSp macro="">
      <xdr:nvCxnSpPr>
        <xdr:cNvPr id="137" name="直線コネクタ 136"/>
        <xdr:cNvCxnSpPr/>
      </xdr:nvCxnSpPr>
      <xdr:spPr>
        <a:xfrm>
          <a:off x="3225800" y="10071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166915</xdr:rowOff>
    </xdr:from>
    <xdr:to>
      <xdr:col>19</xdr:col>
      <xdr:colOff>184150</xdr:colOff>
      <xdr:row>64</xdr:row>
      <xdr:rowOff>97065</xdr:rowOff>
    </xdr:to>
    <xdr:sp macro="" textlink="">
      <xdr:nvSpPr>
        <xdr:cNvPr id="138" name="フローチャート: 判断 137"/>
        <xdr:cNvSpPr/>
      </xdr:nvSpPr>
      <xdr:spPr>
        <a:xfrm>
          <a:off x="4064000" y="1096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81842</xdr:rowOff>
    </xdr:from>
    <xdr:ext cx="736600" cy="259045"/>
    <xdr:sp macro="" textlink="">
      <xdr:nvSpPr>
        <xdr:cNvPr id="139" name="テキスト ボックス 138"/>
        <xdr:cNvSpPr txBox="1"/>
      </xdr:nvSpPr>
      <xdr:spPr>
        <a:xfrm>
          <a:off x="3733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91622</xdr:rowOff>
    </xdr:from>
    <xdr:to>
      <xdr:col>15</xdr:col>
      <xdr:colOff>82550</xdr:colOff>
      <xdr:row>58</xdr:row>
      <xdr:rowOff>127000</xdr:rowOff>
    </xdr:to>
    <xdr:cxnSp macro="">
      <xdr:nvCxnSpPr>
        <xdr:cNvPr id="140" name="直線コネクタ 139"/>
        <xdr:cNvCxnSpPr/>
      </xdr:nvCxnSpPr>
      <xdr:spPr>
        <a:xfrm>
          <a:off x="2336800" y="98642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41" name="フローチャート: 判断 140"/>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42" name="テキスト ボックス 141"/>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91622</xdr:rowOff>
    </xdr:from>
    <xdr:to>
      <xdr:col>11</xdr:col>
      <xdr:colOff>31750</xdr:colOff>
      <xdr:row>60</xdr:row>
      <xdr:rowOff>8165</xdr:rowOff>
    </xdr:to>
    <xdr:cxnSp macro="">
      <xdr:nvCxnSpPr>
        <xdr:cNvPr id="143" name="直線コネクタ 142"/>
        <xdr:cNvCxnSpPr/>
      </xdr:nvCxnSpPr>
      <xdr:spPr>
        <a:xfrm flipV="1">
          <a:off x="1447800" y="9864272"/>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41728</xdr:rowOff>
    </xdr:from>
    <xdr:to>
      <xdr:col>11</xdr:col>
      <xdr:colOff>82550</xdr:colOff>
      <xdr:row>58</xdr:row>
      <xdr:rowOff>143328</xdr:rowOff>
    </xdr:to>
    <xdr:sp macro="" textlink="">
      <xdr:nvSpPr>
        <xdr:cNvPr id="144" name="フローチャート: 判断 143"/>
        <xdr:cNvSpPr/>
      </xdr:nvSpPr>
      <xdr:spPr>
        <a:xfrm>
          <a:off x="2286000" y="9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128105</xdr:rowOff>
    </xdr:from>
    <xdr:ext cx="762000" cy="259045"/>
    <xdr:sp macro="" textlink="">
      <xdr:nvSpPr>
        <xdr:cNvPr id="145" name="テキスト ボックス 144"/>
        <xdr:cNvSpPr txBox="1"/>
      </xdr:nvSpPr>
      <xdr:spPr>
        <a:xfrm>
          <a:off x="19558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46" name="フローチャート: 判断 145"/>
        <xdr:cNvSpPr/>
      </xdr:nvSpPr>
      <xdr:spPr>
        <a:xfrm>
          <a:off x="1397000" y="101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47" name="テキスト ボックス 146"/>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117022</xdr:rowOff>
    </xdr:from>
    <xdr:to>
      <xdr:col>23</xdr:col>
      <xdr:colOff>184150</xdr:colOff>
      <xdr:row>66</xdr:row>
      <xdr:rowOff>47172</xdr:rowOff>
    </xdr:to>
    <xdr:sp macro="" textlink="">
      <xdr:nvSpPr>
        <xdr:cNvPr id="153" name="楕円 152"/>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12899</xdr:rowOff>
    </xdr:from>
    <xdr:ext cx="762000" cy="259045"/>
    <xdr:sp macro="" textlink="">
      <xdr:nvSpPr>
        <xdr:cNvPr id="154" name="財政構造の弾力性該当値テキスト"/>
        <xdr:cNvSpPr txBox="1"/>
      </xdr:nvSpPr>
      <xdr:spPr>
        <a:xfrm>
          <a:off x="5041900" y="1115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5" name="楕円 154"/>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6" name="テキスト ボックス 155"/>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76200</xdr:rowOff>
    </xdr:from>
    <xdr:to>
      <xdr:col>15</xdr:col>
      <xdr:colOff>133350</xdr:colOff>
      <xdr:row>59</xdr:row>
      <xdr:rowOff>6350</xdr:rowOff>
    </xdr:to>
    <xdr:sp macro="" textlink="">
      <xdr:nvSpPr>
        <xdr:cNvPr id="157" name="楕円 156"/>
        <xdr:cNvSpPr/>
      </xdr:nvSpPr>
      <xdr:spPr>
        <a:xfrm>
          <a:off x="3175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16527</xdr:rowOff>
    </xdr:from>
    <xdr:ext cx="762000" cy="259045"/>
    <xdr:sp macro="" textlink="">
      <xdr:nvSpPr>
        <xdr:cNvPr id="158" name="テキスト ボックス 157"/>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40822</xdr:rowOff>
    </xdr:from>
    <xdr:to>
      <xdr:col>11</xdr:col>
      <xdr:colOff>82550</xdr:colOff>
      <xdr:row>57</xdr:row>
      <xdr:rowOff>142422</xdr:rowOff>
    </xdr:to>
    <xdr:sp macro="" textlink="">
      <xdr:nvSpPr>
        <xdr:cNvPr id="159" name="楕円 158"/>
        <xdr:cNvSpPr/>
      </xdr:nvSpPr>
      <xdr:spPr>
        <a:xfrm>
          <a:off x="2286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55</xdr:row>
      <xdr:rowOff>152599</xdr:rowOff>
    </xdr:from>
    <xdr:ext cx="762000" cy="259045"/>
    <xdr:sp macro="" textlink="">
      <xdr:nvSpPr>
        <xdr:cNvPr id="160" name="テキスト ボックス 159"/>
        <xdr:cNvSpPr txBox="1"/>
      </xdr:nvSpPr>
      <xdr:spPr>
        <a:xfrm>
          <a:off x="1955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61" name="楕円 160"/>
        <xdr:cNvSpPr/>
      </xdr:nvSpPr>
      <xdr:spPr>
        <a:xfrm>
          <a:off x="1397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43742</xdr:rowOff>
    </xdr:from>
    <xdr:ext cx="762000" cy="259045"/>
    <xdr:sp macro="" textlink="">
      <xdr:nvSpPr>
        <xdr:cNvPr id="162" name="テキスト ボックス 161"/>
        <xdr:cNvSpPr txBox="1"/>
      </xdr:nvSpPr>
      <xdr:spPr>
        <a:xfrm>
          <a:off x="1066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旧来からの給与体系により，類似団体平均より低水準にある。物件費についても毎年度予算要求の段階で配分枠を示しており必要最低限の経費に抑えている。どちらも増加傾向にあるが，類似団体との比較でも最小限の経費に抑えられている。しかしながら逼迫した財政状況を考慮し，今後更なる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73693</xdr:rowOff>
    </xdr:from>
    <xdr:to>
      <xdr:col>23</xdr:col>
      <xdr:colOff>133350</xdr:colOff>
      <xdr:row>89</xdr:row>
      <xdr:rowOff>1034</xdr:rowOff>
    </xdr:to>
    <xdr:cxnSp macro="">
      <xdr:nvCxnSpPr>
        <xdr:cNvPr id="194" name="直線コネクタ 193"/>
        <xdr:cNvCxnSpPr/>
      </xdr:nvCxnSpPr>
      <xdr:spPr>
        <a:xfrm flipV="1">
          <a:off x="4953000" y="13961143"/>
          <a:ext cx="0" cy="1298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144561</xdr:rowOff>
    </xdr:from>
    <xdr:ext cx="762000" cy="259045"/>
    <xdr:sp macro="" textlink="">
      <xdr:nvSpPr>
        <xdr:cNvPr id="195" name="人件費・物件費等の状況最小値テキスト"/>
        <xdr:cNvSpPr txBox="1"/>
      </xdr:nvSpPr>
      <xdr:spPr>
        <a:xfrm>
          <a:off x="5041900" y="15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1034</xdr:rowOff>
    </xdr:from>
    <xdr:to>
      <xdr:col>24</xdr:col>
      <xdr:colOff>12700</xdr:colOff>
      <xdr:row>89</xdr:row>
      <xdr:rowOff>1034</xdr:rowOff>
    </xdr:to>
    <xdr:cxnSp macro="">
      <xdr:nvCxnSpPr>
        <xdr:cNvPr id="196" name="直線コネクタ 195"/>
        <xdr:cNvCxnSpPr/>
      </xdr:nvCxnSpPr>
      <xdr:spPr>
        <a:xfrm>
          <a:off x="4864100" y="1526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160070</xdr:rowOff>
    </xdr:from>
    <xdr:ext cx="762000" cy="259045"/>
    <xdr:sp macro="" textlink="">
      <xdr:nvSpPr>
        <xdr:cNvPr id="197" name="人件費・物件費等の状況最大値テキスト"/>
        <xdr:cNvSpPr txBox="1"/>
      </xdr:nvSpPr>
      <xdr:spPr>
        <a:xfrm>
          <a:off x="5041900" y="137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73693</xdr:rowOff>
    </xdr:from>
    <xdr:to>
      <xdr:col>24</xdr:col>
      <xdr:colOff>12700</xdr:colOff>
      <xdr:row>81</xdr:row>
      <xdr:rowOff>73693</xdr:rowOff>
    </xdr:to>
    <xdr:cxnSp macro="">
      <xdr:nvCxnSpPr>
        <xdr:cNvPr id="198" name="直線コネクタ 197"/>
        <xdr:cNvCxnSpPr/>
      </xdr:nvCxnSpPr>
      <xdr:spPr>
        <a:xfrm>
          <a:off x="4864100" y="1396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169777</xdr:rowOff>
    </xdr:from>
    <xdr:to>
      <xdr:col>23</xdr:col>
      <xdr:colOff>133350</xdr:colOff>
      <xdr:row>81</xdr:row>
      <xdr:rowOff>73693</xdr:rowOff>
    </xdr:to>
    <xdr:cxnSp macro="">
      <xdr:nvCxnSpPr>
        <xdr:cNvPr id="199" name="直線コネクタ 198"/>
        <xdr:cNvCxnSpPr/>
      </xdr:nvCxnSpPr>
      <xdr:spPr>
        <a:xfrm>
          <a:off x="4114800" y="13885777"/>
          <a:ext cx="838200" cy="7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92361</xdr:rowOff>
    </xdr:from>
    <xdr:ext cx="762000" cy="259045"/>
    <xdr:sp macro="" textlink="">
      <xdr:nvSpPr>
        <xdr:cNvPr id="200" name="人件費・物件費等の状況平均値テキスト"/>
        <xdr:cNvSpPr txBox="1"/>
      </xdr:nvSpPr>
      <xdr:spPr>
        <a:xfrm>
          <a:off x="5041900" y="14665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120284</xdr:rowOff>
    </xdr:from>
    <xdr:to>
      <xdr:col>23</xdr:col>
      <xdr:colOff>184150</xdr:colOff>
      <xdr:row>86</xdr:row>
      <xdr:rowOff>50434</xdr:rowOff>
    </xdr:to>
    <xdr:sp macro="" textlink="">
      <xdr:nvSpPr>
        <xdr:cNvPr id="201" name="フローチャート: 判断 200"/>
        <xdr:cNvSpPr/>
      </xdr:nvSpPr>
      <xdr:spPr>
        <a:xfrm>
          <a:off x="4902200" y="146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138695</xdr:rowOff>
    </xdr:from>
    <xdr:to>
      <xdr:col>19</xdr:col>
      <xdr:colOff>133350</xdr:colOff>
      <xdr:row>80</xdr:row>
      <xdr:rowOff>169777</xdr:rowOff>
    </xdr:to>
    <xdr:cxnSp macro="">
      <xdr:nvCxnSpPr>
        <xdr:cNvPr id="202" name="直線コネクタ 201"/>
        <xdr:cNvCxnSpPr/>
      </xdr:nvCxnSpPr>
      <xdr:spPr>
        <a:xfrm>
          <a:off x="3225800" y="13854695"/>
          <a:ext cx="8890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74654</xdr:rowOff>
    </xdr:from>
    <xdr:to>
      <xdr:col>19</xdr:col>
      <xdr:colOff>184150</xdr:colOff>
      <xdr:row>86</xdr:row>
      <xdr:rowOff>4804</xdr:rowOff>
    </xdr:to>
    <xdr:sp macro="" textlink="">
      <xdr:nvSpPr>
        <xdr:cNvPr id="203" name="フローチャート: 判断 202"/>
        <xdr:cNvSpPr/>
      </xdr:nvSpPr>
      <xdr:spPr>
        <a:xfrm>
          <a:off x="4064000" y="146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161031</xdr:rowOff>
    </xdr:from>
    <xdr:ext cx="736600" cy="259045"/>
    <xdr:sp macro="" textlink="">
      <xdr:nvSpPr>
        <xdr:cNvPr id="204" name="テキスト ボックス 203"/>
        <xdr:cNvSpPr txBox="1"/>
      </xdr:nvSpPr>
      <xdr:spPr>
        <a:xfrm>
          <a:off x="3733800" y="147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110221</xdr:rowOff>
    </xdr:from>
    <xdr:to>
      <xdr:col>15</xdr:col>
      <xdr:colOff>82550</xdr:colOff>
      <xdr:row>80</xdr:row>
      <xdr:rowOff>138695</xdr:rowOff>
    </xdr:to>
    <xdr:cxnSp macro="">
      <xdr:nvCxnSpPr>
        <xdr:cNvPr id="205" name="直線コネクタ 204"/>
        <xdr:cNvCxnSpPr/>
      </xdr:nvCxnSpPr>
      <xdr:spPr>
        <a:xfrm>
          <a:off x="2336800" y="13826221"/>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52880</xdr:rowOff>
    </xdr:from>
    <xdr:to>
      <xdr:col>15</xdr:col>
      <xdr:colOff>133350</xdr:colOff>
      <xdr:row>85</xdr:row>
      <xdr:rowOff>154480</xdr:rowOff>
    </xdr:to>
    <xdr:sp macro="" textlink="">
      <xdr:nvSpPr>
        <xdr:cNvPr id="206" name="フローチャート: 判断 205"/>
        <xdr:cNvSpPr/>
      </xdr:nvSpPr>
      <xdr:spPr>
        <a:xfrm>
          <a:off x="31750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139257</xdr:rowOff>
    </xdr:from>
    <xdr:ext cx="762000" cy="259045"/>
    <xdr:sp macro="" textlink="">
      <xdr:nvSpPr>
        <xdr:cNvPr id="207" name="テキスト ボックス 206"/>
        <xdr:cNvSpPr txBox="1"/>
      </xdr:nvSpPr>
      <xdr:spPr>
        <a:xfrm>
          <a:off x="2844800" y="1471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99569</xdr:rowOff>
    </xdr:from>
    <xdr:to>
      <xdr:col>11</xdr:col>
      <xdr:colOff>31750</xdr:colOff>
      <xdr:row>80</xdr:row>
      <xdr:rowOff>110221</xdr:rowOff>
    </xdr:to>
    <xdr:cxnSp macro="">
      <xdr:nvCxnSpPr>
        <xdr:cNvPr id="208" name="直線コネクタ 207"/>
        <xdr:cNvCxnSpPr/>
      </xdr:nvCxnSpPr>
      <xdr:spPr>
        <a:xfrm>
          <a:off x="1447800" y="13815569"/>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167418</xdr:rowOff>
    </xdr:from>
    <xdr:to>
      <xdr:col>11</xdr:col>
      <xdr:colOff>82550</xdr:colOff>
      <xdr:row>85</xdr:row>
      <xdr:rowOff>97568</xdr:rowOff>
    </xdr:to>
    <xdr:sp macro="" textlink="">
      <xdr:nvSpPr>
        <xdr:cNvPr id="209" name="フローチャート: 判断 208"/>
        <xdr:cNvSpPr/>
      </xdr:nvSpPr>
      <xdr:spPr>
        <a:xfrm>
          <a:off x="2286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82345</xdr:rowOff>
    </xdr:from>
    <xdr:ext cx="762000" cy="259045"/>
    <xdr:sp macro="" textlink="">
      <xdr:nvSpPr>
        <xdr:cNvPr id="210" name="テキスト ボックス 209"/>
        <xdr:cNvSpPr txBox="1"/>
      </xdr:nvSpPr>
      <xdr:spPr>
        <a:xfrm>
          <a:off x="1955800" y="1465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55834</xdr:rowOff>
    </xdr:from>
    <xdr:to>
      <xdr:col>7</xdr:col>
      <xdr:colOff>31750</xdr:colOff>
      <xdr:row>84</xdr:row>
      <xdr:rowOff>157434</xdr:rowOff>
    </xdr:to>
    <xdr:sp macro="" textlink="">
      <xdr:nvSpPr>
        <xdr:cNvPr id="211" name="フローチャート: 判断 210"/>
        <xdr:cNvSpPr/>
      </xdr:nvSpPr>
      <xdr:spPr>
        <a:xfrm>
          <a:off x="1397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142211</xdr:rowOff>
    </xdr:from>
    <xdr:ext cx="762000" cy="259045"/>
    <xdr:sp macro="" textlink="">
      <xdr:nvSpPr>
        <xdr:cNvPr id="212" name="テキスト ボックス 211"/>
        <xdr:cNvSpPr txBox="1"/>
      </xdr:nvSpPr>
      <xdr:spPr>
        <a:xfrm>
          <a:off x="1066800" y="145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22893</xdr:rowOff>
    </xdr:from>
    <xdr:to>
      <xdr:col>23</xdr:col>
      <xdr:colOff>184150</xdr:colOff>
      <xdr:row>81</xdr:row>
      <xdr:rowOff>124493</xdr:rowOff>
    </xdr:to>
    <xdr:sp macro="" textlink="">
      <xdr:nvSpPr>
        <xdr:cNvPr id="218" name="楕円 217"/>
        <xdr:cNvSpPr/>
      </xdr:nvSpPr>
      <xdr:spPr>
        <a:xfrm>
          <a:off x="4902200" y="139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115620</xdr:rowOff>
    </xdr:from>
    <xdr:ext cx="762000" cy="259045"/>
    <xdr:sp macro="" textlink="">
      <xdr:nvSpPr>
        <xdr:cNvPr id="219" name="人件費・物件費等の状況該当値テキスト"/>
        <xdr:cNvSpPr txBox="1"/>
      </xdr:nvSpPr>
      <xdr:spPr>
        <a:xfrm>
          <a:off x="5041900" y="138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118977</xdr:rowOff>
    </xdr:from>
    <xdr:to>
      <xdr:col>19</xdr:col>
      <xdr:colOff>184150</xdr:colOff>
      <xdr:row>81</xdr:row>
      <xdr:rowOff>49127</xdr:rowOff>
    </xdr:to>
    <xdr:sp macro="" textlink="">
      <xdr:nvSpPr>
        <xdr:cNvPr id="220" name="楕円 219"/>
        <xdr:cNvSpPr/>
      </xdr:nvSpPr>
      <xdr:spPr>
        <a:xfrm>
          <a:off x="4064000" y="138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59304</xdr:rowOff>
    </xdr:from>
    <xdr:ext cx="736600" cy="259045"/>
    <xdr:sp macro="" textlink="">
      <xdr:nvSpPr>
        <xdr:cNvPr id="221" name="テキスト ボックス 220"/>
        <xdr:cNvSpPr txBox="1"/>
      </xdr:nvSpPr>
      <xdr:spPr>
        <a:xfrm>
          <a:off x="3733800" y="13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87895</xdr:rowOff>
    </xdr:from>
    <xdr:to>
      <xdr:col>15</xdr:col>
      <xdr:colOff>133350</xdr:colOff>
      <xdr:row>81</xdr:row>
      <xdr:rowOff>18045</xdr:rowOff>
    </xdr:to>
    <xdr:sp macro="" textlink="">
      <xdr:nvSpPr>
        <xdr:cNvPr id="222" name="楕円 221"/>
        <xdr:cNvSpPr/>
      </xdr:nvSpPr>
      <xdr:spPr>
        <a:xfrm>
          <a:off x="3175000" y="138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28222</xdr:rowOff>
    </xdr:from>
    <xdr:ext cx="762000" cy="259045"/>
    <xdr:sp macro="" textlink="">
      <xdr:nvSpPr>
        <xdr:cNvPr id="223" name="テキスト ボックス 222"/>
        <xdr:cNvSpPr txBox="1"/>
      </xdr:nvSpPr>
      <xdr:spPr>
        <a:xfrm>
          <a:off x="2844800" y="135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59421</xdr:rowOff>
    </xdr:from>
    <xdr:to>
      <xdr:col>11</xdr:col>
      <xdr:colOff>82550</xdr:colOff>
      <xdr:row>80</xdr:row>
      <xdr:rowOff>161021</xdr:rowOff>
    </xdr:to>
    <xdr:sp macro="" textlink="">
      <xdr:nvSpPr>
        <xdr:cNvPr id="224" name="楕円 223"/>
        <xdr:cNvSpPr/>
      </xdr:nvSpPr>
      <xdr:spPr>
        <a:xfrm>
          <a:off x="2286000" y="137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171198</xdr:rowOff>
    </xdr:from>
    <xdr:ext cx="762000" cy="259045"/>
    <xdr:sp macro="" textlink="">
      <xdr:nvSpPr>
        <xdr:cNvPr id="225" name="テキスト ボックス 224"/>
        <xdr:cNvSpPr txBox="1"/>
      </xdr:nvSpPr>
      <xdr:spPr>
        <a:xfrm>
          <a:off x="1955800" y="1354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48769</xdr:rowOff>
    </xdr:from>
    <xdr:to>
      <xdr:col>7</xdr:col>
      <xdr:colOff>31750</xdr:colOff>
      <xdr:row>80</xdr:row>
      <xdr:rowOff>150369</xdr:rowOff>
    </xdr:to>
    <xdr:sp macro="" textlink="">
      <xdr:nvSpPr>
        <xdr:cNvPr id="226" name="楕円 225"/>
        <xdr:cNvSpPr/>
      </xdr:nvSpPr>
      <xdr:spPr>
        <a:xfrm>
          <a:off x="1397000" y="137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160546</xdr:rowOff>
    </xdr:from>
    <xdr:ext cx="762000" cy="259045"/>
    <xdr:sp macro="" textlink="">
      <xdr:nvSpPr>
        <xdr:cNvPr id="227" name="テキスト ボックス 226"/>
        <xdr:cNvSpPr txBox="1"/>
      </xdr:nvSpPr>
      <xdr:spPr>
        <a:xfrm>
          <a:off x="1066800" y="1353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ラスパイレス指数は，類似団体平均を上回る値で推移している。現在，人件費抑制のため，八千代町第３次行財政集中改革プランによる職員数の適正化や時差出勤制度等の導入による時間外勤務手当の削減などを行っているが，引き続き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52614</xdr:rowOff>
    </xdr:to>
    <xdr:cxnSp macro="">
      <xdr:nvCxnSpPr>
        <xdr:cNvPr id="258" name="直線コネクタ 257"/>
        <xdr:cNvCxnSpPr/>
      </xdr:nvCxnSpPr>
      <xdr:spPr>
        <a:xfrm flipV="1">
          <a:off x="17018000" y="1372597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61"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2" name="直線コネクタ 261"/>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52614</xdr:rowOff>
    </xdr:to>
    <xdr:cxnSp macro="">
      <xdr:nvCxnSpPr>
        <xdr:cNvPr id="263" name="直線コネクタ 262"/>
        <xdr:cNvCxnSpPr/>
      </xdr:nvCxnSpPr>
      <xdr:spPr>
        <a:xfrm>
          <a:off x="16179800" y="152944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4"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5" name="フローチャート: 判断 264"/>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35379</xdr:rowOff>
    </xdr:to>
    <xdr:cxnSp macro="">
      <xdr:nvCxnSpPr>
        <xdr:cNvPr id="266" name="直線コネクタ 265"/>
        <xdr:cNvCxnSpPr/>
      </xdr:nvCxnSpPr>
      <xdr:spPr>
        <a:xfrm>
          <a:off x="15290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8" name="テキスト ボックス 267"/>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103414</xdr:rowOff>
    </xdr:to>
    <xdr:cxnSp macro="">
      <xdr:nvCxnSpPr>
        <xdr:cNvPr id="269" name="直線コネクタ 268"/>
        <xdr:cNvCxnSpPr/>
      </xdr:nvCxnSpPr>
      <xdr:spPr>
        <a:xfrm>
          <a:off x="14401800" y="150186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70" name="フローチャート: 判断 269"/>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1" name="テキスト ボックス 270"/>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102507</xdr:rowOff>
    </xdr:to>
    <xdr:cxnSp macro="">
      <xdr:nvCxnSpPr>
        <xdr:cNvPr id="272" name="直線コネクタ 271"/>
        <xdr:cNvCxnSpPr/>
      </xdr:nvCxnSpPr>
      <xdr:spPr>
        <a:xfrm>
          <a:off x="13512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4" name="テキスト ボックス 273"/>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5" name="フローチャート: 判断 274"/>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6" name="テキスト ボックス 275"/>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82" name="楕円 281"/>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83" name="給与水準   （国との比較）該当値テキスト"/>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4" name="楕円 283"/>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5" name="テキスト ボックス 284"/>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6" name="楕円 285"/>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7" name="テキスト ボックス 286"/>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8" name="楕円 287"/>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9" name="テキスト ボックス 288"/>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90" name="楕円 289"/>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91" name="テキスト ボックス 290"/>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八千代町第３次行財政集中改革プランに基づき，平成２５年度の職員数１７７人を基準に，これまで職員数の抑制を図っており，近年増加しているものの，類似団体と比較しても少ない職員数で行政運営を行っている。職員数については再任用職員と新規採用職員のバランスを考慮しながら，多様化する住民ニーズに応えられるような体制づくりを目指す。</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5534</xdr:rowOff>
    </xdr:from>
    <xdr:to>
      <xdr:col>81</xdr:col>
      <xdr:colOff>44450</xdr:colOff>
      <xdr:row>67</xdr:row>
      <xdr:rowOff>155847</xdr:rowOff>
    </xdr:to>
    <xdr:cxnSp macro="">
      <xdr:nvCxnSpPr>
        <xdr:cNvPr id="323" name="直線コネクタ 322"/>
        <xdr:cNvCxnSpPr/>
      </xdr:nvCxnSpPr>
      <xdr:spPr>
        <a:xfrm flipV="1">
          <a:off x="17018000" y="10121084"/>
          <a:ext cx="0" cy="1521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127924</xdr:rowOff>
    </xdr:from>
    <xdr:ext cx="762000" cy="259045"/>
    <xdr:sp macro="" textlink="">
      <xdr:nvSpPr>
        <xdr:cNvPr id="324" name="定員管理の状況最小値テキスト"/>
        <xdr:cNvSpPr txBox="1"/>
      </xdr:nvSpPr>
      <xdr:spPr>
        <a:xfrm>
          <a:off x="17106900" y="1161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155847</xdr:rowOff>
    </xdr:from>
    <xdr:to>
      <xdr:col>81</xdr:col>
      <xdr:colOff>133350</xdr:colOff>
      <xdr:row>67</xdr:row>
      <xdr:rowOff>155847</xdr:rowOff>
    </xdr:to>
    <xdr:cxnSp macro="">
      <xdr:nvCxnSpPr>
        <xdr:cNvPr id="325" name="直線コネクタ 324"/>
        <xdr:cNvCxnSpPr/>
      </xdr:nvCxnSpPr>
      <xdr:spPr>
        <a:xfrm>
          <a:off x="16929100" y="11642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91911</xdr:rowOff>
    </xdr:from>
    <xdr:ext cx="762000" cy="259045"/>
    <xdr:sp macro="" textlink="">
      <xdr:nvSpPr>
        <xdr:cNvPr id="326" name="定員管理の状況最大値テキスト"/>
        <xdr:cNvSpPr txBox="1"/>
      </xdr:nvSpPr>
      <xdr:spPr>
        <a:xfrm>
          <a:off x="17106900" y="986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5534</xdr:rowOff>
    </xdr:from>
    <xdr:to>
      <xdr:col>81</xdr:col>
      <xdr:colOff>133350</xdr:colOff>
      <xdr:row>59</xdr:row>
      <xdr:rowOff>5534</xdr:rowOff>
    </xdr:to>
    <xdr:cxnSp macro="">
      <xdr:nvCxnSpPr>
        <xdr:cNvPr id="327" name="直線コネクタ 326"/>
        <xdr:cNvCxnSpPr/>
      </xdr:nvCxnSpPr>
      <xdr:spPr>
        <a:xfrm>
          <a:off x="16929100" y="1012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123553</xdr:rowOff>
    </xdr:from>
    <xdr:to>
      <xdr:col>81</xdr:col>
      <xdr:colOff>44450</xdr:colOff>
      <xdr:row>59</xdr:row>
      <xdr:rowOff>5534</xdr:rowOff>
    </xdr:to>
    <xdr:cxnSp macro="">
      <xdr:nvCxnSpPr>
        <xdr:cNvPr id="328" name="直線コネクタ 327"/>
        <xdr:cNvCxnSpPr/>
      </xdr:nvCxnSpPr>
      <xdr:spPr>
        <a:xfrm>
          <a:off x="16179800" y="10067653"/>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117401</xdr:rowOff>
    </xdr:from>
    <xdr:ext cx="762000" cy="259045"/>
    <xdr:sp macro="" textlink="">
      <xdr:nvSpPr>
        <xdr:cNvPr id="329" name="定員管理の状況平均値テキスト"/>
        <xdr:cNvSpPr txBox="1"/>
      </xdr:nvSpPr>
      <xdr:spPr>
        <a:xfrm>
          <a:off x="17106900" y="10747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145324</xdr:rowOff>
    </xdr:from>
    <xdr:to>
      <xdr:col>81</xdr:col>
      <xdr:colOff>95250</xdr:colOff>
      <xdr:row>63</xdr:row>
      <xdr:rowOff>75474</xdr:rowOff>
    </xdr:to>
    <xdr:sp macro="" textlink="">
      <xdr:nvSpPr>
        <xdr:cNvPr id="330" name="フローチャート: 判断 329"/>
        <xdr:cNvSpPr/>
      </xdr:nvSpPr>
      <xdr:spPr>
        <a:xfrm>
          <a:off x="169672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106317</xdr:rowOff>
    </xdr:from>
    <xdr:to>
      <xdr:col>77</xdr:col>
      <xdr:colOff>44450</xdr:colOff>
      <xdr:row>58</xdr:row>
      <xdr:rowOff>123553</xdr:rowOff>
    </xdr:to>
    <xdr:cxnSp macro="">
      <xdr:nvCxnSpPr>
        <xdr:cNvPr id="331" name="直線コネクタ 330"/>
        <xdr:cNvCxnSpPr/>
      </xdr:nvCxnSpPr>
      <xdr:spPr>
        <a:xfrm>
          <a:off x="15290800" y="1005041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150495</xdr:rowOff>
    </xdr:from>
    <xdr:to>
      <xdr:col>77</xdr:col>
      <xdr:colOff>95250</xdr:colOff>
      <xdr:row>63</xdr:row>
      <xdr:rowOff>80645</xdr:rowOff>
    </xdr:to>
    <xdr:sp macro="" textlink="">
      <xdr:nvSpPr>
        <xdr:cNvPr id="332" name="フローチャート: 判断 331"/>
        <xdr:cNvSpPr/>
      </xdr:nvSpPr>
      <xdr:spPr>
        <a:xfrm>
          <a:off x="16129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65422</xdr:rowOff>
    </xdr:from>
    <xdr:ext cx="736600" cy="259045"/>
    <xdr:sp macro="" textlink="">
      <xdr:nvSpPr>
        <xdr:cNvPr id="333" name="テキスト ボックス 332"/>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54610</xdr:rowOff>
    </xdr:from>
    <xdr:to>
      <xdr:col>72</xdr:col>
      <xdr:colOff>203200</xdr:colOff>
      <xdr:row>58</xdr:row>
      <xdr:rowOff>106317</xdr:rowOff>
    </xdr:to>
    <xdr:cxnSp macro="">
      <xdr:nvCxnSpPr>
        <xdr:cNvPr id="334" name="直線コネクタ 333"/>
        <xdr:cNvCxnSpPr/>
      </xdr:nvCxnSpPr>
      <xdr:spPr>
        <a:xfrm>
          <a:off x="14401800" y="999871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131535</xdr:rowOff>
    </xdr:from>
    <xdr:to>
      <xdr:col>73</xdr:col>
      <xdr:colOff>44450</xdr:colOff>
      <xdr:row>63</xdr:row>
      <xdr:rowOff>61685</xdr:rowOff>
    </xdr:to>
    <xdr:sp macro="" textlink="">
      <xdr:nvSpPr>
        <xdr:cNvPr id="335" name="フローチャート: 判断 334"/>
        <xdr:cNvSpPr/>
      </xdr:nvSpPr>
      <xdr:spPr>
        <a:xfrm>
          <a:off x="15240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46462</xdr:rowOff>
    </xdr:from>
    <xdr:ext cx="762000" cy="259045"/>
    <xdr:sp macro="" textlink="">
      <xdr:nvSpPr>
        <xdr:cNvPr id="336" name="テキスト ボックス 335"/>
        <xdr:cNvSpPr txBox="1"/>
      </xdr:nvSpPr>
      <xdr:spPr>
        <a:xfrm>
          <a:off x="14909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42545</xdr:rowOff>
    </xdr:from>
    <xdr:to>
      <xdr:col>68</xdr:col>
      <xdr:colOff>152400</xdr:colOff>
      <xdr:row>58</xdr:row>
      <xdr:rowOff>54610</xdr:rowOff>
    </xdr:to>
    <xdr:cxnSp macro="">
      <xdr:nvCxnSpPr>
        <xdr:cNvPr id="337" name="直線コネクタ 336"/>
        <xdr:cNvCxnSpPr/>
      </xdr:nvCxnSpPr>
      <xdr:spPr>
        <a:xfrm>
          <a:off x="13512800" y="99866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72934</xdr:rowOff>
    </xdr:from>
    <xdr:to>
      <xdr:col>68</xdr:col>
      <xdr:colOff>203200</xdr:colOff>
      <xdr:row>63</xdr:row>
      <xdr:rowOff>3084</xdr:rowOff>
    </xdr:to>
    <xdr:sp macro="" textlink="">
      <xdr:nvSpPr>
        <xdr:cNvPr id="338" name="フローチャート: 判断 337"/>
        <xdr:cNvSpPr/>
      </xdr:nvSpPr>
      <xdr:spPr>
        <a:xfrm>
          <a:off x="14351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159311</xdr:rowOff>
    </xdr:from>
    <xdr:ext cx="762000" cy="259045"/>
    <xdr:sp macro="" textlink="">
      <xdr:nvSpPr>
        <xdr:cNvPr id="339" name="テキスト ボックス 338"/>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132352</xdr:rowOff>
    </xdr:from>
    <xdr:to>
      <xdr:col>64</xdr:col>
      <xdr:colOff>152400</xdr:colOff>
      <xdr:row>62</xdr:row>
      <xdr:rowOff>62502</xdr:rowOff>
    </xdr:to>
    <xdr:sp macro="" textlink="">
      <xdr:nvSpPr>
        <xdr:cNvPr id="340" name="フローチャート: 判断 339"/>
        <xdr:cNvSpPr/>
      </xdr:nvSpPr>
      <xdr:spPr>
        <a:xfrm>
          <a:off x="13462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47279</xdr:rowOff>
    </xdr:from>
    <xdr:ext cx="762000" cy="259045"/>
    <xdr:sp macro="" textlink="">
      <xdr:nvSpPr>
        <xdr:cNvPr id="341" name="テキスト ボックス 340"/>
        <xdr:cNvSpPr txBox="1"/>
      </xdr:nvSpPr>
      <xdr:spPr>
        <a:xfrm>
          <a:off x="13131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126184</xdr:rowOff>
    </xdr:from>
    <xdr:to>
      <xdr:col>81</xdr:col>
      <xdr:colOff>95250</xdr:colOff>
      <xdr:row>59</xdr:row>
      <xdr:rowOff>56334</xdr:rowOff>
    </xdr:to>
    <xdr:sp macro="" textlink="">
      <xdr:nvSpPr>
        <xdr:cNvPr id="347" name="楕円 346"/>
        <xdr:cNvSpPr/>
      </xdr:nvSpPr>
      <xdr:spPr>
        <a:xfrm>
          <a:off x="169672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47461</xdr:rowOff>
    </xdr:from>
    <xdr:ext cx="762000" cy="259045"/>
    <xdr:sp macro="" textlink="">
      <xdr:nvSpPr>
        <xdr:cNvPr id="348" name="定員管理の状況該当値テキスト"/>
        <xdr:cNvSpPr txBox="1"/>
      </xdr:nvSpPr>
      <xdr:spPr>
        <a:xfrm>
          <a:off x="17106900" y="99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72753</xdr:rowOff>
    </xdr:from>
    <xdr:to>
      <xdr:col>77</xdr:col>
      <xdr:colOff>95250</xdr:colOff>
      <xdr:row>59</xdr:row>
      <xdr:rowOff>2903</xdr:rowOff>
    </xdr:to>
    <xdr:sp macro="" textlink="">
      <xdr:nvSpPr>
        <xdr:cNvPr id="349" name="楕円 348"/>
        <xdr:cNvSpPr/>
      </xdr:nvSpPr>
      <xdr:spPr>
        <a:xfrm>
          <a:off x="16129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13080</xdr:rowOff>
    </xdr:from>
    <xdr:ext cx="736600" cy="259045"/>
    <xdr:sp macro="" textlink="">
      <xdr:nvSpPr>
        <xdr:cNvPr id="350" name="テキスト ボックス 349"/>
        <xdr:cNvSpPr txBox="1"/>
      </xdr:nvSpPr>
      <xdr:spPr>
        <a:xfrm>
          <a:off x="15798800" y="978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55517</xdr:rowOff>
    </xdr:from>
    <xdr:to>
      <xdr:col>73</xdr:col>
      <xdr:colOff>44450</xdr:colOff>
      <xdr:row>58</xdr:row>
      <xdr:rowOff>157117</xdr:rowOff>
    </xdr:to>
    <xdr:sp macro="" textlink="">
      <xdr:nvSpPr>
        <xdr:cNvPr id="351" name="楕円 350"/>
        <xdr:cNvSpPr/>
      </xdr:nvSpPr>
      <xdr:spPr>
        <a:xfrm>
          <a:off x="15240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167294</xdr:rowOff>
    </xdr:from>
    <xdr:ext cx="762000" cy="259045"/>
    <xdr:sp macro="" textlink="">
      <xdr:nvSpPr>
        <xdr:cNvPr id="352" name="テキスト ボックス 351"/>
        <xdr:cNvSpPr txBox="1"/>
      </xdr:nvSpPr>
      <xdr:spPr>
        <a:xfrm>
          <a:off x="14909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3810</xdr:rowOff>
    </xdr:from>
    <xdr:to>
      <xdr:col>68</xdr:col>
      <xdr:colOff>203200</xdr:colOff>
      <xdr:row>58</xdr:row>
      <xdr:rowOff>105410</xdr:rowOff>
    </xdr:to>
    <xdr:sp macro="" textlink="">
      <xdr:nvSpPr>
        <xdr:cNvPr id="353" name="楕円 352"/>
        <xdr:cNvSpPr/>
      </xdr:nvSpPr>
      <xdr:spPr>
        <a:xfrm>
          <a:off x="14351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115587</xdr:rowOff>
    </xdr:from>
    <xdr:ext cx="762000" cy="259045"/>
    <xdr:sp macro="" textlink="">
      <xdr:nvSpPr>
        <xdr:cNvPr id="354" name="テキスト ボックス 353"/>
        <xdr:cNvSpPr txBox="1"/>
      </xdr:nvSpPr>
      <xdr:spPr>
        <a:xfrm>
          <a:off x="14020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163195</xdr:rowOff>
    </xdr:from>
    <xdr:to>
      <xdr:col>64</xdr:col>
      <xdr:colOff>152400</xdr:colOff>
      <xdr:row>58</xdr:row>
      <xdr:rowOff>93345</xdr:rowOff>
    </xdr:to>
    <xdr:sp macro="" textlink="">
      <xdr:nvSpPr>
        <xdr:cNvPr id="355" name="楕円 354"/>
        <xdr:cNvSpPr/>
      </xdr:nvSpPr>
      <xdr:spPr>
        <a:xfrm>
          <a:off x="13462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103522</xdr:rowOff>
    </xdr:from>
    <xdr:ext cx="762000" cy="259045"/>
    <xdr:sp macro="" textlink="">
      <xdr:nvSpPr>
        <xdr:cNvPr id="356" name="テキスト ボックス 355"/>
        <xdr:cNvSpPr txBox="1"/>
      </xdr:nvSpPr>
      <xdr:spPr>
        <a:xfrm>
          <a:off x="1313180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６年度起債の全国防災事業債の元金償還開始等により，元利償還金の額が増加したものの，標準税収入額等が２７０百万円増加したことなどにより，実質公債比率は前年度に比べて０．３ポイント低下し，類似団体平均を下回っている。今後も八千代町総合計画を基に真に必要な事業のみを実施するとともに，特別会計や一部事務組合の地方債発行にも注意を配りながら，総合的な観点から地方債依存度の減少に努め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86" name="直線コネクタ 385"/>
        <xdr:cNvCxnSpPr/>
      </xdr:nvCxnSpPr>
      <xdr:spPr>
        <a:xfrm flipV="1">
          <a:off x="17018000" y="62611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87"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88" name="直線コネクタ 387"/>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58208</xdr:rowOff>
    </xdr:to>
    <xdr:cxnSp macro="">
      <xdr:nvCxnSpPr>
        <xdr:cNvPr id="391" name="直線コネクタ 390"/>
        <xdr:cNvCxnSpPr/>
      </xdr:nvCxnSpPr>
      <xdr:spPr>
        <a:xfrm flipV="1">
          <a:off x="16179800" y="634153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2"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38</xdr:row>
      <xdr:rowOff>7408</xdr:rowOff>
    </xdr:to>
    <xdr:cxnSp macro="">
      <xdr:nvCxnSpPr>
        <xdr:cNvPr id="394" name="直線コネクタ 393"/>
        <xdr:cNvCxnSpPr/>
      </xdr:nvCxnSpPr>
      <xdr:spPr>
        <a:xfrm flipV="1">
          <a:off x="15290800" y="64018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95" name="フローチャート: 判断 394"/>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96" name="テキスト ボックス 395"/>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7408</xdr:rowOff>
    </xdr:from>
    <xdr:to>
      <xdr:col>72</xdr:col>
      <xdr:colOff>203200</xdr:colOff>
      <xdr:row>40</xdr:row>
      <xdr:rowOff>26458</xdr:rowOff>
    </xdr:to>
    <xdr:cxnSp macro="">
      <xdr:nvCxnSpPr>
        <xdr:cNvPr id="397" name="直線コネクタ 396"/>
        <xdr:cNvCxnSpPr/>
      </xdr:nvCxnSpPr>
      <xdr:spPr>
        <a:xfrm flipV="1">
          <a:off x="14401800" y="652250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98" name="フローチャート: 判断 397"/>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99" name="テキスト ボックス 398"/>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42</xdr:row>
      <xdr:rowOff>45508</xdr:rowOff>
    </xdr:to>
    <xdr:cxnSp macro="">
      <xdr:nvCxnSpPr>
        <xdr:cNvPr id="400" name="直線コネクタ 399"/>
        <xdr:cNvCxnSpPr/>
      </xdr:nvCxnSpPr>
      <xdr:spPr>
        <a:xfrm flipV="1">
          <a:off x="13512800" y="688445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56092</xdr:rowOff>
    </xdr:from>
    <xdr:to>
      <xdr:col>68</xdr:col>
      <xdr:colOff>203200</xdr:colOff>
      <xdr:row>40</xdr:row>
      <xdr:rowOff>157692</xdr:rowOff>
    </xdr:to>
    <xdr:sp macro="" textlink="">
      <xdr:nvSpPr>
        <xdr:cNvPr id="401" name="フローチャート: 判断 400"/>
        <xdr:cNvSpPr/>
      </xdr:nvSpPr>
      <xdr:spPr>
        <a:xfrm>
          <a:off x="14351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142469</xdr:rowOff>
    </xdr:from>
    <xdr:ext cx="762000" cy="259045"/>
    <xdr:sp macro="" textlink="">
      <xdr:nvSpPr>
        <xdr:cNvPr id="402" name="テキスト ボックス 401"/>
        <xdr:cNvSpPr txBox="1"/>
      </xdr:nvSpPr>
      <xdr:spPr>
        <a:xfrm>
          <a:off x="14020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3" name="フローチャート: 判断 40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4" name="テキスト ボックス 40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10" name="楕円 409"/>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11"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12" name="楕円 411"/>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119185</xdr:rowOff>
    </xdr:from>
    <xdr:ext cx="736600" cy="259045"/>
    <xdr:sp macro="" textlink="">
      <xdr:nvSpPr>
        <xdr:cNvPr id="413" name="テキスト ボックス 412"/>
        <xdr:cNvSpPr txBox="1"/>
      </xdr:nvSpPr>
      <xdr:spPr>
        <a:xfrm>
          <a:off x="15798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128058</xdr:rowOff>
    </xdr:from>
    <xdr:to>
      <xdr:col>73</xdr:col>
      <xdr:colOff>44450</xdr:colOff>
      <xdr:row>38</xdr:row>
      <xdr:rowOff>58209</xdr:rowOff>
    </xdr:to>
    <xdr:sp macro="" textlink="">
      <xdr:nvSpPr>
        <xdr:cNvPr id="414" name="楕円 413"/>
        <xdr:cNvSpPr/>
      </xdr:nvSpPr>
      <xdr:spPr>
        <a:xfrm>
          <a:off x="15240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68385</xdr:rowOff>
    </xdr:from>
    <xdr:ext cx="762000" cy="259045"/>
    <xdr:sp macro="" textlink="">
      <xdr:nvSpPr>
        <xdr:cNvPr id="415" name="テキスト ボックス 414"/>
        <xdr:cNvSpPr txBox="1"/>
      </xdr:nvSpPr>
      <xdr:spPr>
        <a:xfrm>
          <a:off x="14909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6" name="楕円 415"/>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7" name="テキスト ボックス 416"/>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166158</xdr:rowOff>
    </xdr:from>
    <xdr:to>
      <xdr:col>64</xdr:col>
      <xdr:colOff>152400</xdr:colOff>
      <xdr:row>42</xdr:row>
      <xdr:rowOff>96308</xdr:rowOff>
    </xdr:to>
    <xdr:sp macro="" textlink="">
      <xdr:nvSpPr>
        <xdr:cNvPr id="418" name="楕円 417"/>
        <xdr:cNvSpPr/>
      </xdr:nvSpPr>
      <xdr:spPr>
        <a:xfrm>
          <a:off x="13462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81085</xdr:rowOff>
    </xdr:from>
    <xdr:ext cx="762000" cy="259045"/>
    <xdr:sp macro="" textlink="">
      <xdr:nvSpPr>
        <xdr:cNvPr id="419" name="テキスト ボックス 418"/>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３０年度は充当可能財源である基準財政需要額算入見込額が１５７百万円減少したものの，将来負担である地方債の現在高が減少したことや，公営企業債等繰入見込額が３５３百万円減少したことにより，将来負担比率は前年度と比べて３．６ポイント低下している。今後も特別会計や一部事務組合の地方債残高も含めた総合的な観点から地方債現在高の減少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145838</xdr:rowOff>
    </xdr:from>
    <xdr:to>
      <xdr:col>81</xdr:col>
      <xdr:colOff>44450</xdr:colOff>
      <xdr:row>22</xdr:row>
      <xdr:rowOff>32491</xdr:rowOff>
    </xdr:to>
    <xdr:cxnSp macro="">
      <xdr:nvCxnSpPr>
        <xdr:cNvPr id="448" name="直線コネクタ 447"/>
        <xdr:cNvCxnSpPr/>
      </xdr:nvCxnSpPr>
      <xdr:spPr>
        <a:xfrm flipV="1">
          <a:off x="17018000" y="2374688"/>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4568</xdr:rowOff>
    </xdr:from>
    <xdr:ext cx="762000" cy="259045"/>
    <xdr:sp macro="" textlink="">
      <xdr:nvSpPr>
        <xdr:cNvPr id="449" name="将来負担の状況最小値テキスト"/>
        <xdr:cNvSpPr txBox="1"/>
      </xdr:nvSpPr>
      <xdr:spPr>
        <a:xfrm>
          <a:off x="17106900" y="377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32491</xdr:rowOff>
    </xdr:from>
    <xdr:to>
      <xdr:col>81</xdr:col>
      <xdr:colOff>133350</xdr:colOff>
      <xdr:row>22</xdr:row>
      <xdr:rowOff>32491</xdr:rowOff>
    </xdr:to>
    <xdr:cxnSp macro="">
      <xdr:nvCxnSpPr>
        <xdr:cNvPr id="450" name="直線コネクタ 449"/>
        <xdr:cNvCxnSpPr/>
      </xdr:nvCxnSpPr>
      <xdr:spPr>
        <a:xfrm>
          <a:off x="16929100" y="380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60765</xdr:rowOff>
    </xdr:from>
    <xdr:ext cx="762000" cy="259045"/>
    <xdr:sp macro="" textlink="">
      <xdr:nvSpPr>
        <xdr:cNvPr id="451" name="将来負担の状況最大値テキスト"/>
        <xdr:cNvSpPr txBox="1"/>
      </xdr:nvSpPr>
      <xdr:spPr>
        <a:xfrm>
          <a:off x="17106900" y="2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145838</xdr:rowOff>
    </xdr:from>
    <xdr:to>
      <xdr:col>81</xdr:col>
      <xdr:colOff>133350</xdr:colOff>
      <xdr:row>13</xdr:row>
      <xdr:rowOff>145838</xdr:rowOff>
    </xdr:to>
    <xdr:cxnSp macro="">
      <xdr:nvCxnSpPr>
        <xdr:cNvPr id="452" name="直線コネクタ 451"/>
        <xdr:cNvCxnSpPr/>
      </xdr:nvCxnSpPr>
      <xdr:spPr>
        <a:xfrm>
          <a:off x="16929100" y="23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37042</xdr:rowOff>
    </xdr:from>
    <xdr:to>
      <xdr:col>81</xdr:col>
      <xdr:colOff>44450</xdr:colOff>
      <xdr:row>21</xdr:row>
      <xdr:rowOff>109432</xdr:rowOff>
    </xdr:to>
    <xdr:cxnSp macro="">
      <xdr:nvCxnSpPr>
        <xdr:cNvPr id="453" name="直線コネクタ 452"/>
        <xdr:cNvCxnSpPr/>
      </xdr:nvCxnSpPr>
      <xdr:spPr>
        <a:xfrm flipV="1">
          <a:off x="16179800" y="363749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18961</xdr:rowOff>
    </xdr:from>
    <xdr:ext cx="762000" cy="259045"/>
    <xdr:sp macro="" textlink="">
      <xdr:nvSpPr>
        <xdr:cNvPr id="454" name="将来負担の状況平均値テキスト"/>
        <xdr:cNvSpPr txBox="1"/>
      </xdr:nvSpPr>
      <xdr:spPr>
        <a:xfrm>
          <a:off x="17106900" y="2762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2434</xdr:rowOff>
    </xdr:from>
    <xdr:to>
      <xdr:col>81</xdr:col>
      <xdr:colOff>95250</xdr:colOff>
      <xdr:row>17</xdr:row>
      <xdr:rowOff>104034</xdr:rowOff>
    </xdr:to>
    <xdr:sp macro="" textlink="">
      <xdr:nvSpPr>
        <xdr:cNvPr id="455" name="フローチャート: 判断 454"/>
        <xdr:cNvSpPr/>
      </xdr:nvSpPr>
      <xdr:spPr>
        <a:xfrm>
          <a:off x="169672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109432</xdr:rowOff>
    </xdr:from>
    <xdr:to>
      <xdr:col>77</xdr:col>
      <xdr:colOff>44450</xdr:colOff>
      <xdr:row>22</xdr:row>
      <xdr:rowOff>86783</xdr:rowOff>
    </xdr:to>
    <xdr:cxnSp macro="">
      <xdr:nvCxnSpPr>
        <xdr:cNvPr id="456" name="直線コネクタ 455"/>
        <xdr:cNvCxnSpPr/>
      </xdr:nvCxnSpPr>
      <xdr:spPr>
        <a:xfrm flipV="1">
          <a:off x="15290800" y="3709882"/>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1905</xdr:rowOff>
    </xdr:from>
    <xdr:to>
      <xdr:col>77</xdr:col>
      <xdr:colOff>95250</xdr:colOff>
      <xdr:row>18</xdr:row>
      <xdr:rowOff>103505</xdr:rowOff>
    </xdr:to>
    <xdr:sp macro="" textlink="">
      <xdr:nvSpPr>
        <xdr:cNvPr id="457" name="フローチャート: 判断 456"/>
        <xdr:cNvSpPr/>
      </xdr:nvSpPr>
      <xdr:spPr>
        <a:xfrm>
          <a:off x="16129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113682</xdr:rowOff>
    </xdr:from>
    <xdr:ext cx="736600" cy="259045"/>
    <xdr:sp macro="" textlink="">
      <xdr:nvSpPr>
        <xdr:cNvPr id="458" name="テキスト ボックス 457"/>
        <xdr:cNvSpPr txBox="1"/>
      </xdr:nvSpPr>
      <xdr:spPr>
        <a:xfrm>
          <a:off x="15798800" y="285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14922</xdr:rowOff>
    </xdr:from>
    <xdr:to>
      <xdr:col>72</xdr:col>
      <xdr:colOff>203200</xdr:colOff>
      <xdr:row>22</xdr:row>
      <xdr:rowOff>86783</xdr:rowOff>
    </xdr:to>
    <xdr:cxnSp macro="">
      <xdr:nvCxnSpPr>
        <xdr:cNvPr id="459" name="直線コネクタ 458"/>
        <xdr:cNvCxnSpPr/>
      </xdr:nvCxnSpPr>
      <xdr:spPr>
        <a:xfrm>
          <a:off x="14401800" y="3615372"/>
          <a:ext cx="889000" cy="2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78317</xdr:rowOff>
    </xdr:from>
    <xdr:to>
      <xdr:col>73</xdr:col>
      <xdr:colOff>44450</xdr:colOff>
      <xdr:row>19</xdr:row>
      <xdr:rowOff>8467</xdr:rowOff>
    </xdr:to>
    <xdr:sp macro="" textlink="">
      <xdr:nvSpPr>
        <xdr:cNvPr id="460" name="フローチャート: 判断 459"/>
        <xdr:cNvSpPr/>
      </xdr:nvSpPr>
      <xdr:spPr>
        <a:xfrm>
          <a:off x="15240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18644</xdr:rowOff>
    </xdr:from>
    <xdr:ext cx="762000" cy="259045"/>
    <xdr:sp macro="" textlink="">
      <xdr:nvSpPr>
        <xdr:cNvPr id="461" name="テキスト ボックス 460"/>
        <xdr:cNvSpPr txBox="1"/>
      </xdr:nvSpPr>
      <xdr:spPr>
        <a:xfrm>
          <a:off x="14909800" y="293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14922</xdr:rowOff>
    </xdr:from>
    <xdr:to>
      <xdr:col>68</xdr:col>
      <xdr:colOff>152400</xdr:colOff>
      <xdr:row>22</xdr:row>
      <xdr:rowOff>22437</xdr:rowOff>
    </xdr:to>
    <xdr:cxnSp macro="">
      <xdr:nvCxnSpPr>
        <xdr:cNvPr id="462" name="直線コネクタ 461"/>
        <xdr:cNvCxnSpPr/>
      </xdr:nvCxnSpPr>
      <xdr:spPr>
        <a:xfrm flipV="1">
          <a:off x="13512800" y="3615372"/>
          <a:ext cx="889000" cy="17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130598</xdr:rowOff>
    </xdr:from>
    <xdr:to>
      <xdr:col>68</xdr:col>
      <xdr:colOff>203200</xdr:colOff>
      <xdr:row>19</xdr:row>
      <xdr:rowOff>60748</xdr:rowOff>
    </xdr:to>
    <xdr:sp macro="" textlink="">
      <xdr:nvSpPr>
        <xdr:cNvPr id="463" name="フローチャート: 判断 462"/>
        <xdr:cNvSpPr/>
      </xdr:nvSpPr>
      <xdr:spPr>
        <a:xfrm>
          <a:off x="14351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70925</xdr:rowOff>
    </xdr:from>
    <xdr:ext cx="762000" cy="259045"/>
    <xdr:sp macro="" textlink="">
      <xdr:nvSpPr>
        <xdr:cNvPr id="464" name="テキスト ボックス 463"/>
        <xdr:cNvSpPr txBox="1"/>
      </xdr:nvSpPr>
      <xdr:spPr>
        <a:xfrm>
          <a:off x="14020800" y="29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5397</xdr:rowOff>
    </xdr:from>
    <xdr:to>
      <xdr:col>64</xdr:col>
      <xdr:colOff>152400</xdr:colOff>
      <xdr:row>19</xdr:row>
      <xdr:rowOff>106997</xdr:rowOff>
    </xdr:to>
    <xdr:sp macro="" textlink="">
      <xdr:nvSpPr>
        <xdr:cNvPr id="465" name="フローチャート: 判断 464"/>
        <xdr:cNvSpPr/>
      </xdr:nvSpPr>
      <xdr:spPr>
        <a:xfrm>
          <a:off x="13462000" y="32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117175</xdr:rowOff>
    </xdr:from>
    <xdr:ext cx="762000" cy="259045"/>
    <xdr:sp macro="" textlink="">
      <xdr:nvSpPr>
        <xdr:cNvPr id="466" name="テキスト ボックス 465"/>
        <xdr:cNvSpPr txBox="1"/>
      </xdr:nvSpPr>
      <xdr:spPr>
        <a:xfrm>
          <a:off x="13131800" y="30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157692</xdr:rowOff>
    </xdr:from>
    <xdr:to>
      <xdr:col>81</xdr:col>
      <xdr:colOff>95250</xdr:colOff>
      <xdr:row>21</xdr:row>
      <xdr:rowOff>87842</xdr:rowOff>
    </xdr:to>
    <xdr:sp macro="" textlink="">
      <xdr:nvSpPr>
        <xdr:cNvPr id="472" name="楕円 471"/>
        <xdr:cNvSpPr/>
      </xdr:nvSpPr>
      <xdr:spPr>
        <a:xfrm>
          <a:off x="169672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129769</xdr:rowOff>
    </xdr:from>
    <xdr:ext cx="762000" cy="259045"/>
    <xdr:sp macro="" textlink="">
      <xdr:nvSpPr>
        <xdr:cNvPr id="473" name="将来負担の状況該当値テキスト"/>
        <xdr:cNvSpPr txBox="1"/>
      </xdr:nvSpPr>
      <xdr:spPr>
        <a:xfrm>
          <a:off x="17106900" y="35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58632</xdr:rowOff>
    </xdr:from>
    <xdr:to>
      <xdr:col>77</xdr:col>
      <xdr:colOff>95250</xdr:colOff>
      <xdr:row>21</xdr:row>
      <xdr:rowOff>160232</xdr:rowOff>
    </xdr:to>
    <xdr:sp macro="" textlink="">
      <xdr:nvSpPr>
        <xdr:cNvPr id="474" name="楕円 473"/>
        <xdr:cNvSpPr/>
      </xdr:nvSpPr>
      <xdr:spPr>
        <a:xfrm>
          <a:off x="16129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145009</xdr:rowOff>
    </xdr:from>
    <xdr:ext cx="736600" cy="259045"/>
    <xdr:sp macro="" textlink="">
      <xdr:nvSpPr>
        <xdr:cNvPr id="475" name="テキスト ボックス 474"/>
        <xdr:cNvSpPr txBox="1"/>
      </xdr:nvSpPr>
      <xdr:spPr>
        <a:xfrm>
          <a:off x="15798800" y="374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35983</xdr:rowOff>
    </xdr:from>
    <xdr:to>
      <xdr:col>73</xdr:col>
      <xdr:colOff>44450</xdr:colOff>
      <xdr:row>22</xdr:row>
      <xdr:rowOff>137583</xdr:rowOff>
    </xdr:to>
    <xdr:sp macro="" textlink="">
      <xdr:nvSpPr>
        <xdr:cNvPr id="476" name="楕円 475"/>
        <xdr:cNvSpPr/>
      </xdr:nvSpPr>
      <xdr:spPr>
        <a:xfrm>
          <a:off x="152400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122360</xdr:rowOff>
    </xdr:from>
    <xdr:ext cx="762000" cy="259045"/>
    <xdr:sp macro="" textlink="">
      <xdr:nvSpPr>
        <xdr:cNvPr id="477" name="テキスト ボックス 476"/>
        <xdr:cNvSpPr txBox="1"/>
      </xdr:nvSpPr>
      <xdr:spPr>
        <a:xfrm>
          <a:off x="14909800" y="38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135572</xdr:rowOff>
    </xdr:from>
    <xdr:to>
      <xdr:col>68</xdr:col>
      <xdr:colOff>203200</xdr:colOff>
      <xdr:row>21</xdr:row>
      <xdr:rowOff>65722</xdr:rowOff>
    </xdr:to>
    <xdr:sp macro="" textlink="">
      <xdr:nvSpPr>
        <xdr:cNvPr id="478" name="楕円 477"/>
        <xdr:cNvSpPr/>
      </xdr:nvSpPr>
      <xdr:spPr>
        <a:xfrm>
          <a:off x="14351000" y="35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50499</xdr:rowOff>
    </xdr:from>
    <xdr:ext cx="762000" cy="259045"/>
    <xdr:sp macro="" textlink="">
      <xdr:nvSpPr>
        <xdr:cNvPr id="479" name="テキスト ボックス 478"/>
        <xdr:cNvSpPr txBox="1"/>
      </xdr:nvSpPr>
      <xdr:spPr>
        <a:xfrm>
          <a:off x="14020800" y="36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143087</xdr:rowOff>
    </xdr:from>
    <xdr:to>
      <xdr:col>64</xdr:col>
      <xdr:colOff>152400</xdr:colOff>
      <xdr:row>22</xdr:row>
      <xdr:rowOff>73237</xdr:rowOff>
    </xdr:to>
    <xdr:sp macro="" textlink="">
      <xdr:nvSpPr>
        <xdr:cNvPr id="480" name="楕円 479"/>
        <xdr:cNvSpPr/>
      </xdr:nvSpPr>
      <xdr:spPr>
        <a:xfrm>
          <a:off x="13462000" y="37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58014</xdr:rowOff>
    </xdr:from>
    <xdr:ext cx="762000" cy="259045"/>
    <xdr:sp macro="" textlink="">
      <xdr:nvSpPr>
        <xdr:cNvPr id="481" name="テキスト ボックス 480"/>
        <xdr:cNvSpPr txBox="1"/>
      </xdr:nvSpPr>
      <xdr:spPr>
        <a:xfrm>
          <a:off x="13131800" y="382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れまでの職員数の抑制（人口千人当たり職員数７．０９（類似団体平均１１．１８））により，人件費に係る経常収支比率は類似団体平均を下回っている。今後も八千代町第３次行財政集中改革プランに基づき，平成２５年度の職員数１７７人を基準として維持していくことを目標に，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42</xdr:row>
      <xdr:rowOff>50800</xdr:rowOff>
    </xdr:to>
    <xdr:cxnSp macro="">
      <xdr:nvCxnSpPr>
        <xdr:cNvPr id="61" name="直線コネクタ 60"/>
        <xdr:cNvCxnSpPr/>
      </xdr:nvCxnSpPr>
      <xdr:spPr>
        <a:xfrm flipV="1">
          <a:off x="4826000" y="57467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4"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5" name="直線コネクタ 64"/>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146050</xdr:rowOff>
    </xdr:from>
    <xdr:to>
      <xdr:col>24</xdr:col>
      <xdr:colOff>25400</xdr:colOff>
      <xdr:row>37</xdr:row>
      <xdr:rowOff>127000</xdr:rowOff>
    </xdr:to>
    <xdr:cxnSp macro="">
      <xdr:nvCxnSpPr>
        <xdr:cNvPr id="66" name="直線コネクタ 65"/>
        <xdr:cNvCxnSpPr/>
      </xdr:nvCxnSpPr>
      <xdr:spPr>
        <a:xfrm>
          <a:off x="3987800" y="6318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48277</xdr:rowOff>
    </xdr:from>
    <xdr:ext cx="762000" cy="259045"/>
    <xdr:sp macro="" textlink="">
      <xdr:nvSpPr>
        <xdr:cNvPr id="67" name="人件費平均値テキスト"/>
        <xdr:cNvSpPr txBox="1"/>
      </xdr:nvSpPr>
      <xdr:spPr>
        <a:xfrm>
          <a:off x="4914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31750</xdr:rowOff>
    </xdr:from>
    <xdr:to>
      <xdr:col>19</xdr:col>
      <xdr:colOff>187325</xdr:colOff>
      <xdr:row>36</xdr:row>
      <xdr:rowOff>146050</xdr:rowOff>
    </xdr:to>
    <xdr:cxnSp macro="">
      <xdr:nvCxnSpPr>
        <xdr:cNvPr id="69" name="直線コネクタ 68"/>
        <xdr:cNvCxnSpPr/>
      </xdr:nvCxnSpPr>
      <xdr:spPr>
        <a:xfrm>
          <a:off x="3098800" y="620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114300</xdr:rowOff>
    </xdr:from>
    <xdr:to>
      <xdr:col>20</xdr:col>
      <xdr:colOff>38100</xdr:colOff>
      <xdr:row>38</xdr:row>
      <xdr:rowOff>44450</xdr:rowOff>
    </xdr:to>
    <xdr:sp macro="" textlink="">
      <xdr:nvSpPr>
        <xdr:cNvPr id="70" name="フローチャート: 判断 69"/>
        <xdr:cNvSpPr/>
      </xdr:nvSpPr>
      <xdr:spPr>
        <a:xfrm>
          <a:off x="3937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29227</xdr:rowOff>
    </xdr:from>
    <xdr:ext cx="736600" cy="259045"/>
    <xdr:sp macro="" textlink="">
      <xdr:nvSpPr>
        <xdr:cNvPr id="71" name="テキスト ボックス 70"/>
        <xdr:cNvSpPr txBox="1"/>
      </xdr:nvSpPr>
      <xdr:spPr>
        <a:xfrm>
          <a:off x="3606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69850</xdr:rowOff>
    </xdr:to>
    <xdr:cxnSp macro="">
      <xdr:nvCxnSpPr>
        <xdr:cNvPr id="72" name="直線コネクタ 71"/>
        <xdr:cNvCxnSpPr/>
      </xdr:nvCxnSpPr>
      <xdr:spPr>
        <a:xfrm flipV="1">
          <a:off x="2209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3" name="フローチャート: 判断 72"/>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4" name="テキスト ボックス 73"/>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69850</xdr:rowOff>
    </xdr:to>
    <xdr:cxnSp macro="">
      <xdr:nvCxnSpPr>
        <xdr:cNvPr id="75" name="直線コネクタ 74"/>
        <xdr:cNvCxnSpPr/>
      </xdr:nvCxnSpPr>
      <xdr:spPr>
        <a:xfrm>
          <a:off x="1320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79" name="テキスト ボックス 78"/>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85" name="楕円 84"/>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92727</xdr:rowOff>
    </xdr:from>
    <xdr:ext cx="762000" cy="259045"/>
    <xdr:sp macro="" textlink="">
      <xdr:nvSpPr>
        <xdr:cNvPr id="86" name="人件費該当値テキスト"/>
        <xdr:cNvSpPr txBox="1"/>
      </xdr:nvSpPr>
      <xdr:spPr>
        <a:xfrm>
          <a:off x="49149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95250</xdr:rowOff>
    </xdr:from>
    <xdr:to>
      <xdr:col>20</xdr:col>
      <xdr:colOff>38100</xdr:colOff>
      <xdr:row>37</xdr:row>
      <xdr:rowOff>25400</xdr:rowOff>
    </xdr:to>
    <xdr:sp macro="" textlink="">
      <xdr:nvSpPr>
        <xdr:cNvPr id="87" name="楕円 86"/>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35577</xdr:rowOff>
    </xdr:from>
    <xdr:ext cx="736600" cy="259045"/>
    <xdr:sp macro="" textlink="">
      <xdr:nvSpPr>
        <xdr:cNvPr id="88" name="テキスト ボックス 87"/>
        <xdr:cNvSpPr txBox="1"/>
      </xdr:nvSpPr>
      <xdr:spPr>
        <a:xfrm>
          <a:off x="3606800" y="603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89" name="楕円 88"/>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92727</xdr:rowOff>
    </xdr:from>
    <xdr:ext cx="762000" cy="259045"/>
    <xdr:sp macro="" textlink="">
      <xdr:nvSpPr>
        <xdr:cNvPr id="90" name="テキスト ボックス 89"/>
        <xdr:cNvSpPr txBox="1"/>
      </xdr:nvSpPr>
      <xdr:spPr>
        <a:xfrm>
          <a:off x="2717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130827</xdr:rowOff>
    </xdr:from>
    <xdr:ext cx="762000" cy="259045"/>
    <xdr:sp macro="" textlink="">
      <xdr:nvSpPr>
        <xdr:cNvPr id="92" name="テキスト ボックス 91"/>
        <xdr:cNvSpPr txBox="1"/>
      </xdr:nvSpPr>
      <xdr:spPr>
        <a:xfrm>
          <a:off x="1828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152400</xdr:rowOff>
    </xdr:from>
    <xdr:to>
      <xdr:col>6</xdr:col>
      <xdr:colOff>171450</xdr:colOff>
      <xdr:row>36</xdr:row>
      <xdr:rowOff>82550</xdr:rowOff>
    </xdr:to>
    <xdr:sp macro="" textlink="">
      <xdr:nvSpPr>
        <xdr:cNvPr id="93" name="楕円 92"/>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92727</xdr:rowOff>
    </xdr:from>
    <xdr:ext cx="762000" cy="259045"/>
    <xdr:sp macro="" textlink="">
      <xdr:nvSpPr>
        <xdr:cNvPr id="94" name="テキスト ボックス 93"/>
        <xdr:cNvSpPr txBox="1"/>
      </xdr:nvSpPr>
      <xdr:spPr>
        <a:xfrm>
          <a:off x="939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１．４ポイント上昇し，１５．２ポイントとなっており，類似団体平均を上回っている。平成３０年度は前年度と比較すると，主に備品購入費や委託料が増加している。今後は歳出面において，委託料について委託内容の見直しや長期契約を検討することなどにより委託金額の削減に努める。また，受益者負担の原則にたち各公共施設の使用料の見直しを行うとともに，ホームページ等の広告料拡充も図っていく。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50800</xdr:rowOff>
    </xdr:to>
    <xdr:cxnSp macro="">
      <xdr:nvCxnSpPr>
        <xdr:cNvPr id="122" name="直線コネクタ 121"/>
        <xdr:cNvCxnSpPr/>
      </xdr:nvCxnSpPr>
      <xdr:spPr>
        <a:xfrm flipV="1">
          <a:off x="16510000" y="2222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5"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6" name="直線コネクタ 125"/>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22</xdr:row>
      <xdr:rowOff>50800</xdr:rowOff>
    </xdr:to>
    <xdr:cxnSp macro="">
      <xdr:nvCxnSpPr>
        <xdr:cNvPr id="127" name="直線コネクタ 126"/>
        <xdr:cNvCxnSpPr/>
      </xdr:nvCxnSpPr>
      <xdr:spPr>
        <a:xfrm>
          <a:off x="15671800" y="32893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31750</xdr:rowOff>
    </xdr:to>
    <xdr:cxnSp macro="">
      <xdr:nvCxnSpPr>
        <xdr:cNvPr id="130" name="直線コネクタ 129"/>
        <xdr:cNvCxnSpPr/>
      </xdr:nvCxnSpPr>
      <xdr:spPr>
        <a:xfrm>
          <a:off x="14782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19</xdr:row>
      <xdr:rowOff>31750</xdr:rowOff>
    </xdr:to>
    <xdr:cxnSp macro="">
      <xdr:nvCxnSpPr>
        <xdr:cNvPr id="133" name="直線コネクタ 132"/>
        <xdr:cNvCxnSpPr/>
      </xdr:nvCxnSpPr>
      <xdr:spPr>
        <a:xfrm>
          <a:off x="13893800" y="306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17</xdr:row>
      <xdr:rowOff>146050</xdr:rowOff>
    </xdr:to>
    <xdr:cxnSp macro="">
      <xdr:nvCxnSpPr>
        <xdr:cNvPr id="136" name="直線コネクタ 135"/>
        <xdr:cNvCxnSpPr/>
      </xdr:nvCxnSpPr>
      <xdr:spPr>
        <a:xfrm>
          <a:off x="13004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22</xdr:row>
      <xdr:rowOff>0</xdr:rowOff>
    </xdr:from>
    <xdr:to>
      <xdr:col>82</xdr:col>
      <xdr:colOff>158750</xdr:colOff>
      <xdr:row>22</xdr:row>
      <xdr:rowOff>101600</xdr:rowOff>
    </xdr:to>
    <xdr:sp macro="" textlink="">
      <xdr:nvSpPr>
        <xdr:cNvPr id="146" name="楕円 145"/>
        <xdr:cNvSpPr/>
      </xdr:nvSpPr>
      <xdr:spPr>
        <a:xfrm>
          <a:off x="164592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80027</xdr:rowOff>
    </xdr:from>
    <xdr:ext cx="762000" cy="259045"/>
    <xdr:sp macro="" textlink="">
      <xdr:nvSpPr>
        <xdr:cNvPr id="147" name="物件費該当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１０．０ポイントであり，前年度に比べて４．９ポイント上昇している。扶助費における経常経費一般財源等の額としては前年度から２５０百万円増加している。これは前年度に補助費等で計上していた子ども・子育て支援教育保育給付費を扶助費に移したことによるものである。比率は類似団体平均を上回っているが，ほぼ茨城県平均並み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61</xdr:row>
      <xdr:rowOff>146050</xdr:rowOff>
    </xdr:to>
    <xdr:cxnSp macro="">
      <xdr:nvCxnSpPr>
        <xdr:cNvPr id="188" name="直線コネクタ 187"/>
        <xdr:cNvCxnSpPr/>
      </xdr:nvCxnSpPr>
      <xdr:spPr>
        <a:xfrm>
          <a:off x="3987800" y="9671050"/>
          <a:ext cx="8382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9"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90" name="フローチャート: 判断 189"/>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69850</xdr:rowOff>
    </xdr:to>
    <xdr:cxnSp macro="">
      <xdr:nvCxnSpPr>
        <xdr:cNvPr id="191" name="直線コネクタ 190"/>
        <xdr:cNvCxnSpPr/>
      </xdr:nvCxnSpPr>
      <xdr:spPr>
        <a:xfrm>
          <a:off x="3098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69850</xdr:rowOff>
    </xdr:to>
    <xdr:cxnSp macro="">
      <xdr:nvCxnSpPr>
        <xdr:cNvPr id="194" name="直線コネクタ 193"/>
        <xdr:cNvCxnSpPr/>
      </xdr:nvCxnSpPr>
      <xdr:spPr>
        <a:xfrm>
          <a:off x="2209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58</xdr:row>
      <xdr:rowOff>69850</xdr:rowOff>
    </xdr:to>
    <xdr:cxnSp macro="">
      <xdr:nvCxnSpPr>
        <xdr:cNvPr id="197" name="直線コネクタ 196"/>
        <xdr:cNvCxnSpPr/>
      </xdr:nvCxnSpPr>
      <xdr:spPr>
        <a:xfrm flipV="1">
          <a:off x="1320800" y="95948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8" name="フローチャート: 判断 197"/>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9" name="テキスト ボックス 198"/>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0" name="フローチャート: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7" name="楕円 206"/>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08"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9" name="楕円 208"/>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0" name="テキスト ボックス 20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1" name="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2" name="テキスト ボックス 21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3" name="楕円 212"/>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4" name="テキスト ボックス 213"/>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5" name="楕円 214"/>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6" name="テキスト ボックス 215"/>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前年度に比べて２．１ポイント上昇し，類似団体平均を４．９ポイント上回っており，近年上昇傾向にある。要因としては，維持補修費及び特別会計等への繰出金における経常経費充当一般財源等の額が増加していることが考えられる。特別会計においては，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78015</xdr:rowOff>
    </xdr:to>
    <xdr:cxnSp macro="">
      <xdr:nvCxnSpPr>
        <xdr:cNvPr id="246" name="直線コネクタ 245"/>
        <xdr:cNvCxnSpPr/>
      </xdr:nvCxnSpPr>
      <xdr:spPr>
        <a:xfrm flipV="1">
          <a:off x="16510000" y="9091385"/>
          <a:ext cx="0" cy="1616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47"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48" name="直線コネクタ 247"/>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78015</xdr:rowOff>
    </xdr:from>
    <xdr:to>
      <xdr:col>82</xdr:col>
      <xdr:colOff>107950</xdr:colOff>
      <xdr:row>62</xdr:row>
      <xdr:rowOff>78015</xdr:rowOff>
    </xdr:to>
    <xdr:cxnSp macro="">
      <xdr:nvCxnSpPr>
        <xdr:cNvPr id="251" name="直線コネクタ 250"/>
        <xdr:cNvCxnSpPr/>
      </xdr:nvCxnSpPr>
      <xdr:spPr>
        <a:xfrm>
          <a:off x="15671800" y="10365015"/>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2" name="その他平均値テキスト"/>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3" name="フローチャート: 判断 252"/>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60</xdr:row>
      <xdr:rowOff>78015</xdr:rowOff>
    </xdr:to>
    <xdr:cxnSp macro="">
      <xdr:nvCxnSpPr>
        <xdr:cNvPr id="254" name="直線コネクタ 253"/>
        <xdr:cNvCxnSpPr/>
      </xdr:nvCxnSpPr>
      <xdr:spPr>
        <a:xfrm>
          <a:off x="14782800" y="10250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6" name="テキスト ボックス 255"/>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135165</xdr:rowOff>
    </xdr:to>
    <xdr:cxnSp macro="">
      <xdr:nvCxnSpPr>
        <xdr:cNvPr id="257" name="直線コネクタ 256"/>
        <xdr:cNvCxnSpPr/>
      </xdr:nvCxnSpPr>
      <xdr:spPr>
        <a:xfrm>
          <a:off x="13893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9" name="テキスト ボックス 25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60</xdr:row>
      <xdr:rowOff>45357</xdr:rowOff>
    </xdr:to>
    <xdr:cxnSp macro="">
      <xdr:nvCxnSpPr>
        <xdr:cNvPr id="260" name="直線コネクタ 259"/>
        <xdr:cNvCxnSpPr/>
      </xdr:nvCxnSpPr>
      <xdr:spPr>
        <a:xfrm flipV="1">
          <a:off x="13004800" y="10201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61" name="フローチャート: 判断 260"/>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2" name="テキスト ボックス 261"/>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63" name="フローチャート: 判断 262"/>
        <xdr:cNvSpPr/>
      </xdr:nvSpPr>
      <xdr:spPr>
        <a:xfrm>
          <a:off x="12954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64" name="テキスト ボックス 263"/>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62</xdr:row>
      <xdr:rowOff>27215</xdr:rowOff>
    </xdr:from>
    <xdr:to>
      <xdr:col>82</xdr:col>
      <xdr:colOff>158750</xdr:colOff>
      <xdr:row>62</xdr:row>
      <xdr:rowOff>128815</xdr:rowOff>
    </xdr:to>
    <xdr:sp macro="" textlink="">
      <xdr:nvSpPr>
        <xdr:cNvPr id="270" name="楕円 269"/>
        <xdr:cNvSpPr/>
      </xdr:nvSpPr>
      <xdr:spPr>
        <a:xfrm>
          <a:off x="164592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107242</xdr:rowOff>
    </xdr:from>
    <xdr:ext cx="762000" cy="259045"/>
    <xdr:sp macro="" textlink="">
      <xdr:nvSpPr>
        <xdr:cNvPr id="271" name="その他該当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27215</xdr:rowOff>
    </xdr:from>
    <xdr:to>
      <xdr:col>78</xdr:col>
      <xdr:colOff>120650</xdr:colOff>
      <xdr:row>60</xdr:row>
      <xdr:rowOff>128815</xdr:rowOff>
    </xdr:to>
    <xdr:sp macro="" textlink="">
      <xdr:nvSpPr>
        <xdr:cNvPr id="272" name="楕円 271"/>
        <xdr:cNvSpPr/>
      </xdr:nvSpPr>
      <xdr:spPr>
        <a:xfrm>
          <a:off x="15621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113592</xdr:rowOff>
    </xdr:from>
    <xdr:ext cx="736600" cy="259045"/>
    <xdr:sp macro="" textlink="">
      <xdr:nvSpPr>
        <xdr:cNvPr id="273" name="テキスト ボックス 272"/>
        <xdr:cNvSpPr txBox="1"/>
      </xdr:nvSpPr>
      <xdr:spPr>
        <a:xfrm>
          <a:off x="15290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84365</xdr:rowOff>
    </xdr:from>
    <xdr:to>
      <xdr:col>74</xdr:col>
      <xdr:colOff>31750</xdr:colOff>
      <xdr:row>60</xdr:row>
      <xdr:rowOff>14515</xdr:rowOff>
    </xdr:to>
    <xdr:sp macro="" textlink="">
      <xdr:nvSpPr>
        <xdr:cNvPr id="274" name="楕円 273"/>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75" name="テキスト ボックス 274"/>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6" name="楕円 275"/>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7" name="テキスト ボックス 276"/>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8" name="楕円 277"/>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9" name="テキスト ボックス 278"/>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前年度から４．２ポイント減少し，１２．３ポイントとなっている。これは前年度に補助費等で計上していた子ども・子育て支援教育保育給付費を扶助費に計上したことによるものである。比率としては，類似団体平均値と同様の数値になっている。今後も八千代町第３次行財政集中改革プランに基づき補助金を交付するのに適当な事業なのかを見極め，不要な補助金については廃止を含めた見直しを行い，また，一部事務組合に対して徹底した経費削減を要望し，負担金の軽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42</xdr:row>
      <xdr:rowOff>94343</xdr:rowOff>
    </xdr:to>
    <xdr:cxnSp macro="">
      <xdr:nvCxnSpPr>
        <xdr:cNvPr id="309" name="直線コネクタ 308"/>
        <xdr:cNvCxnSpPr/>
      </xdr:nvCxnSpPr>
      <xdr:spPr>
        <a:xfrm flipV="1">
          <a:off x="16510000" y="5716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310" name="補助費等最小値テキスト"/>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311" name="直線コネクタ 310"/>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12"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13" name="直線コネクタ 312"/>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39</xdr:row>
      <xdr:rowOff>53522</xdr:rowOff>
    </xdr:to>
    <xdr:cxnSp macro="">
      <xdr:nvCxnSpPr>
        <xdr:cNvPr id="314" name="直線コネクタ 313"/>
        <xdr:cNvCxnSpPr/>
      </xdr:nvCxnSpPr>
      <xdr:spPr>
        <a:xfrm flipV="1">
          <a:off x="15671800" y="6282872"/>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5"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6" name="フローチャート: 判断 315"/>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53522</xdr:rowOff>
    </xdr:from>
    <xdr:to>
      <xdr:col>78</xdr:col>
      <xdr:colOff>69850</xdr:colOff>
      <xdr:row>39</xdr:row>
      <xdr:rowOff>53522</xdr:rowOff>
    </xdr:to>
    <xdr:cxnSp macro="">
      <xdr:nvCxnSpPr>
        <xdr:cNvPr id="317" name="直線コネクタ 316"/>
        <xdr:cNvCxnSpPr/>
      </xdr:nvCxnSpPr>
      <xdr:spPr>
        <a:xfrm>
          <a:off x="14782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51707</xdr:rowOff>
    </xdr:from>
    <xdr:to>
      <xdr:col>78</xdr:col>
      <xdr:colOff>120650</xdr:colOff>
      <xdr:row>37</xdr:row>
      <xdr:rowOff>153307</xdr:rowOff>
    </xdr:to>
    <xdr:sp macro="" textlink="">
      <xdr:nvSpPr>
        <xdr:cNvPr id="318" name="フローチャート: 判断 317"/>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163484</xdr:rowOff>
    </xdr:from>
    <xdr:ext cx="736600" cy="259045"/>
    <xdr:sp macro="" textlink="">
      <xdr:nvSpPr>
        <xdr:cNvPr id="319" name="テキスト ボックス 318"/>
        <xdr:cNvSpPr txBox="1"/>
      </xdr:nvSpPr>
      <xdr:spPr>
        <a:xfrm>
          <a:off x="15290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20865</xdr:rowOff>
    </xdr:from>
    <xdr:to>
      <xdr:col>73</xdr:col>
      <xdr:colOff>180975</xdr:colOff>
      <xdr:row>39</xdr:row>
      <xdr:rowOff>53522</xdr:rowOff>
    </xdr:to>
    <xdr:cxnSp macro="">
      <xdr:nvCxnSpPr>
        <xdr:cNvPr id="320" name="直線コネクタ 319"/>
        <xdr:cNvCxnSpPr/>
      </xdr:nvCxnSpPr>
      <xdr:spPr>
        <a:xfrm>
          <a:off x="13893800" y="6707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21" name="フローチャート: 判断 320"/>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163484</xdr:rowOff>
    </xdr:from>
    <xdr:ext cx="762000" cy="259045"/>
    <xdr:sp macro="" textlink="">
      <xdr:nvSpPr>
        <xdr:cNvPr id="322" name="テキスト ボックス 321"/>
        <xdr:cNvSpPr txBox="1"/>
      </xdr:nvSpPr>
      <xdr:spPr>
        <a:xfrm>
          <a:off x="14401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39915</xdr:rowOff>
    </xdr:from>
    <xdr:to>
      <xdr:col>69</xdr:col>
      <xdr:colOff>92075</xdr:colOff>
      <xdr:row>39</xdr:row>
      <xdr:rowOff>20865</xdr:rowOff>
    </xdr:to>
    <xdr:cxnSp macro="">
      <xdr:nvCxnSpPr>
        <xdr:cNvPr id="323" name="直線コネクタ 322"/>
        <xdr:cNvCxnSpPr/>
      </xdr:nvCxnSpPr>
      <xdr:spPr>
        <a:xfrm>
          <a:off x="13004800" y="65550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89807</xdr:rowOff>
    </xdr:from>
    <xdr:to>
      <xdr:col>69</xdr:col>
      <xdr:colOff>142875</xdr:colOff>
      <xdr:row>36</xdr:row>
      <xdr:rowOff>19957</xdr:rowOff>
    </xdr:to>
    <xdr:sp macro="" textlink="">
      <xdr:nvSpPr>
        <xdr:cNvPr id="324" name="フローチャート: 判断 323"/>
        <xdr:cNvSpPr/>
      </xdr:nvSpPr>
      <xdr:spPr>
        <a:xfrm>
          <a:off x="13843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30134</xdr:rowOff>
    </xdr:from>
    <xdr:ext cx="762000" cy="259045"/>
    <xdr:sp macro="" textlink="">
      <xdr:nvSpPr>
        <xdr:cNvPr id="325" name="テキスト ボックス 324"/>
        <xdr:cNvSpPr txBox="1"/>
      </xdr:nvSpPr>
      <xdr:spPr>
        <a:xfrm>
          <a:off x="13512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6" name="フローチャート: 判断 325"/>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7" name="テキスト ボックス 326"/>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33" name="楕円 332"/>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31949</xdr:rowOff>
    </xdr:from>
    <xdr:ext cx="762000" cy="259045"/>
    <xdr:sp macro="" textlink="">
      <xdr:nvSpPr>
        <xdr:cNvPr id="334" name="補助費等該当値テキスト"/>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2722</xdr:rowOff>
    </xdr:from>
    <xdr:to>
      <xdr:col>78</xdr:col>
      <xdr:colOff>120650</xdr:colOff>
      <xdr:row>39</xdr:row>
      <xdr:rowOff>104322</xdr:rowOff>
    </xdr:to>
    <xdr:sp macro="" textlink="">
      <xdr:nvSpPr>
        <xdr:cNvPr id="335" name="楕円 334"/>
        <xdr:cNvSpPr/>
      </xdr:nvSpPr>
      <xdr:spPr>
        <a:xfrm>
          <a:off x="15621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89099</xdr:rowOff>
    </xdr:from>
    <xdr:ext cx="736600" cy="259045"/>
    <xdr:sp macro="" textlink="">
      <xdr:nvSpPr>
        <xdr:cNvPr id="336" name="テキスト ボックス 335"/>
        <xdr:cNvSpPr txBox="1"/>
      </xdr:nvSpPr>
      <xdr:spPr>
        <a:xfrm>
          <a:off x="15290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2722</xdr:rowOff>
    </xdr:from>
    <xdr:to>
      <xdr:col>74</xdr:col>
      <xdr:colOff>31750</xdr:colOff>
      <xdr:row>39</xdr:row>
      <xdr:rowOff>104322</xdr:rowOff>
    </xdr:to>
    <xdr:sp macro="" textlink="">
      <xdr:nvSpPr>
        <xdr:cNvPr id="337" name="楕円 336"/>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89099</xdr:rowOff>
    </xdr:from>
    <xdr:ext cx="762000" cy="259045"/>
    <xdr:sp macro="" textlink="">
      <xdr:nvSpPr>
        <xdr:cNvPr id="338" name="テキスト ボックス 337"/>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141515</xdr:rowOff>
    </xdr:from>
    <xdr:to>
      <xdr:col>69</xdr:col>
      <xdr:colOff>142875</xdr:colOff>
      <xdr:row>39</xdr:row>
      <xdr:rowOff>71665</xdr:rowOff>
    </xdr:to>
    <xdr:sp macro="" textlink="">
      <xdr:nvSpPr>
        <xdr:cNvPr id="339" name="楕円 338"/>
        <xdr:cNvSpPr/>
      </xdr:nvSpPr>
      <xdr:spPr>
        <a:xfrm>
          <a:off x="13843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56442</xdr:rowOff>
    </xdr:from>
    <xdr:ext cx="762000" cy="259045"/>
    <xdr:sp macro="" textlink="">
      <xdr:nvSpPr>
        <xdr:cNvPr id="340" name="テキスト ボックス 339"/>
        <xdr:cNvSpPr txBox="1"/>
      </xdr:nvSpPr>
      <xdr:spPr>
        <a:xfrm>
          <a:off x="13512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160565</xdr:rowOff>
    </xdr:from>
    <xdr:to>
      <xdr:col>65</xdr:col>
      <xdr:colOff>53975</xdr:colOff>
      <xdr:row>38</xdr:row>
      <xdr:rowOff>90715</xdr:rowOff>
    </xdr:to>
    <xdr:sp macro="" textlink="">
      <xdr:nvSpPr>
        <xdr:cNvPr id="341" name="楕円 340"/>
        <xdr:cNvSpPr/>
      </xdr:nvSpPr>
      <xdr:spPr>
        <a:xfrm>
          <a:off x="12954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75492</xdr:rowOff>
    </xdr:from>
    <xdr:ext cx="762000" cy="259045"/>
    <xdr:sp macro="" textlink="">
      <xdr:nvSpPr>
        <xdr:cNvPr id="342" name="テキスト ボックス 341"/>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過去からの地方債発行の抑制等により，公債費に係る経常収支比率は類似団体平均を大きく下回っており，平成３０年度決算で類似団体平均と比較すると９．２ポイント低くなっている。また，人口１人当たりの公債費も類似団体と比べ低くなっている。今後は給食センター施設更新事業に伴い発行する地方債及び中学校校舎建設事業の地方債の元利金償還開始等により公債費は増加することが考えられる。普通建設事業費の精査，基金の有効的な活用等により，地方債の発行を必要最小限に抑え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82</xdr:row>
      <xdr:rowOff>8128</xdr:rowOff>
    </xdr:to>
    <xdr:cxnSp macro="">
      <xdr:nvCxnSpPr>
        <xdr:cNvPr id="368" name="直線コネクタ 367"/>
        <xdr:cNvCxnSpPr/>
      </xdr:nvCxnSpPr>
      <xdr:spPr>
        <a:xfrm flipV="1">
          <a:off x="4826000" y="12759436"/>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151655</xdr:rowOff>
    </xdr:from>
    <xdr:ext cx="762000" cy="259045"/>
    <xdr:sp macro="" textlink="">
      <xdr:nvSpPr>
        <xdr:cNvPr id="369" name="公債費最小値テキスト"/>
        <xdr:cNvSpPr txBox="1"/>
      </xdr:nvSpPr>
      <xdr:spPr>
        <a:xfrm>
          <a:off x="4914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8128</xdr:rowOff>
    </xdr:from>
    <xdr:to>
      <xdr:col>24</xdr:col>
      <xdr:colOff>114300</xdr:colOff>
      <xdr:row>82</xdr:row>
      <xdr:rowOff>8128</xdr:rowOff>
    </xdr:to>
    <xdr:cxnSp macro="">
      <xdr:nvCxnSpPr>
        <xdr:cNvPr id="370" name="直線コネクタ 369"/>
        <xdr:cNvCxnSpPr/>
      </xdr:nvCxnSpPr>
      <xdr:spPr>
        <a:xfrm>
          <a:off x="4737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71"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72" name="直線コネクタ 371"/>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170434</xdr:rowOff>
    </xdr:from>
    <xdr:to>
      <xdr:col>24</xdr:col>
      <xdr:colOff>25400</xdr:colOff>
      <xdr:row>74</xdr:row>
      <xdr:rowOff>72136</xdr:rowOff>
    </xdr:to>
    <xdr:cxnSp macro="">
      <xdr:nvCxnSpPr>
        <xdr:cNvPr id="373" name="直線コネクタ 372"/>
        <xdr:cNvCxnSpPr/>
      </xdr:nvCxnSpPr>
      <xdr:spPr>
        <a:xfrm>
          <a:off x="3987800" y="126862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148862</xdr:rowOff>
    </xdr:from>
    <xdr:ext cx="762000" cy="259045"/>
    <xdr:sp macro="" textlink="">
      <xdr:nvSpPr>
        <xdr:cNvPr id="374" name="公債費平均値テキスト"/>
        <xdr:cNvSpPr txBox="1"/>
      </xdr:nvSpPr>
      <xdr:spPr>
        <a:xfrm>
          <a:off x="4914900" y="13521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75" name="フローチャート: 判断 374"/>
        <xdr:cNvSpPr/>
      </xdr:nvSpPr>
      <xdr:spPr>
        <a:xfrm>
          <a:off x="4775200" y="135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73</xdr:row>
      <xdr:rowOff>170434</xdr:rowOff>
    </xdr:to>
    <xdr:cxnSp macro="">
      <xdr:nvCxnSpPr>
        <xdr:cNvPr id="376" name="直線コネクタ 375"/>
        <xdr:cNvCxnSpPr/>
      </xdr:nvCxnSpPr>
      <xdr:spPr>
        <a:xfrm>
          <a:off x="3098800" y="12677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32765</xdr:rowOff>
    </xdr:from>
    <xdr:to>
      <xdr:col>20</xdr:col>
      <xdr:colOff>38100</xdr:colOff>
      <xdr:row>79</xdr:row>
      <xdr:rowOff>134365</xdr:rowOff>
    </xdr:to>
    <xdr:sp macro="" textlink="">
      <xdr:nvSpPr>
        <xdr:cNvPr id="377" name="フローチャート: 判断 376"/>
        <xdr:cNvSpPr/>
      </xdr:nvSpPr>
      <xdr:spPr>
        <a:xfrm>
          <a:off x="3937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78" name="テキスト ボックス 377"/>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161290</xdr:rowOff>
    </xdr:from>
    <xdr:to>
      <xdr:col>15</xdr:col>
      <xdr:colOff>98425</xdr:colOff>
      <xdr:row>74</xdr:row>
      <xdr:rowOff>8128</xdr:rowOff>
    </xdr:to>
    <xdr:cxnSp macro="">
      <xdr:nvCxnSpPr>
        <xdr:cNvPr id="379" name="直線コネクタ 378"/>
        <xdr:cNvCxnSpPr/>
      </xdr:nvCxnSpPr>
      <xdr:spPr>
        <a:xfrm flipV="1">
          <a:off x="2209800" y="12677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14478</xdr:rowOff>
    </xdr:from>
    <xdr:to>
      <xdr:col>15</xdr:col>
      <xdr:colOff>149225</xdr:colOff>
      <xdr:row>79</xdr:row>
      <xdr:rowOff>116078</xdr:rowOff>
    </xdr:to>
    <xdr:sp macro="" textlink="">
      <xdr:nvSpPr>
        <xdr:cNvPr id="380" name="フローチャート: 判断 379"/>
        <xdr:cNvSpPr/>
      </xdr:nvSpPr>
      <xdr:spPr>
        <a:xfrm>
          <a:off x="3048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81" name="テキスト ボックス 380"/>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xdr:rowOff>
    </xdr:from>
    <xdr:to>
      <xdr:col>11</xdr:col>
      <xdr:colOff>9525</xdr:colOff>
      <xdr:row>74</xdr:row>
      <xdr:rowOff>108712</xdr:rowOff>
    </xdr:to>
    <xdr:cxnSp macro="">
      <xdr:nvCxnSpPr>
        <xdr:cNvPr id="382" name="直線コネクタ 381"/>
        <xdr:cNvCxnSpPr/>
      </xdr:nvCxnSpPr>
      <xdr:spPr>
        <a:xfrm flipV="1">
          <a:off x="1320800" y="126954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76200</xdr:rowOff>
    </xdr:from>
    <xdr:to>
      <xdr:col>11</xdr:col>
      <xdr:colOff>60325</xdr:colOff>
      <xdr:row>79</xdr:row>
      <xdr:rowOff>6350</xdr:rowOff>
    </xdr:to>
    <xdr:sp macro="" textlink="">
      <xdr:nvSpPr>
        <xdr:cNvPr id="383" name="フローチャート: 判断 382"/>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4" name="テキスト ボックス 383"/>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85" name="フローチャート: 判断 384"/>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86" name="テキスト ボックス 385"/>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21336</xdr:rowOff>
    </xdr:from>
    <xdr:to>
      <xdr:col>24</xdr:col>
      <xdr:colOff>76200</xdr:colOff>
      <xdr:row>74</xdr:row>
      <xdr:rowOff>122936</xdr:rowOff>
    </xdr:to>
    <xdr:sp macro="" textlink="">
      <xdr:nvSpPr>
        <xdr:cNvPr id="392" name="楕円 391"/>
        <xdr:cNvSpPr/>
      </xdr:nvSpPr>
      <xdr:spPr>
        <a:xfrm>
          <a:off x="4775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101363</xdr:rowOff>
    </xdr:from>
    <xdr:ext cx="762000" cy="259045"/>
    <xdr:sp macro="" textlink="">
      <xdr:nvSpPr>
        <xdr:cNvPr id="393" name="公債費該当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119634</xdr:rowOff>
    </xdr:from>
    <xdr:to>
      <xdr:col>20</xdr:col>
      <xdr:colOff>38100</xdr:colOff>
      <xdr:row>74</xdr:row>
      <xdr:rowOff>49784</xdr:rowOff>
    </xdr:to>
    <xdr:sp macro="" textlink="">
      <xdr:nvSpPr>
        <xdr:cNvPr id="394" name="楕円 393"/>
        <xdr:cNvSpPr/>
      </xdr:nvSpPr>
      <xdr:spPr>
        <a:xfrm>
          <a:off x="3937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59961</xdr:rowOff>
    </xdr:from>
    <xdr:ext cx="736600" cy="259045"/>
    <xdr:sp macro="" textlink="">
      <xdr:nvSpPr>
        <xdr:cNvPr id="395" name="テキスト ボックス 394"/>
        <xdr:cNvSpPr txBox="1"/>
      </xdr:nvSpPr>
      <xdr:spPr>
        <a:xfrm>
          <a:off x="3606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396" name="楕円 395"/>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397" name="テキスト ボックス 396"/>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128778</xdr:rowOff>
    </xdr:from>
    <xdr:to>
      <xdr:col>11</xdr:col>
      <xdr:colOff>60325</xdr:colOff>
      <xdr:row>74</xdr:row>
      <xdr:rowOff>58928</xdr:rowOff>
    </xdr:to>
    <xdr:sp macro="" textlink="">
      <xdr:nvSpPr>
        <xdr:cNvPr id="398" name="楕円 397"/>
        <xdr:cNvSpPr/>
      </xdr:nvSpPr>
      <xdr:spPr>
        <a:xfrm>
          <a:off x="2159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69105</xdr:rowOff>
    </xdr:from>
    <xdr:ext cx="762000" cy="259045"/>
    <xdr:sp macro="" textlink="">
      <xdr:nvSpPr>
        <xdr:cNvPr id="399" name="テキスト ボックス 398"/>
        <xdr:cNvSpPr txBox="1"/>
      </xdr:nvSpPr>
      <xdr:spPr>
        <a:xfrm>
          <a:off x="1828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57912</xdr:rowOff>
    </xdr:from>
    <xdr:to>
      <xdr:col>6</xdr:col>
      <xdr:colOff>171450</xdr:colOff>
      <xdr:row>74</xdr:row>
      <xdr:rowOff>159512</xdr:rowOff>
    </xdr:to>
    <xdr:sp macro="" textlink="">
      <xdr:nvSpPr>
        <xdr:cNvPr id="400" name="楕円 399"/>
        <xdr:cNvSpPr/>
      </xdr:nvSpPr>
      <xdr:spPr>
        <a:xfrm>
          <a:off x="1270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169689</xdr:rowOff>
    </xdr:from>
    <xdr:ext cx="762000" cy="259045"/>
    <xdr:sp macro="" textlink="">
      <xdr:nvSpPr>
        <xdr:cNvPr id="401" name="テキスト ボックス 400"/>
        <xdr:cNvSpPr txBox="1"/>
      </xdr:nvSpPr>
      <xdr:spPr>
        <a:xfrm>
          <a:off x="939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は前年度に比べて５ポイント上昇し，物件費及び扶助費などが類似団体を上回っていることから，類似団体平均と比較して高い状態にある。前年度と比較し経常経費充当一般財源等の額が補助費等を除く全ての区分において増加したことが要因として考えられる。今後も八千代町第３次行財政集中改革プランに基づく徹底した経費削減を行い，また，平成２５年度の職員数１７７人を基準に定員適正化を推し進めるなど歳出の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80</xdr:row>
      <xdr:rowOff>96520</xdr:rowOff>
    </xdr:to>
    <xdr:cxnSp macro="">
      <xdr:nvCxnSpPr>
        <xdr:cNvPr id="429" name="直線コネクタ 428"/>
        <xdr:cNvCxnSpPr/>
      </xdr:nvCxnSpPr>
      <xdr:spPr>
        <a:xfrm flipV="1">
          <a:off x="16510000" y="1264666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96520</xdr:rowOff>
    </xdr:from>
    <xdr:to>
      <xdr:col>82</xdr:col>
      <xdr:colOff>196850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2"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3" name="直線コネクタ 432"/>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80</xdr:row>
      <xdr:rowOff>96520</xdr:rowOff>
    </xdr:to>
    <xdr:cxnSp macro="">
      <xdr:nvCxnSpPr>
        <xdr:cNvPr id="434" name="直線コネクタ 433"/>
        <xdr:cNvCxnSpPr/>
      </xdr:nvCxnSpPr>
      <xdr:spPr>
        <a:xfrm>
          <a:off x="15671800" y="1343152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8907</xdr:rowOff>
    </xdr:from>
    <xdr:ext cx="762000" cy="259045"/>
    <xdr:sp macro="" textlink="">
      <xdr:nvSpPr>
        <xdr:cNvPr id="435"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36" name="フローチャート: 判断 435"/>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78</xdr:row>
      <xdr:rowOff>58420</xdr:rowOff>
    </xdr:to>
    <xdr:cxnSp macro="">
      <xdr:nvCxnSpPr>
        <xdr:cNvPr id="437" name="直線コネクタ 436"/>
        <xdr:cNvCxnSpPr/>
      </xdr:nvCxnSpPr>
      <xdr:spPr>
        <a:xfrm>
          <a:off x="14782800" y="133324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38" name="フローチャート: 判断 437"/>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39" name="テキスト ボックス 438"/>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130811</xdr:rowOff>
    </xdr:to>
    <xdr:cxnSp macro="">
      <xdr:nvCxnSpPr>
        <xdr:cNvPr id="440" name="直線コネクタ 439"/>
        <xdr:cNvCxnSpPr/>
      </xdr:nvCxnSpPr>
      <xdr:spPr>
        <a:xfrm>
          <a:off x="13893800" y="132257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137160</xdr:rowOff>
    </xdr:from>
    <xdr:to>
      <xdr:col>74</xdr:col>
      <xdr:colOff>31750</xdr:colOff>
      <xdr:row>75</xdr:row>
      <xdr:rowOff>67310</xdr:rowOff>
    </xdr:to>
    <xdr:sp macro="" textlink="">
      <xdr:nvSpPr>
        <xdr:cNvPr id="441" name="フローチャート: 判断 440"/>
        <xdr:cNvSpPr/>
      </xdr:nvSpPr>
      <xdr:spPr>
        <a:xfrm>
          <a:off x="14732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77487</xdr:rowOff>
    </xdr:from>
    <xdr:ext cx="762000" cy="259045"/>
    <xdr:sp macro="" textlink="">
      <xdr:nvSpPr>
        <xdr:cNvPr id="442" name="テキスト ボックス 441"/>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130811</xdr:rowOff>
    </xdr:to>
    <xdr:cxnSp macro="">
      <xdr:nvCxnSpPr>
        <xdr:cNvPr id="443" name="直線コネクタ 442"/>
        <xdr:cNvCxnSpPr/>
      </xdr:nvCxnSpPr>
      <xdr:spPr>
        <a:xfrm flipV="1">
          <a:off x="13004800" y="132257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64770</xdr:rowOff>
    </xdr:from>
    <xdr:to>
      <xdr:col>69</xdr:col>
      <xdr:colOff>142875</xdr:colOff>
      <xdr:row>73</xdr:row>
      <xdr:rowOff>166370</xdr:rowOff>
    </xdr:to>
    <xdr:sp macro="" textlink="">
      <xdr:nvSpPr>
        <xdr:cNvPr id="444" name="フローチャート: 判断 443"/>
        <xdr:cNvSpPr/>
      </xdr:nvSpPr>
      <xdr:spPr>
        <a:xfrm>
          <a:off x="138430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45" name="テキスト ボックス 444"/>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46" name="フローチャート: 判断 445"/>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47" name="テキスト ボックス 446"/>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45720</xdr:rowOff>
    </xdr:from>
    <xdr:to>
      <xdr:col>82</xdr:col>
      <xdr:colOff>158750</xdr:colOff>
      <xdr:row>80</xdr:row>
      <xdr:rowOff>147320</xdr:rowOff>
    </xdr:to>
    <xdr:sp macro="" textlink="">
      <xdr:nvSpPr>
        <xdr:cNvPr id="453" name="楕円 452"/>
        <xdr:cNvSpPr/>
      </xdr:nvSpPr>
      <xdr:spPr>
        <a:xfrm>
          <a:off x="16459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125747</xdr:rowOff>
    </xdr:from>
    <xdr:ext cx="762000" cy="259045"/>
    <xdr:sp macro="" textlink="">
      <xdr:nvSpPr>
        <xdr:cNvPr id="454" name="公債費以外該当値テキスト"/>
        <xdr:cNvSpPr txBox="1"/>
      </xdr:nvSpPr>
      <xdr:spPr>
        <a:xfrm>
          <a:off x="16598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5" name="楕円 454"/>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6" name="テキスト ボックス 455"/>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57" name="楕円 456"/>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166388</xdr:rowOff>
    </xdr:from>
    <xdr:ext cx="762000" cy="259045"/>
    <xdr:sp macro="" textlink="">
      <xdr:nvSpPr>
        <xdr:cNvPr id="458" name="テキスト ボックス 457"/>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9" name="楕円 458"/>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0" name="テキスト ボックス 459"/>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61" name="楕円 460"/>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62" name="テキスト ボックス 461"/>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61043</xdr:rowOff>
    </xdr:from>
    <xdr:to>
      <xdr:col>29</xdr:col>
      <xdr:colOff>127000</xdr:colOff>
      <xdr:row>19</xdr:row>
      <xdr:rowOff>57206</xdr:rowOff>
    </xdr:to>
    <xdr:cxnSp macro="">
      <xdr:nvCxnSpPr>
        <xdr:cNvPr id="47" name="直線コネクタ 46"/>
        <xdr:cNvCxnSpPr/>
      </xdr:nvCxnSpPr>
      <xdr:spPr bwMode="auto">
        <a:xfrm flipV="1">
          <a:off x="5651500" y="2166068"/>
          <a:ext cx="0" cy="11963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67383</xdr:rowOff>
    </xdr:from>
    <xdr:ext cx="762000" cy="259045"/>
    <xdr:sp macro="" textlink="">
      <xdr:nvSpPr>
        <xdr:cNvPr id="48" name="人口1人当たり決算額の推移最小値テキスト130"/>
        <xdr:cNvSpPr txBox="1"/>
      </xdr:nvSpPr>
      <xdr:spPr>
        <a:xfrm>
          <a:off x="5740400" y="3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57206</xdr:rowOff>
    </xdr:from>
    <xdr:to>
      <xdr:col>30</xdr:col>
      <xdr:colOff>25400</xdr:colOff>
      <xdr:row>19</xdr:row>
      <xdr:rowOff>57206</xdr:rowOff>
    </xdr:to>
    <xdr:cxnSp macro="">
      <xdr:nvCxnSpPr>
        <xdr:cNvPr id="49" name="直線コネクタ 48"/>
        <xdr:cNvCxnSpPr/>
      </xdr:nvCxnSpPr>
      <xdr:spPr bwMode="auto">
        <a:xfrm>
          <a:off x="5562600" y="33623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147420</xdr:rowOff>
    </xdr:from>
    <xdr:ext cx="762000" cy="259045"/>
    <xdr:sp macro="" textlink="">
      <xdr:nvSpPr>
        <xdr:cNvPr id="50" name="人口1人当たり決算額の推移最大値テキスト130"/>
        <xdr:cNvSpPr txBox="1"/>
      </xdr:nvSpPr>
      <xdr:spPr>
        <a:xfrm>
          <a:off x="5740400" y="19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61043</xdr:rowOff>
    </xdr:from>
    <xdr:to>
      <xdr:col>30</xdr:col>
      <xdr:colOff>25400</xdr:colOff>
      <xdr:row>12</xdr:row>
      <xdr:rowOff>61043</xdr:rowOff>
    </xdr:to>
    <xdr:cxnSp macro="">
      <xdr:nvCxnSpPr>
        <xdr:cNvPr id="51" name="直線コネクタ 50"/>
        <xdr:cNvCxnSpPr/>
      </xdr:nvCxnSpPr>
      <xdr:spPr bwMode="auto">
        <a:xfrm>
          <a:off x="5562600" y="2166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57206</xdr:rowOff>
    </xdr:from>
    <xdr:to>
      <xdr:col>29</xdr:col>
      <xdr:colOff>127000</xdr:colOff>
      <xdr:row>19</xdr:row>
      <xdr:rowOff>109360</xdr:rowOff>
    </xdr:to>
    <xdr:cxnSp macro="">
      <xdr:nvCxnSpPr>
        <xdr:cNvPr id="52" name="直線コネクタ 51"/>
        <xdr:cNvCxnSpPr/>
      </xdr:nvCxnSpPr>
      <xdr:spPr bwMode="auto">
        <a:xfrm flipV="1">
          <a:off x="5003800" y="3362381"/>
          <a:ext cx="647700" cy="5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49157</xdr:rowOff>
    </xdr:from>
    <xdr:ext cx="762000" cy="259045"/>
    <xdr:sp macro="" textlink="">
      <xdr:nvSpPr>
        <xdr:cNvPr id="53" name="人口1人当たり決算額の推移平均値テキスト130"/>
        <xdr:cNvSpPr txBox="1"/>
      </xdr:nvSpPr>
      <xdr:spPr>
        <a:xfrm>
          <a:off x="5740400" y="2497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32630</xdr:rowOff>
    </xdr:from>
    <xdr:to>
      <xdr:col>29</xdr:col>
      <xdr:colOff>177800</xdr:colOff>
      <xdr:row>15</xdr:row>
      <xdr:rowOff>134230</xdr:rowOff>
    </xdr:to>
    <xdr:sp macro="" textlink="">
      <xdr:nvSpPr>
        <xdr:cNvPr id="54" name="フローチャート: 判断 53"/>
        <xdr:cNvSpPr/>
      </xdr:nvSpPr>
      <xdr:spPr bwMode="auto">
        <a:xfrm>
          <a:off x="5600700" y="2652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109360</xdr:rowOff>
    </xdr:from>
    <xdr:to>
      <xdr:col>26</xdr:col>
      <xdr:colOff>50800</xdr:colOff>
      <xdr:row>19</xdr:row>
      <xdr:rowOff>154655</xdr:rowOff>
    </xdr:to>
    <xdr:cxnSp macro="">
      <xdr:nvCxnSpPr>
        <xdr:cNvPr id="55" name="直線コネクタ 54"/>
        <xdr:cNvCxnSpPr/>
      </xdr:nvCxnSpPr>
      <xdr:spPr bwMode="auto">
        <a:xfrm flipV="1">
          <a:off x="4305300" y="3414535"/>
          <a:ext cx="698500" cy="4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72308</xdr:rowOff>
    </xdr:from>
    <xdr:to>
      <xdr:col>26</xdr:col>
      <xdr:colOff>101600</xdr:colOff>
      <xdr:row>16</xdr:row>
      <xdr:rowOff>2458</xdr:rowOff>
    </xdr:to>
    <xdr:sp macro="" textlink="">
      <xdr:nvSpPr>
        <xdr:cNvPr id="56" name="フローチャート: 判断 55"/>
        <xdr:cNvSpPr/>
      </xdr:nvSpPr>
      <xdr:spPr bwMode="auto">
        <a:xfrm>
          <a:off x="4953000" y="26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12635</xdr:rowOff>
    </xdr:from>
    <xdr:ext cx="736600" cy="259045"/>
    <xdr:sp macro="" textlink="">
      <xdr:nvSpPr>
        <xdr:cNvPr id="57" name="テキスト ボックス 56"/>
        <xdr:cNvSpPr txBox="1"/>
      </xdr:nvSpPr>
      <xdr:spPr>
        <a:xfrm>
          <a:off x="4622800" y="2460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154655</xdr:rowOff>
    </xdr:from>
    <xdr:to>
      <xdr:col>22</xdr:col>
      <xdr:colOff>114300</xdr:colOff>
      <xdr:row>19</xdr:row>
      <xdr:rowOff>155161</xdr:rowOff>
    </xdr:to>
    <xdr:cxnSp macro="">
      <xdr:nvCxnSpPr>
        <xdr:cNvPr id="58" name="直線コネクタ 57"/>
        <xdr:cNvCxnSpPr/>
      </xdr:nvCxnSpPr>
      <xdr:spPr bwMode="auto">
        <a:xfrm flipV="1">
          <a:off x="3606800" y="3459830"/>
          <a:ext cx="698500" cy="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98908</xdr:rowOff>
    </xdr:from>
    <xdr:to>
      <xdr:col>22</xdr:col>
      <xdr:colOff>165100</xdr:colOff>
      <xdr:row>16</xdr:row>
      <xdr:rowOff>29058</xdr:rowOff>
    </xdr:to>
    <xdr:sp macro="" textlink="">
      <xdr:nvSpPr>
        <xdr:cNvPr id="59" name="フローチャート: 判断 58"/>
        <xdr:cNvSpPr/>
      </xdr:nvSpPr>
      <xdr:spPr bwMode="auto">
        <a:xfrm>
          <a:off x="4254500" y="2718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39235</xdr:rowOff>
    </xdr:from>
    <xdr:ext cx="762000" cy="259045"/>
    <xdr:sp macro="" textlink="">
      <xdr:nvSpPr>
        <xdr:cNvPr id="60" name="テキスト ボックス 59"/>
        <xdr:cNvSpPr txBox="1"/>
      </xdr:nvSpPr>
      <xdr:spPr>
        <a:xfrm>
          <a:off x="3924300" y="248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155161</xdr:rowOff>
    </xdr:from>
    <xdr:to>
      <xdr:col>18</xdr:col>
      <xdr:colOff>177800</xdr:colOff>
      <xdr:row>20</xdr:row>
      <xdr:rowOff>8629</xdr:rowOff>
    </xdr:to>
    <xdr:cxnSp macro="">
      <xdr:nvCxnSpPr>
        <xdr:cNvPr id="61" name="直線コネクタ 60"/>
        <xdr:cNvCxnSpPr/>
      </xdr:nvCxnSpPr>
      <xdr:spPr bwMode="auto">
        <a:xfrm flipV="1">
          <a:off x="2908300" y="3460336"/>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124037</xdr:rowOff>
    </xdr:from>
    <xdr:to>
      <xdr:col>19</xdr:col>
      <xdr:colOff>38100</xdr:colOff>
      <xdr:row>16</xdr:row>
      <xdr:rowOff>54187</xdr:rowOff>
    </xdr:to>
    <xdr:sp macro="" textlink="">
      <xdr:nvSpPr>
        <xdr:cNvPr id="62" name="フローチャート: 判断 61"/>
        <xdr:cNvSpPr/>
      </xdr:nvSpPr>
      <xdr:spPr bwMode="auto">
        <a:xfrm>
          <a:off x="3556000" y="274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64364</xdr:rowOff>
    </xdr:from>
    <xdr:ext cx="762000" cy="259045"/>
    <xdr:sp macro="" textlink="">
      <xdr:nvSpPr>
        <xdr:cNvPr id="63" name="テキスト ボックス 62"/>
        <xdr:cNvSpPr txBox="1"/>
      </xdr:nvSpPr>
      <xdr:spPr>
        <a:xfrm>
          <a:off x="3225800" y="25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50379</xdr:rowOff>
    </xdr:from>
    <xdr:to>
      <xdr:col>15</xdr:col>
      <xdr:colOff>101600</xdr:colOff>
      <xdr:row>16</xdr:row>
      <xdr:rowOff>151979</xdr:rowOff>
    </xdr:to>
    <xdr:sp macro="" textlink="">
      <xdr:nvSpPr>
        <xdr:cNvPr id="64" name="フローチャート: 判断 63"/>
        <xdr:cNvSpPr/>
      </xdr:nvSpPr>
      <xdr:spPr bwMode="auto">
        <a:xfrm>
          <a:off x="2857500" y="2841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162156</xdr:rowOff>
    </xdr:from>
    <xdr:ext cx="762000" cy="259045"/>
    <xdr:sp macro="" textlink="">
      <xdr:nvSpPr>
        <xdr:cNvPr id="65" name="テキスト ボックス 64"/>
        <xdr:cNvSpPr txBox="1"/>
      </xdr:nvSpPr>
      <xdr:spPr>
        <a:xfrm>
          <a:off x="2527300" y="26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6406</xdr:rowOff>
    </xdr:from>
    <xdr:to>
      <xdr:col>29</xdr:col>
      <xdr:colOff>177800</xdr:colOff>
      <xdr:row>19</xdr:row>
      <xdr:rowOff>108006</xdr:rowOff>
    </xdr:to>
    <xdr:sp macro="" textlink="">
      <xdr:nvSpPr>
        <xdr:cNvPr id="71" name="楕円 70"/>
        <xdr:cNvSpPr/>
      </xdr:nvSpPr>
      <xdr:spPr bwMode="auto">
        <a:xfrm>
          <a:off x="5600700" y="331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86433</xdr:rowOff>
    </xdr:from>
    <xdr:ext cx="762000" cy="259045"/>
    <xdr:sp macro="" textlink="">
      <xdr:nvSpPr>
        <xdr:cNvPr id="72" name="人口1人当たり決算額の推移該当値テキスト130"/>
        <xdr:cNvSpPr txBox="1"/>
      </xdr:nvSpPr>
      <xdr:spPr>
        <a:xfrm>
          <a:off x="5740400" y="322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58560</xdr:rowOff>
    </xdr:from>
    <xdr:to>
      <xdr:col>26</xdr:col>
      <xdr:colOff>101600</xdr:colOff>
      <xdr:row>19</xdr:row>
      <xdr:rowOff>160160</xdr:rowOff>
    </xdr:to>
    <xdr:sp macro="" textlink="">
      <xdr:nvSpPr>
        <xdr:cNvPr id="73" name="楕円 72"/>
        <xdr:cNvSpPr/>
      </xdr:nvSpPr>
      <xdr:spPr bwMode="auto">
        <a:xfrm>
          <a:off x="4953000" y="336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144937</xdr:rowOff>
    </xdr:from>
    <xdr:ext cx="736600" cy="259045"/>
    <xdr:sp macro="" textlink="">
      <xdr:nvSpPr>
        <xdr:cNvPr id="74" name="テキスト ボックス 73"/>
        <xdr:cNvSpPr txBox="1"/>
      </xdr:nvSpPr>
      <xdr:spPr>
        <a:xfrm>
          <a:off x="4622800" y="3450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103855</xdr:rowOff>
    </xdr:from>
    <xdr:to>
      <xdr:col>22</xdr:col>
      <xdr:colOff>165100</xdr:colOff>
      <xdr:row>20</xdr:row>
      <xdr:rowOff>34005</xdr:rowOff>
    </xdr:to>
    <xdr:sp macro="" textlink="">
      <xdr:nvSpPr>
        <xdr:cNvPr id="75" name="楕円 74"/>
        <xdr:cNvSpPr/>
      </xdr:nvSpPr>
      <xdr:spPr bwMode="auto">
        <a:xfrm>
          <a:off x="4254500" y="340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18782</xdr:rowOff>
    </xdr:from>
    <xdr:ext cx="762000" cy="259045"/>
    <xdr:sp macro="" textlink="">
      <xdr:nvSpPr>
        <xdr:cNvPr id="76" name="テキスト ボックス 75"/>
        <xdr:cNvSpPr txBox="1"/>
      </xdr:nvSpPr>
      <xdr:spPr>
        <a:xfrm>
          <a:off x="3924300" y="349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104361</xdr:rowOff>
    </xdr:from>
    <xdr:to>
      <xdr:col>19</xdr:col>
      <xdr:colOff>38100</xdr:colOff>
      <xdr:row>20</xdr:row>
      <xdr:rowOff>34511</xdr:rowOff>
    </xdr:to>
    <xdr:sp macro="" textlink="">
      <xdr:nvSpPr>
        <xdr:cNvPr id="77" name="楕円 76"/>
        <xdr:cNvSpPr/>
      </xdr:nvSpPr>
      <xdr:spPr bwMode="auto">
        <a:xfrm>
          <a:off x="3556000" y="340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19288</xdr:rowOff>
    </xdr:from>
    <xdr:ext cx="762000" cy="259045"/>
    <xdr:sp macro="" textlink="">
      <xdr:nvSpPr>
        <xdr:cNvPr id="78" name="テキスト ボックス 77"/>
        <xdr:cNvSpPr txBox="1"/>
      </xdr:nvSpPr>
      <xdr:spPr>
        <a:xfrm>
          <a:off x="3225800" y="349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129279</xdr:rowOff>
    </xdr:from>
    <xdr:to>
      <xdr:col>15</xdr:col>
      <xdr:colOff>101600</xdr:colOff>
      <xdr:row>20</xdr:row>
      <xdr:rowOff>59429</xdr:rowOff>
    </xdr:to>
    <xdr:sp macro="" textlink="">
      <xdr:nvSpPr>
        <xdr:cNvPr id="79" name="楕円 78"/>
        <xdr:cNvSpPr/>
      </xdr:nvSpPr>
      <xdr:spPr bwMode="auto">
        <a:xfrm>
          <a:off x="2857500" y="343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44206</xdr:rowOff>
    </xdr:from>
    <xdr:ext cx="762000" cy="259045"/>
    <xdr:sp macro="" textlink="">
      <xdr:nvSpPr>
        <xdr:cNvPr id="80" name="テキスト ボックス 79"/>
        <xdr:cNvSpPr txBox="1"/>
      </xdr:nvSpPr>
      <xdr:spPr>
        <a:xfrm>
          <a:off x="2527300" y="352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252638</xdr:rowOff>
    </xdr:from>
    <xdr:to>
      <xdr:col>29</xdr:col>
      <xdr:colOff>127000</xdr:colOff>
      <xdr:row>37</xdr:row>
      <xdr:rowOff>146431</xdr:rowOff>
    </xdr:to>
    <xdr:cxnSp macro="">
      <xdr:nvCxnSpPr>
        <xdr:cNvPr id="108" name="直線コネクタ 107"/>
        <xdr:cNvCxnSpPr/>
      </xdr:nvCxnSpPr>
      <xdr:spPr bwMode="auto">
        <a:xfrm flipV="1">
          <a:off x="5651500" y="6177188"/>
          <a:ext cx="0" cy="1093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156608</xdr:rowOff>
    </xdr:from>
    <xdr:ext cx="762000" cy="259045"/>
    <xdr:sp macro="" textlink="">
      <xdr:nvSpPr>
        <xdr:cNvPr id="109" name="人口1人当たり決算額の推移最小値テキスト445"/>
        <xdr:cNvSpPr txBox="1"/>
      </xdr:nvSpPr>
      <xdr:spPr>
        <a:xfrm>
          <a:off x="5740400" y="72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146431</xdr:rowOff>
    </xdr:from>
    <xdr:to>
      <xdr:col>30</xdr:col>
      <xdr:colOff>25400</xdr:colOff>
      <xdr:row>37</xdr:row>
      <xdr:rowOff>146431</xdr:rowOff>
    </xdr:to>
    <xdr:cxnSp macro="">
      <xdr:nvCxnSpPr>
        <xdr:cNvPr id="110" name="直線コネクタ 109"/>
        <xdr:cNvCxnSpPr/>
      </xdr:nvCxnSpPr>
      <xdr:spPr bwMode="auto">
        <a:xfrm>
          <a:off x="5562600" y="7271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167565</xdr:rowOff>
    </xdr:from>
    <xdr:ext cx="762000" cy="259045"/>
    <xdr:sp macro="" textlink="">
      <xdr:nvSpPr>
        <xdr:cNvPr id="111" name="人口1人当たり決算額の推移最大値テキスト445"/>
        <xdr:cNvSpPr txBox="1"/>
      </xdr:nvSpPr>
      <xdr:spPr>
        <a:xfrm>
          <a:off x="5740400" y="592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252638</xdr:rowOff>
    </xdr:from>
    <xdr:to>
      <xdr:col>30</xdr:col>
      <xdr:colOff>25400</xdr:colOff>
      <xdr:row>33</xdr:row>
      <xdr:rowOff>252638</xdr:rowOff>
    </xdr:to>
    <xdr:cxnSp macro="">
      <xdr:nvCxnSpPr>
        <xdr:cNvPr id="112" name="直線コネクタ 111"/>
        <xdr:cNvCxnSpPr/>
      </xdr:nvCxnSpPr>
      <xdr:spPr bwMode="auto">
        <a:xfrm>
          <a:off x="5562600" y="6177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146431</xdr:rowOff>
    </xdr:from>
    <xdr:to>
      <xdr:col>29</xdr:col>
      <xdr:colOff>127000</xdr:colOff>
      <xdr:row>37</xdr:row>
      <xdr:rowOff>175692</xdr:rowOff>
    </xdr:to>
    <xdr:cxnSp macro="">
      <xdr:nvCxnSpPr>
        <xdr:cNvPr id="113" name="直線コネクタ 112"/>
        <xdr:cNvCxnSpPr/>
      </xdr:nvCxnSpPr>
      <xdr:spPr bwMode="auto">
        <a:xfrm flipV="1">
          <a:off x="5003800" y="7271131"/>
          <a:ext cx="6477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234550</xdr:rowOff>
    </xdr:from>
    <xdr:ext cx="762000" cy="259045"/>
    <xdr:sp macro="" textlink="">
      <xdr:nvSpPr>
        <xdr:cNvPr id="114" name="人口1人当たり決算額の推移平均値テキスト445"/>
        <xdr:cNvSpPr txBox="1"/>
      </xdr:nvSpPr>
      <xdr:spPr>
        <a:xfrm>
          <a:off x="5740400" y="6502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46573</xdr:rowOff>
    </xdr:from>
    <xdr:to>
      <xdr:col>29</xdr:col>
      <xdr:colOff>177800</xdr:colOff>
      <xdr:row>35</xdr:row>
      <xdr:rowOff>148173</xdr:rowOff>
    </xdr:to>
    <xdr:sp macro="" textlink="">
      <xdr:nvSpPr>
        <xdr:cNvPr id="115" name="フローチャート: 判断 114"/>
        <xdr:cNvSpPr/>
      </xdr:nvSpPr>
      <xdr:spPr bwMode="auto">
        <a:xfrm>
          <a:off x="56007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175692</xdr:rowOff>
    </xdr:from>
    <xdr:to>
      <xdr:col>26</xdr:col>
      <xdr:colOff>50800</xdr:colOff>
      <xdr:row>37</xdr:row>
      <xdr:rowOff>196586</xdr:rowOff>
    </xdr:to>
    <xdr:cxnSp macro="">
      <xdr:nvCxnSpPr>
        <xdr:cNvPr id="116" name="直線コネクタ 115"/>
        <xdr:cNvCxnSpPr/>
      </xdr:nvCxnSpPr>
      <xdr:spPr bwMode="auto">
        <a:xfrm flipV="1">
          <a:off x="4305300" y="7300392"/>
          <a:ext cx="6985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329443</xdr:rowOff>
    </xdr:from>
    <xdr:to>
      <xdr:col>26</xdr:col>
      <xdr:colOff>101600</xdr:colOff>
      <xdr:row>35</xdr:row>
      <xdr:rowOff>88143</xdr:rowOff>
    </xdr:to>
    <xdr:sp macro="" textlink="">
      <xdr:nvSpPr>
        <xdr:cNvPr id="117" name="フローチャート: 判断 116"/>
        <xdr:cNvSpPr/>
      </xdr:nvSpPr>
      <xdr:spPr bwMode="auto">
        <a:xfrm>
          <a:off x="49530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98320</xdr:rowOff>
    </xdr:from>
    <xdr:ext cx="736600" cy="259045"/>
    <xdr:sp macro="" textlink="">
      <xdr:nvSpPr>
        <xdr:cNvPr id="118" name="テキスト ボックス 117"/>
        <xdr:cNvSpPr txBox="1"/>
      </xdr:nvSpPr>
      <xdr:spPr>
        <a:xfrm>
          <a:off x="4622800" y="636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95865</xdr:rowOff>
    </xdr:from>
    <xdr:to>
      <xdr:col>22</xdr:col>
      <xdr:colOff>114300</xdr:colOff>
      <xdr:row>37</xdr:row>
      <xdr:rowOff>196586</xdr:rowOff>
    </xdr:to>
    <xdr:cxnSp macro="">
      <xdr:nvCxnSpPr>
        <xdr:cNvPr id="119" name="直線コネクタ 118"/>
        <xdr:cNvCxnSpPr/>
      </xdr:nvCxnSpPr>
      <xdr:spPr bwMode="auto">
        <a:xfrm>
          <a:off x="3606800" y="7220565"/>
          <a:ext cx="698500" cy="10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46893</xdr:rowOff>
    </xdr:from>
    <xdr:to>
      <xdr:col>22</xdr:col>
      <xdr:colOff>165100</xdr:colOff>
      <xdr:row>35</xdr:row>
      <xdr:rowOff>148493</xdr:rowOff>
    </xdr:to>
    <xdr:sp macro="" textlink="">
      <xdr:nvSpPr>
        <xdr:cNvPr id="120" name="フローチャート: 判断 119"/>
        <xdr:cNvSpPr/>
      </xdr:nvSpPr>
      <xdr:spPr bwMode="auto">
        <a:xfrm>
          <a:off x="42545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158671</xdr:rowOff>
    </xdr:from>
    <xdr:ext cx="762000" cy="259045"/>
    <xdr:sp macro="" textlink="">
      <xdr:nvSpPr>
        <xdr:cNvPr id="121" name="テキスト ボックス 120"/>
        <xdr:cNvSpPr txBox="1"/>
      </xdr:nvSpPr>
      <xdr:spPr>
        <a:xfrm>
          <a:off x="39243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23307</xdr:rowOff>
    </xdr:from>
    <xdr:to>
      <xdr:col>18</xdr:col>
      <xdr:colOff>177800</xdr:colOff>
      <xdr:row>37</xdr:row>
      <xdr:rowOff>95865</xdr:rowOff>
    </xdr:to>
    <xdr:cxnSp macro="">
      <xdr:nvCxnSpPr>
        <xdr:cNvPr id="122" name="直線コネクタ 121"/>
        <xdr:cNvCxnSpPr/>
      </xdr:nvCxnSpPr>
      <xdr:spPr bwMode="auto">
        <a:xfrm>
          <a:off x="2908300" y="7148007"/>
          <a:ext cx="698500" cy="7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58598</xdr:rowOff>
    </xdr:from>
    <xdr:to>
      <xdr:col>19</xdr:col>
      <xdr:colOff>38100</xdr:colOff>
      <xdr:row>35</xdr:row>
      <xdr:rowOff>160198</xdr:rowOff>
    </xdr:to>
    <xdr:sp macro="" textlink="">
      <xdr:nvSpPr>
        <xdr:cNvPr id="123" name="フローチャート: 判断 122"/>
        <xdr:cNvSpPr/>
      </xdr:nvSpPr>
      <xdr:spPr bwMode="auto">
        <a:xfrm>
          <a:off x="35560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170375</xdr:rowOff>
    </xdr:from>
    <xdr:ext cx="762000" cy="259045"/>
    <xdr:sp macro="" textlink="">
      <xdr:nvSpPr>
        <xdr:cNvPr id="124" name="テキスト ボックス 123"/>
        <xdr:cNvSpPr txBox="1"/>
      </xdr:nvSpPr>
      <xdr:spPr>
        <a:xfrm>
          <a:off x="32258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123383</xdr:rowOff>
    </xdr:from>
    <xdr:to>
      <xdr:col>15</xdr:col>
      <xdr:colOff>101600</xdr:colOff>
      <xdr:row>35</xdr:row>
      <xdr:rowOff>224983</xdr:rowOff>
    </xdr:to>
    <xdr:sp macro="" textlink="">
      <xdr:nvSpPr>
        <xdr:cNvPr id="125" name="フローチャート: 判断 124"/>
        <xdr:cNvSpPr/>
      </xdr:nvSpPr>
      <xdr:spPr bwMode="auto">
        <a:xfrm>
          <a:off x="2857500" y="6733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235160</xdr:rowOff>
    </xdr:from>
    <xdr:ext cx="762000" cy="259045"/>
    <xdr:sp macro="" textlink="">
      <xdr:nvSpPr>
        <xdr:cNvPr id="126" name="テキスト ボックス 125"/>
        <xdr:cNvSpPr txBox="1"/>
      </xdr:nvSpPr>
      <xdr:spPr>
        <a:xfrm>
          <a:off x="2527300" y="65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95631</xdr:rowOff>
    </xdr:from>
    <xdr:to>
      <xdr:col>29</xdr:col>
      <xdr:colOff>177800</xdr:colOff>
      <xdr:row>37</xdr:row>
      <xdr:rowOff>197231</xdr:rowOff>
    </xdr:to>
    <xdr:sp macro="" textlink="">
      <xdr:nvSpPr>
        <xdr:cNvPr id="132" name="楕円 131"/>
        <xdr:cNvSpPr/>
      </xdr:nvSpPr>
      <xdr:spPr bwMode="auto">
        <a:xfrm>
          <a:off x="5600700" y="722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4208</xdr:rowOff>
    </xdr:from>
    <xdr:ext cx="762000" cy="259045"/>
    <xdr:sp macro="" textlink="">
      <xdr:nvSpPr>
        <xdr:cNvPr id="133" name="人口1人当たり決算額の推移該当値テキスト445"/>
        <xdr:cNvSpPr txBox="1"/>
      </xdr:nvSpPr>
      <xdr:spPr>
        <a:xfrm>
          <a:off x="5740400" y="712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124892</xdr:rowOff>
    </xdr:from>
    <xdr:to>
      <xdr:col>26</xdr:col>
      <xdr:colOff>101600</xdr:colOff>
      <xdr:row>37</xdr:row>
      <xdr:rowOff>226492</xdr:rowOff>
    </xdr:to>
    <xdr:sp macro="" textlink="">
      <xdr:nvSpPr>
        <xdr:cNvPr id="134" name="楕円 133"/>
        <xdr:cNvSpPr/>
      </xdr:nvSpPr>
      <xdr:spPr bwMode="auto">
        <a:xfrm>
          <a:off x="4953000" y="72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211269</xdr:rowOff>
    </xdr:from>
    <xdr:ext cx="736600" cy="259045"/>
    <xdr:sp macro="" textlink="">
      <xdr:nvSpPr>
        <xdr:cNvPr id="135" name="テキスト ボックス 134"/>
        <xdr:cNvSpPr txBox="1"/>
      </xdr:nvSpPr>
      <xdr:spPr>
        <a:xfrm>
          <a:off x="4622800" y="733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145786</xdr:rowOff>
    </xdr:from>
    <xdr:to>
      <xdr:col>22</xdr:col>
      <xdr:colOff>165100</xdr:colOff>
      <xdr:row>37</xdr:row>
      <xdr:rowOff>247386</xdr:rowOff>
    </xdr:to>
    <xdr:sp macro="" textlink="">
      <xdr:nvSpPr>
        <xdr:cNvPr id="136" name="楕円 135"/>
        <xdr:cNvSpPr/>
      </xdr:nvSpPr>
      <xdr:spPr bwMode="auto">
        <a:xfrm>
          <a:off x="4254500" y="727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232163</xdr:rowOff>
    </xdr:from>
    <xdr:ext cx="762000" cy="259045"/>
    <xdr:sp macro="" textlink="">
      <xdr:nvSpPr>
        <xdr:cNvPr id="137" name="テキスト ボックス 136"/>
        <xdr:cNvSpPr txBox="1"/>
      </xdr:nvSpPr>
      <xdr:spPr>
        <a:xfrm>
          <a:off x="3924300" y="735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45065</xdr:rowOff>
    </xdr:from>
    <xdr:to>
      <xdr:col>19</xdr:col>
      <xdr:colOff>38100</xdr:colOff>
      <xdr:row>37</xdr:row>
      <xdr:rowOff>146665</xdr:rowOff>
    </xdr:to>
    <xdr:sp macro="" textlink="">
      <xdr:nvSpPr>
        <xdr:cNvPr id="138" name="楕円 137"/>
        <xdr:cNvSpPr/>
      </xdr:nvSpPr>
      <xdr:spPr bwMode="auto">
        <a:xfrm>
          <a:off x="3556000" y="716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131442</xdr:rowOff>
    </xdr:from>
    <xdr:ext cx="762000" cy="259045"/>
    <xdr:sp macro="" textlink="">
      <xdr:nvSpPr>
        <xdr:cNvPr id="139" name="テキスト ボックス 138"/>
        <xdr:cNvSpPr txBox="1"/>
      </xdr:nvSpPr>
      <xdr:spPr>
        <a:xfrm>
          <a:off x="3225800" y="725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143957</xdr:rowOff>
    </xdr:from>
    <xdr:to>
      <xdr:col>15</xdr:col>
      <xdr:colOff>101600</xdr:colOff>
      <xdr:row>37</xdr:row>
      <xdr:rowOff>74107</xdr:rowOff>
    </xdr:to>
    <xdr:sp macro="" textlink="">
      <xdr:nvSpPr>
        <xdr:cNvPr id="140" name="楕円 139"/>
        <xdr:cNvSpPr/>
      </xdr:nvSpPr>
      <xdr:spPr bwMode="auto">
        <a:xfrm>
          <a:off x="2857500" y="709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58884</xdr:rowOff>
    </xdr:from>
    <xdr:ext cx="762000" cy="259045"/>
    <xdr:sp macro="" textlink="">
      <xdr:nvSpPr>
        <xdr:cNvPr id="141" name="テキスト ボックス 140"/>
        <xdr:cNvSpPr txBox="1"/>
      </xdr:nvSpPr>
      <xdr:spPr>
        <a:xfrm>
          <a:off x="2527300" y="718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166054</xdr:rowOff>
    </xdr:from>
    <xdr:to>
      <xdr:col>24</xdr:col>
      <xdr:colOff>62865</xdr:colOff>
      <xdr:row>37</xdr:row>
      <xdr:rowOff>144288</xdr:rowOff>
    </xdr:to>
    <xdr:cxnSp macro="">
      <xdr:nvCxnSpPr>
        <xdr:cNvPr id="58" name="直線コネクタ 57"/>
        <xdr:cNvCxnSpPr/>
      </xdr:nvCxnSpPr>
      <xdr:spPr>
        <a:xfrm flipV="1">
          <a:off x="4633595" y="5309554"/>
          <a:ext cx="1270" cy="117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148115</xdr:rowOff>
    </xdr:from>
    <xdr:ext cx="534377" cy="259045"/>
    <xdr:sp macro="" textlink="">
      <xdr:nvSpPr>
        <xdr:cNvPr id="59" name="人件費最小値テキスト"/>
        <xdr:cNvSpPr txBox="1"/>
      </xdr:nvSpPr>
      <xdr:spPr>
        <a:xfrm>
          <a:off x="4686300" y="64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144288</xdr:rowOff>
    </xdr:from>
    <xdr:to>
      <xdr:col>24</xdr:col>
      <xdr:colOff>152400</xdr:colOff>
      <xdr:row>37</xdr:row>
      <xdr:rowOff>144288</xdr:rowOff>
    </xdr:to>
    <xdr:cxnSp macro="">
      <xdr:nvCxnSpPr>
        <xdr:cNvPr id="60" name="直線コネクタ 59"/>
        <xdr:cNvCxnSpPr/>
      </xdr:nvCxnSpPr>
      <xdr:spPr>
        <a:xfrm>
          <a:off x="4546600" y="648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112731</xdr:rowOff>
    </xdr:from>
    <xdr:ext cx="599010" cy="259045"/>
    <xdr:sp macro="" textlink="">
      <xdr:nvSpPr>
        <xdr:cNvPr id="61" name="人件費最大値テキスト"/>
        <xdr:cNvSpPr txBox="1"/>
      </xdr:nvSpPr>
      <xdr:spPr>
        <a:xfrm>
          <a:off x="4686300" y="508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166054</xdr:rowOff>
    </xdr:from>
    <xdr:to>
      <xdr:col>24</xdr:col>
      <xdr:colOff>152400</xdr:colOff>
      <xdr:row>30</xdr:row>
      <xdr:rowOff>166054</xdr:rowOff>
    </xdr:to>
    <xdr:cxnSp macro="">
      <xdr:nvCxnSpPr>
        <xdr:cNvPr id="62" name="直線コネクタ 61"/>
        <xdr:cNvCxnSpPr/>
      </xdr:nvCxnSpPr>
      <xdr:spPr>
        <a:xfrm>
          <a:off x="4546600" y="530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144288</xdr:rowOff>
    </xdr:from>
    <xdr:to>
      <xdr:col>24</xdr:col>
      <xdr:colOff>63500</xdr:colOff>
      <xdr:row>37</xdr:row>
      <xdr:rowOff>155473</xdr:rowOff>
    </xdr:to>
    <xdr:cxnSp macro="">
      <xdr:nvCxnSpPr>
        <xdr:cNvPr id="63" name="直線コネクタ 62"/>
        <xdr:cNvCxnSpPr/>
      </xdr:nvCxnSpPr>
      <xdr:spPr>
        <a:xfrm flipV="1">
          <a:off x="3797300" y="6487938"/>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131959</xdr:rowOff>
    </xdr:from>
    <xdr:ext cx="534377" cy="259045"/>
    <xdr:sp macro="" textlink="">
      <xdr:nvSpPr>
        <xdr:cNvPr id="64" name="人件費平均値テキスト"/>
        <xdr:cNvSpPr txBox="1"/>
      </xdr:nvSpPr>
      <xdr:spPr>
        <a:xfrm>
          <a:off x="4686300" y="561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109082</xdr:rowOff>
    </xdr:from>
    <xdr:to>
      <xdr:col>24</xdr:col>
      <xdr:colOff>114300</xdr:colOff>
      <xdr:row>34</xdr:row>
      <xdr:rowOff>39232</xdr:rowOff>
    </xdr:to>
    <xdr:sp macro="" textlink="">
      <xdr:nvSpPr>
        <xdr:cNvPr id="65" name="フローチャート: 判断 64"/>
        <xdr:cNvSpPr/>
      </xdr:nvSpPr>
      <xdr:spPr>
        <a:xfrm>
          <a:off x="4584700" y="57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155473</xdr:rowOff>
    </xdr:from>
    <xdr:to>
      <xdr:col>19</xdr:col>
      <xdr:colOff>177800</xdr:colOff>
      <xdr:row>38</xdr:row>
      <xdr:rowOff>35671</xdr:rowOff>
    </xdr:to>
    <xdr:cxnSp macro="">
      <xdr:nvCxnSpPr>
        <xdr:cNvPr id="66" name="直線コネクタ 65"/>
        <xdr:cNvCxnSpPr/>
      </xdr:nvCxnSpPr>
      <xdr:spPr>
        <a:xfrm flipV="1">
          <a:off x="2908300" y="6499123"/>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138147</xdr:rowOff>
    </xdr:from>
    <xdr:to>
      <xdr:col>20</xdr:col>
      <xdr:colOff>38100</xdr:colOff>
      <xdr:row>34</xdr:row>
      <xdr:rowOff>68297</xdr:rowOff>
    </xdr:to>
    <xdr:sp macro="" textlink="">
      <xdr:nvSpPr>
        <xdr:cNvPr id="67" name="フローチャート: 判断 66"/>
        <xdr:cNvSpPr/>
      </xdr:nvSpPr>
      <xdr:spPr>
        <a:xfrm>
          <a:off x="3746500" y="57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84824</xdr:rowOff>
    </xdr:from>
    <xdr:ext cx="534377" cy="259045"/>
    <xdr:sp macro="" textlink="">
      <xdr:nvSpPr>
        <xdr:cNvPr id="68" name="テキスト ボックス 67"/>
        <xdr:cNvSpPr txBox="1"/>
      </xdr:nvSpPr>
      <xdr:spPr>
        <a:xfrm>
          <a:off x="3530111" y="55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18934</xdr:rowOff>
    </xdr:from>
    <xdr:to>
      <xdr:col>15</xdr:col>
      <xdr:colOff>50800</xdr:colOff>
      <xdr:row>38</xdr:row>
      <xdr:rowOff>35671</xdr:rowOff>
    </xdr:to>
    <xdr:cxnSp macro="">
      <xdr:nvCxnSpPr>
        <xdr:cNvPr id="69" name="直線コネクタ 68"/>
        <xdr:cNvCxnSpPr/>
      </xdr:nvCxnSpPr>
      <xdr:spPr>
        <a:xfrm>
          <a:off x="2019300" y="6534034"/>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167865</xdr:rowOff>
    </xdr:from>
    <xdr:to>
      <xdr:col>15</xdr:col>
      <xdr:colOff>101600</xdr:colOff>
      <xdr:row>34</xdr:row>
      <xdr:rowOff>98015</xdr:rowOff>
    </xdr:to>
    <xdr:sp macro="" textlink="">
      <xdr:nvSpPr>
        <xdr:cNvPr id="70" name="フローチャート: 判断 69"/>
        <xdr:cNvSpPr/>
      </xdr:nvSpPr>
      <xdr:spPr>
        <a:xfrm>
          <a:off x="2857500" y="582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114542</xdr:rowOff>
    </xdr:from>
    <xdr:ext cx="534377" cy="259045"/>
    <xdr:sp macro="" textlink="">
      <xdr:nvSpPr>
        <xdr:cNvPr id="71" name="テキスト ボックス 70"/>
        <xdr:cNvSpPr txBox="1"/>
      </xdr:nvSpPr>
      <xdr:spPr>
        <a:xfrm>
          <a:off x="2641111" y="56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18934</xdr:rowOff>
    </xdr:from>
    <xdr:to>
      <xdr:col>10</xdr:col>
      <xdr:colOff>114300</xdr:colOff>
      <xdr:row>38</xdr:row>
      <xdr:rowOff>43263</xdr:rowOff>
    </xdr:to>
    <xdr:cxnSp macro="">
      <xdr:nvCxnSpPr>
        <xdr:cNvPr id="72" name="直線コネクタ 71"/>
        <xdr:cNvCxnSpPr/>
      </xdr:nvCxnSpPr>
      <xdr:spPr>
        <a:xfrm flipV="1">
          <a:off x="1130300" y="6534034"/>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4106</xdr:rowOff>
    </xdr:from>
    <xdr:to>
      <xdr:col>10</xdr:col>
      <xdr:colOff>165100</xdr:colOff>
      <xdr:row>34</xdr:row>
      <xdr:rowOff>105706</xdr:rowOff>
    </xdr:to>
    <xdr:sp macro="" textlink="">
      <xdr:nvSpPr>
        <xdr:cNvPr id="73" name="フローチャート: 判断 72"/>
        <xdr:cNvSpPr/>
      </xdr:nvSpPr>
      <xdr:spPr>
        <a:xfrm>
          <a:off x="1968500" y="58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122233</xdr:rowOff>
    </xdr:from>
    <xdr:ext cx="534377" cy="259045"/>
    <xdr:sp macro="" textlink="">
      <xdr:nvSpPr>
        <xdr:cNvPr id="74" name="テキスト ボックス 73"/>
        <xdr:cNvSpPr txBox="1"/>
      </xdr:nvSpPr>
      <xdr:spPr>
        <a:xfrm>
          <a:off x="1752111" y="56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102567</xdr:rowOff>
    </xdr:from>
    <xdr:to>
      <xdr:col>6</xdr:col>
      <xdr:colOff>38100</xdr:colOff>
      <xdr:row>35</xdr:row>
      <xdr:rowOff>32717</xdr:rowOff>
    </xdr:to>
    <xdr:sp macro="" textlink="">
      <xdr:nvSpPr>
        <xdr:cNvPr id="75" name="フローチャート: 判断 74"/>
        <xdr:cNvSpPr/>
      </xdr:nvSpPr>
      <xdr:spPr>
        <a:xfrm>
          <a:off x="1079500" y="593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49244</xdr:rowOff>
    </xdr:from>
    <xdr:ext cx="534377" cy="259045"/>
    <xdr:sp macro="" textlink="">
      <xdr:nvSpPr>
        <xdr:cNvPr id="76" name="テキスト ボックス 75"/>
        <xdr:cNvSpPr txBox="1"/>
      </xdr:nvSpPr>
      <xdr:spPr>
        <a:xfrm>
          <a:off x="863111" y="5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93488</xdr:rowOff>
    </xdr:from>
    <xdr:to>
      <xdr:col>24</xdr:col>
      <xdr:colOff>114300</xdr:colOff>
      <xdr:row>38</xdr:row>
      <xdr:rowOff>23639</xdr:rowOff>
    </xdr:to>
    <xdr:sp macro="" textlink="">
      <xdr:nvSpPr>
        <xdr:cNvPr id="82" name="楕円 81"/>
        <xdr:cNvSpPr/>
      </xdr:nvSpPr>
      <xdr:spPr>
        <a:xfrm>
          <a:off x="4584700" y="6437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8415</xdr:rowOff>
    </xdr:from>
    <xdr:ext cx="534377" cy="259045"/>
    <xdr:sp macro="" textlink="">
      <xdr:nvSpPr>
        <xdr:cNvPr id="83" name="人件費該当値テキスト"/>
        <xdr:cNvSpPr txBox="1"/>
      </xdr:nvSpPr>
      <xdr:spPr>
        <a:xfrm>
          <a:off x="4686300" y="63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104673</xdr:rowOff>
    </xdr:from>
    <xdr:to>
      <xdr:col>20</xdr:col>
      <xdr:colOff>38100</xdr:colOff>
      <xdr:row>38</xdr:row>
      <xdr:rowOff>34823</xdr:rowOff>
    </xdr:to>
    <xdr:sp macro="" textlink="">
      <xdr:nvSpPr>
        <xdr:cNvPr id="84" name="楕円 83"/>
        <xdr:cNvSpPr/>
      </xdr:nvSpPr>
      <xdr:spPr>
        <a:xfrm>
          <a:off x="3746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25950</xdr:rowOff>
    </xdr:from>
    <xdr:ext cx="534377" cy="259045"/>
    <xdr:sp macro="" textlink="">
      <xdr:nvSpPr>
        <xdr:cNvPr id="85" name="テキスト ボックス 84"/>
        <xdr:cNvSpPr txBox="1"/>
      </xdr:nvSpPr>
      <xdr:spPr>
        <a:xfrm>
          <a:off x="3530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156321</xdr:rowOff>
    </xdr:from>
    <xdr:to>
      <xdr:col>15</xdr:col>
      <xdr:colOff>101600</xdr:colOff>
      <xdr:row>38</xdr:row>
      <xdr:rowOff>86471</xdr:rowOff>
    </xdr:to>
    <xdr:sp macro="" textlink="">
      <xdr:nvSpPr>
        <xdr:cNvPr id="86" name="楕円 85"/>
        <xdr:cNvSpPr/>
      </xdr:nvSpPr>
      <xdr:spPr>
        <a:xfrm>
          <a:off x="2857500" y="64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77598</xdr:rowOff>
    </xdr:from>
    <xdr:ext cx="534377" cy="259045"/>
    <xdr:sp macro="" textlink="">
      <xdr:nvSpPr>
        <xdr:cNvPr id="87" name="テキスト ボックス 86"/>
        <xdr:cNvSpPr txBox="1"/>
      </xdr:nvSpPr>
      <xdr:spPr>
        <a:xfrm>
          <a:off x="2641111" y="65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139584</xdr:rowOff>
    </xdr:from>
    <xdr:to>
      <xdr:col>10</xdr:col>
      <xdr:colOff>165100</xdr:colOff>
      <xdr:row>38</xdr:row>
      <xdr:rowOff>69734</xdr:rowOff>
    </xdr:to>
    <xdr:sp macro="" textlink="">
      <xdr:nvSpPr>
        <xdr:cNvPr id="88" name="楕円 87"/>
        <xdr:cNvSpPr/>
      </xdr:nvSpPr>
      <xdr:spPr>
        <a:xfrm>
          <a:off x="1968500" y="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60861</xdr:rowOff>
    </xdr:from>
    <xdr:ext cx="534377" cy="259045"/>
    <xdr:sp macro="" textlink="">
      <xdr:nvSpPr>
        <xdr:cNvPr id="89" name="テキスト ボックス 88"/>
        <xdr:cNvSpPr txBox="1"/>
      </xdr:nvSpPr>
      <xdr:spPr>
        <a:xfrm>
          <a:off x="1752111" y="65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163913</xdr:rowOff>
    </xdr:from>
    <xdr:to>
      <xdr:col>6</xdr:col>
      <xdr:colOff>38100</xdr:colOff>
      <xdr:row>38</xdr:row>
      <xdr:rowOff>94063</xdr:rowOff>
    </xdr:to>
    <xdr:sp macro="" textlink="">
      <xdr:nvSpPr>
        <xdr:cNvPr id="90" name="楕円 89"/>
        <xdr:cNvSpPr/>
      </xdr:nvSpPr>
      <xdr:spPr>
        <a:xfrm>
          <a:off x="1079500" y="65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85190</xdr:rowOff>
    </xdr:from>
    <xdr:ext cx="534377" cy="259045"/>
    <xdr:sp macro="" textlink="">
      <xdr:nvSpPr>
        <xdr:cNvPr id="91" name="テキスト ボックス 90"/>
        <xdr:cNvSpPr txBox="1"/>
      </xdr:nvSpPr>
      <xdr:spPr>
        <a:xfrm>
          <a:off x="863111" y="66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105913</xdr:rowOff>
    </xdr:from>
    <xdr:to>
      <xdr:col>24</xdr:col>
      <xdr:colOff>62865</xdr:colOff>
      <xdr:row>58</xdr:row>
      <xdr:rowOff>36533</xdr:rowOff>
    </xdr:to>
    <xdr:cxnSp macro="">
      <xdr:nvCxnSpPr>
        <xdr:cNvPr id="114" name="直線コネクタ 113"/>
        <xdr:cNvCxnSpPr/>
      </xdr:nvCxnSpPr>
      <xdr:spPr>
        <a:xfrm flipV="1">
          <a:off x="4633595" y="8678413"/>
          <a:ext cx="1270" cy="130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40360</xdr:rowOff>
    </xdr:from>
    <xdr:ext cx="534377" cy="259045"/>
    <xdr:sp macro="" textlink="">
      <xdr:nvSpPr>
        <xdr:cNvPr id="115" name="物件費最小値テキスト"/>
        <xdr:cNvSpPr txBox="1"/>
      </xdr:nvSpPr>
      <xdr:spPr>
        <a:xfrm>
          <a:off x="4686300" y="99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36533</xdr:rowOff>
    </xdr:from>
    <xdr:to>
      <xdr:col>24</xdr:col>
      <xdr:colOff>152400</xdr:colOff>
      <xdr:row>58</xdr:row>
      <xdr:rowOff>36533</xdr:rowOff>
    </xdr:to>
    <xdr:cxnSp macro="">
      <xdr:nvCxnSpPr>
        <xdr:cNvPr id="116" name="直線コネクタ 115"/>
        <xdr:cNvCxnSpPr/>
      </xdr:nvCxnSpPr>
      <xdr:spPr>
        <a:xfrm>
          <a:off x="4546600" y="99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52590</xdr:rowOff>
    </xdr:from>
    <xdr:ext cx="599010" cy="259045"/>
    <xdr:sp macro="" textlink="">
      <xdr:nvSpPr>
        <xdr:cNvPr id="117" name="物件費最大値テキスト"/>
        <xdr:cNvSpPr txBox="1"/>
      </xdr:nvSpPr>
      <xdr:spPr>
        <a:xfrm>
          <a:off x="4686300" y="845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105913</xdr:rowOff>
    </xdr:from>
    <xdr:to>
      <xdr:col>24</xdr:col>
      <xdr:colOff>152400</xdr:colOff>
      <xdr:row>50</xdr:row>
      <xdr:rowOff>105913</xdr:rowOff>
    </xdr:to>
    <xdr:cxnSp macro="">
      <xdr:nvCxnSpPr>
        <xdr:cNvPr id="118" name="直線コネクタ 117"/>
        <xdr:cNvCxnSpPr/>
      </xdr:nvCxnSpPr>
      <xdr:spPr>
        <a:xfrm>
          <a:off x="4546600" y="867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36533</xdr:rowOff>
    </xdr:from>
    <xdr:to>
      <xdr:col>24</xdr:col>
      <xdr:colOff>63500</xdr:colOff>
      <xdr:row>58</xdr:row>
      <xdr:rowOff>103673</xdr:rowOff>
    </xdr:to>
    <xdr:cxnSp macro="">
      <xdr:nvCxnSpPr>
        <xdr:cNvPr id="119" name="直線コネクタ 118"/>
        <xdr:cNvCxnSpPr/>
      </xdr:nvCxnSpPr>
      <xdr:spPr>
        <a:xfrm flipV="1">
          <a:off x="3797300" y="9980633"/>
          <a:ext cx="8382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75635</xdr:rowOff>
    </xdr:from>
    <xdr:ext cx="534377" cy="259045"/>
    <xdr:sp macro="" textlink="">
      <xdr:nvSpPr>
        <xdr:cNvPr id="120" name="物件費平均値テキスト"/>
        <xdr:cNvSpPr txBox="1"/>
      </xdr:nvSpPr>
      <xdr:spPr>
        <a:xfrm>
          <a:off x="4686300" y="899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52758</xdr:rowOff>
    </xdr:from>
    <xdr:to>
      <xdr:col>24</xdr:col>
      <xdr:colOff>114300</xdr:colOff>
      <xdr:row>53</xdr:row>
      <xdr:rowOff>154358</xdr:rowOff>
    </xdr:to>
    <xdr:sp macro="" textlink="">
      <xdr:nvSpPr>
        <xdr:cNvPr id="121" name="フローチャート: 判断 120"/>
        <xdr:cNvSpPr/>
      </xdr:nvSpPr>
      <xdr:spPr>
        <a:xfrm>
          <a:off x="4584700" y="91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73406</xdr:rowOff>
    </xdr:from>
    <xdr:to>
      <xdr:col>19</xdr:col>
      <xdr:colOff>177800</xdr:colOff>
      <xdr:row>58</xdr:row>
      <xdr:rowOff>103673</xdr:rowOff>
    </xdr:to>
    <xdr:cxnSp macro="">
      <xdr:nvCxnSpPr>
        <xdr:cNvPr id="122" name="直線コネクタ 121"/>
        <xdr:cNvCxnSpPr/>
      </xdr:nvCxnSpPr>
      <xdr:spPr>
        <a:xfrm>
          <a:off x="2908300" y="1001750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89083</xdr:rowOff>
    </xdr:from>
    <xdr:to>
      <xdr:col>20</xdr:col>
      <xdr:colOff>38100</xdr:colOff>
      <xdr:row>54</xdr:row>
      <xdr:rowOff>19233</xdr:rowOff>
    </xdr:to>
    <xdr:sp macro="" textlink="">
      <xdr:nvSpPr>
        <xdr:cNvPr id="123" name="フローチャート: 判断 122"/>
        <xdr:cNvSpPr/>
      </xdr:nvSpPr>
      <xdr:spPr>
        <a:xfrm>
          <a:off x="3746500" y="917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35760</xdr:rowOff>
    </xdr:from>
    <xdr:ext cx="534377" cy="259045"/>
    <xdr:sp macro="" textlink="">
      <xdr:nvSpPr>
        <xdr:cNvPr id="124" name="テキスト ボックス 123"/>
        <xdr:cNvSpPr txBox="1"/>
      </xdr:nvSpPr>
      <xdr:spPr>
        <a:xfrm>
          <a:off x="3530111" y="89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73406</xdr:rowOff>
    </xdr:from>
    <xdr:to>
      <xdr:col>15</xdr:col>
      <xdr:colOff>50800</xdr:colOff>
      <xdr:row>58</xdr:row>
      <xdr:rowOff>108931</xdr:rowOff>
    </xdr:to>
    <xdr:cxnSp macro="">
      <xdr:nvCxnSpPr>
        <xdr:cNvPr id="125" name="直線コネクタ 124"/>
        <xdr:cNvCxnSpPr/>
      </xdr:nvCxnSpPr>
      <xdr:spPr>
        <a:xfrm flipV="1">
          <a:off x="2019300" y="10017506"/>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68418</xdr:rowOff>
    </xdr:from>
    <xdr:to>
      <xdr:col>15</xdr:col>
      <xdr:colOff>101600</xdr:colOff>
      <xdr:row>53</xdr:row>
      <xdr:rowOff>170018</xdr:rowOff>
    </xdr:to>
    <xdr:sp macro="" textlink="">
      <xdr:nvSpPr>
        <xdr:cNvPr id="126" name="フローチャート: 判断 125"/>
        <xdr:cNvSpPr/>
      </xdr:nvSpPr>
      <xdr:spPr>
        <a:xfrm>
          <a:off x="2857500" y="915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15095</xdr:rowOff>
    </xdr:from>
    <xdr:ext cx="534377" cy="259045"/>
    <xdr:sp macro="" textlink="">
      <xdr:nvSpPr>
        <xdr:cNvPr id="127" name="テキスト ボックス 126"/>
        <xdr:cNvSpPr txBox="1"/>
      </xdr:nvSpPr>
      <xdr:spPr>
        <a:xfrm>
          <a:off x="2641111" y="89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108931</xdr:rowOff>
    </xdr:from>
    <xdr:to>
      <xdr:col>10</xdr:col>
      <xdr:colOff>114300</xdr:colOff>
      <xdr:row>58</xdr:row>
      <xdr:rowOff>123035</xdr:rowOff>
    </xdr:to>
    <xdr:cxnSp macro="">
      <xdr:nvCxnSpPr>
        <xdr:cNvPr id="128" name="直線コネクタ 127"/>
        <xdr:cNvCxnSpPr/>
      </xdr:nvCxnSpPr>
      <xdr:spPr>
        <a:xfrm flipV="1">
          <a:off x="1130300" y="10053031"/>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43066</xdr:rowOff>
    </xdr:from>
    <xdr:to>
      <xdr:col>10</xdr:col>
      <xdr:colOff>165100</xdr:colOff>
      <xdr:row>54</xdr:row>
      <xdr:rowOff>144666</xdr:rowOff>
    </xdr:to>
    <xdr:sp macro="" textlink="">
      <xdr:nvSpPr>
        <xdr:cNvPr id="129" name="フローチャート: 判断 128"/>
        <xdr:cNvSpPr/>
      </xdr:nvSpPr>
      <xdr:spPr>
        <a:xfrm>
          <a:off x="19685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161193</xdr:rowOff>
    </xdr:from>
    <xdr:ext cx="534377" cy="259045"/>
    <xdr:sp macro="" textlink="">
      <xdr:nvSpPr>
        <xdr:cNvPr id="130" name="テキスト ボックス 129"/>
        <xdr:cNvSpPr txBox="1"/>
      </xdr:nvSpPr>
      <xdr:spPr>
        <a:xfrm>
          <a:off x="1752111" y="90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144176</xdr:rowOff>
    </xdr:from>
    <xdr:to>
      <xdr:col>6</xdr:col>
      <xdr:colOff>38100</xdr:colOff>
      <xdr:row>55</xdr:row>
      <xdr:rowOff>74326</xdr:rowOff>
    </xdr:to>
    <xdr:sp macro="" textlink="">
      <xdr:nvSpPr>
        <xdr:cNvPr id="131" name="フローチャート: 判断 130"/>
        <xdr:cNvSpPr/>
      </xdr:nvSpPr>
      <xdr:spPr>
        <a:xfrm>
          <a:off x="1079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90853</xdr:rowOff>
    </xdr:from>
    <xdr:ext cx="534377" cy="259045"/>
    <xdr:sp macro="" textlink="">
      <xdr:nvSpPr>
        <xdr:cNvPr id="132" name="テキスト ボックス 131"/>
        <xdr:cNvSpPr txBox="1"/>
      </xdr:nvSpPr>
      <xdr:spPr>
        <a:xfrm>
          <a:off x="863111" y="91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157183</xdr:rowOff>
    </xdr:from>
    <xdr:to>
      <xdr:col>24</xdr:col>
      <xdr:colOff>114300</xdr:colOff>
      <xdr:row>58</xdr:row>
      <xdr:rowOff>87333</xdr:rowOff>
    </xdr:to>
    <xdr:sp macro="" textlink="">
      <xdr:nvSpPr>
        <xdr:cNvPr id="138" name="楕円 137"/>
        <xdr:cNvSpPr/>
      </xdr:nvSpPr>
      <xdr:spPr>
        <a:xfrm>
          <a:off x="4584700" y="99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72110</xdr:rowOff>
    </xdr:from>
    <xdr:ext cx="534377" cy="259045"/>
    <xdr:sp macro="" textlink="">
      <xdr:nvSpPr>
        <xdr:cNvPr id="139" name="物件費該当値テキスト"/>
        <xdr:cNvSpPr txBox="1"/>
      </xdr:nvSpPr>
      <xdr:spPr>
        <a:xfrm>
          <a:off x="4686300" y="98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52873</xdr:rowOff>
    </xdr:from>
    <xdr:to>
      <xdr:col>20</xdr:col>
      <xdr:colOff>38100</xdr:colOff>
      <xdr:row>58</xdr:row>
      <xdr:rowOff>154473</xdr:rowOff>
    </xdr:to>
    <xdr:sp macro="" textlink="">
      <xdr:nvSpPr>
        <xdr:cNvPr id="140" name="楕円 139"/>
        <xdr:cNvSpPr/>
      </xdr:nvSpPr>
      <xdr:spPr>
        <a:xfrm>
          <a:off x="3746500" y="99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145600</xdr:rowOff>
    </xdr:from>
    <xdr:ext cx="534377" cy="259045"/>
    <xdr:sp macro="" textlink="">
      <xdr:nvSpPr>
        <xdr:cNvPr id="141" name="テキスト ボックス 140"/>
        <xdr:cNvSpPr txBox="1"/>
      </xdr:nvSpPr>
      <xdr:spPr>
        <a:xfrm>
          <a:off x="3530111" y="10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22606</xdr:rowOff>
    </xdr:from>
    <xdr:to>
      <xdr:col>15</xdr:col>
      <xdr:colOff>101600</xdr:colOff>
      <xdr:row>58</xdr:row>
      <xdr:rowOff>124206</xdr:rowOff>
    </xdr:to>
    <xdr:sp macro="" textlink="">
      <xdr:nvSpPr>
        <xdr:cNvPr id="142" name="楕円 141"/>
        <xdr:cNvSpPr/>
      </xdr:nvSpPr>
      <xdr:spPr>
        <a:xfrm>
          <a:off x="2857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115333</xdr:rowOff>
    </xdr:from>
    <xdr:ext cx="534377" cy="259045"/>
    <xdr:sp macro="" textlink="">
      <xdr:nvSpPr>
        <xdr:cNvPr id="143" name="テキスト ボックス 142"/>
        <xdr:cNvSpPr txBox="1"/>
      </xdr:nvSpPr>
      <xdr:spPr>
        <a:xfrm>
          <a:off x="2641111" y="1005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58131</xdr:rowOff>
    </xdr:from>
    <xdr:to>
      <xdr:col>10</xdr:col>
      <xdr:colOff>165100</xdr:colOff>
      <xdr:row>58</xdr:row>
      <xdr:rowOff>159731</xdr:rowOff>
    </xdr:to>
    <xdr:sp macro="" textlink="">
      <xdr:nvSpPr>
        <xdr:cNvPr id="144" name="楕円 143"/>
        <xdr:cNvSpPr/>
      </xdr:nvSpPr>
      <xdr:spPr>
        <a:xfrm>
          <a:off x="1968500" y="100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150858</xdr:rowOff>
    </xdr:from>
    <xdr:ext cx="534377" cy="259045"/>
    <xdr:sp macro="" textlink="">
      <xdr:nvSpPr>
        <xdr:cNvPr id="145" name="テキスト ボックス 144"/>
        <xdr:cNvSpPr txBox="1"/>
      </xdr:nvSpPr>
      <xdr:spPr>
        <a:xfrm>
          <a:off x="1752111" y="100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72235</xdr:rowOff>
    </xdr:from>
    <xdr:to>
      <xdr:col>6</xdr:col>
      <xdr:colOff>38100</xdr:colOff>
      <xdr:row>59</xdr:row>
      <xdr:rowOff>2385</xdr:rowOff>
    </xdr:to>
    <xdr:sp macro="" textlink="">
      <xdr:nvSpPr>
        <xdr:cNvPr id="146" name="楕円 145"/>
        <xdr:cNvSpPr/>
      </xdr:nvSpPr>
      <xdr:spPr>
        <a:xfrm>
          <a:off x="1079500" y="100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164962</xdr:rowOff>
    </xdr:from>
    <xdr:ext cx="534377" cy="259045"/>
    <xdr:sp macro="" textlink="">
      <xdr:nvSpPr>
        <xdr:cNvPr id="147" name="テキスト ボックス 146"/>
        <xdr:cNvSpPr txBox="1"/>
      </xdr:nvSpPr>
      <xdr:spPr>
        <a:xfrm>
          <a:off x="863111" y="101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167894</xdr:rowOff>
    </xdr:from>
    <xdr:to>
      <xdr:col>24</xdr:col>
      <xdr:colOff>62865</xdr:colOff>
      <xdr:row>78</xdr:row>
      <xdr:rowOff>64263</xdr:rowOff>
    </xdr:to>
    <xdr:cxnSp macro="">
      <xdr:nvCxnSpPr>
        <xdr:cNvPr id="172" name="直線コネクタ 171"/>
        <xdr:cNvCxnSpPr/>
      </xdr:nvCxnSpPr>
      <xdr:spPr>
        <a:xfrm flipV="1">
          <a:off x="4633595" y="12169394"/>
          <a:ext cx="1270" cy="126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469744" cy="259045"/>
    <xdr:sp macro="" textlink="">
      <xdr:nvSpPr>
        <xdr:cNvPr id="173" name="維持補修費最小値テキスト"/>
        <xdr:cNvSpPr txBox="1"/>
      </xdr:nvSpPr>
      <xdr:spPr>
        <a:xfrm>
          <a:off x="4686300" y="134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4" name="直線コネクタ 173"/>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114571</xdr:rowOff>
    </xdr:from>
    <xdr:ext cx="469744" cy="259045"/>
    <xdr:sp macro="" textlink="">
      <xdr:nvSpPr>
        <xdr:cNvPr id="175" name="維持補修費最大値テキスト"/>
        <xdr:cNvSpPr txBox="1"/>
      </xdr:nvSpPr>
      <xdr:spPr>
        <a:xfrm>
          <a:off x="4686300" y="119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167894</xdr:rowOff>
    </xdr:from>
    <xdr:to>
      <xdr:col>24</xdr:col>
      <xdr:colOff>152400</xdr:colOff>
      <xdr:row>70</xdr:row>
      <xdr:rowOff>167894</xdr:rowOff>
    </xdr:to>
    <xdr:cxnSp macro="">
      <xdr:nvCxnSpPr>
        <xdr:cNvPr id="176" name="直線コネクタ 175"/>
        <xdr:cNvCxnSpPr/>
      </xdr:nvCxnSpPr>
      <xdr:spPr>
        <a:xfrm>
          <a:off x="4546600" y="1216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167894</xdr:rowOff>
    </xdr:from>
    <xdr:to>
      <xdr:col>24</xdr:col>
      <xdr:colOff>63500</xdr:colOff>
      <xdr:row>73</xdr:row>
      <xdr:rowOff>4255</xdr:rowOff>
    </xdr:to>
    <xdr:cxnSp macro="">
      <xdr:nvCxnSpPr>
        <xdr:cNvPr id="177" name="直線コネクタ 176"/>
        <xdr:cNvCxnSpPr/>
      </xdr:nvCxnSpPr>
      <xdr:spPr>
        <a:xfrm flipV="1">
          <a:off x="3797300" y="12169394"/>
          <a:ext cx="838200" cy="3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37609</xdr:rowOff>
    </xdr:from>
    <xdr:ext cx="469744" cy="259045"/>
    <xdr:sp macro="" textlink="">
      <xdr:nvSpPr>
        <xdr:cNvPr id="178" name="維持補修費平均値テキスト"/>
        <xdr:cNvSpPr txBox="1"/>
      </xdr:nvSpPr>
      <xdr:spPr>
        <a:xfrm>
          <a:off x="4686300" y="1272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59182</xdr:rowOff>
    </xdr:from>
    <xdr:to>
      <xdr:col>24</xdr:col>
      <xdr:colOff>114300</xdr:colOff>
      <xdr:row>74</xdr:row>
      <xdr:rowOff>160782</xdr:rowOff>
    </xdr:to>
    <xdr:sp macro="" textlink="">
      <xdr:nvSpPr>
        <xdr:cNvPr id="179" name="フローチャート: 判断 178"/>
        <xdr:cNvSpPr/>
      </xdr:nvSpPr>
      <xdr:spPr>
        <a:xfrm>
          <a:off x="45847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4255</xdr:rowOff>
    </xdr:from>
    <xdr:to>
      <xdr:col>19</xdr:col>
      <xdr:colOff>177800</xdr:colOff>
      <xdr:row>73</xdr:row>
      <xdr:rowOff>153606</xdr:rowOff>
    </xdr:to>
    <xdr:cxnSp macro="">
      <xdr:nvCxnSpPr>
        <xdr:cNvPr id="180" name="直線コネクタ 179"/>
        <xdr:cNvCxnSpPr/>
      </xdr:nvCxnSpPr>
      <xdr:spPr>
        <a:xfrm flipV="1">
          <a:off x="2908300" y="12520105"/>
          <a:ext cx="8890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102806</xdr:rowOff>
    </xdr:from>
    <xdr:to>
      <xdr:col>20</xdr:col>
      <xdr:colOff>38100</xdr:colOff>
      <xdr:row>75</xdr:row>
      <xdr:rowOff>32956</xdr:rowOff>
    </xdr:to>
    <xdr:sp macro="" textlink="">
      <xdr:nvSpPr>
        <xdr:cNvPr id="181" name="フローチャート: 判断 180"/>
        <xdr:cNvSpPr/>
      </xdr:nvSpPr>
      <xdr:spPr>
        <a:xfrm>
          <a:off x="3746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24083</xdr:rowOff>
    </xdr:from>
    <xdr:ext cx="469744" cy="259045"/>
    <xdr:sp macro="" textlink="">
      <xdr:nvSpPr>
        <xdr:cNvPr id="182" name="テキスト ボックス 181"/>
        <xdr:cNvSpPr txBox="1"/>
      </xdr:nvSpPr>
      <xdr:spPr>
        <a:xfrm>
          <a:off x="3562428" y="128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153606</xdr:rowOff>
    </xdr:from>
    <xdr:to>
      <xdr:col>15</xdr:col>
      <xdr:colOff>50800</xdr:colOff>
      <xdr:row>75</xdr:row>
      <xdr:rowOff>63309</xdr:rowOff>
    </xdr:to>
    <xdr:cxnSp macro="">
      <xdr:nvCxnSpPr>
        <xdr:cNvPr id="183" name="直線コネクタ 182"/>
        <xdr:cNvCxnSpPr/>
      </xdr:nvCxnSpPr>
      <xdr:spPr>
        <a:xfrm flipV="1">
          <a:off x="2019300" y="12669456"/>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22796</xdr:rowOff>
    </xdr:from>
    <xdr:to>
      <xdr:col>15</xdr:col>
      <xdr:colOff>101600</xdr:colOff>
      <xdr:row>75</xdr:row>
      <xdr:rowOff>124396</xdr:rowOff>
    </xdr:to>
    <xdr:sp macro="" textlink="">
      <xdr:nvSpPr>
        <xdr:cNvPr id="184" name="フローチャート: 判断 183"/>
        <xdr:cNvSpPr/>
      </xdr:nvSpPr>
      <xdr:spPr>
        <a:xfrm>
          <a:off x="2857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115524</xdr:rowOff>
    </xdr:from>
    <xdr:ext cx="469744" cy="259045"/>
    <xdr:sp macro="" textlink="">
      <xdr:nvSpPr>
        <xdr:cNvPr id="185" name="テキスト ボックス 184"/>
        <xdr:cNvSpPr txBox="1"/>
      </xdr:nvSpPr>
      <xdr:spPr>
        <a:xfrm>
          <a:off x="2673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104267</xdr:rowOff>
    </xdr:from>
    <xdr:to>
      <xdr:col>10</xdr:col>
      <xdr:colOff>114300</xdr:colOff>
      <xdr:row>75</xdr:row>
      <xdr:rowOff>63309</xdr:rowOff>
    </xdr:to>
    <xdr:cxnSp macro="">
      <xdr:nvCxnSpPr>
        <xdr:cNvPr id="186" name="直線コネクタ 185"/>
        <xdr:cNvCxnSpPr/>
      </xdr:nvCxnSpPr>
      <xdr:spPr>
        <a:xfrm>
          <a:off x="1130300" y="12791567"/>
          <a:ext cx="889000" cy="1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48705</xdr:rowOff>
    </xdr:from>
    <xdr:to>
      <xdr:col>10</xdr:col>
      <xdr:colOff>165100</xdr:colOff>
      <xdr:row>73</xdr:row>
      <xdr:rowOff>150305</xdr:rowOff>
    </xdr:to>
    <xdr:sp macro="" textlink="">
      <xdr:nvSpPr>
        <xdr:cNvPr id="187" name="フローチャート: 判断 186"/>
        <xdr:cNvSpPr/>
      </xdr:nvSpPr>
      <xdr:spPr>
        <a:xfrm>
          <a:off x="1968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166832</xdr:rowOff>
    </xdr:from>
    <xdr:ext cx="469744" cy="259045"/>
    <xdr:sp macro="" textlink="">
      <xdr:nvSpPr>
        <xdr:cNvPr id="188" name="テキスト ボックス 187"/>
        <xdr:cNvSpPr txBox="1"/>
      </xdr:nvSpPr>
      <xdr:spPr>
        <a:xfrm>
          <a:off x="1784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157099</xdr:rowOff>
    </xdr:from>
    <xdr:to>
      <xdr:col>6</xdr:col>
      <xdr:colOff>38100</xdr:colOff>
      <xdr:row>74</xdr:row>
      <xdr:rowOff>87249</xdr:rowOff>
    </xdr:to>
    <xdr:sp macro="" textlink="">
      <xdr:nvSpPr>
        <xdr:cNvPr id="189" name="フローチャート: 判断 188"/>
        <xdr:cNvSpPr/>
      </xdr:nvSpPr>
      <xdr:spPr>
        <a:xfrm>
          <a:off x="1079500" y="1267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103776</xdr:rowOff>
    </xdr:from>
    <xdr:ext cx="469744" cy="259045"/>
    <xdr:sp macro="" textlink="">
      <xdr:nvSpPr>
        <xdr:cNvPr id="190" name="テキスト ボックス 189"/>
        <xdr:cNvSpPr txBox="1"/>
      </xdr:nvSpPr>
      <xdr:spPr>
        <a:xfrm>
          <a:off x="895428" y="124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117094</xdr:rowOff>
    </xdr:from>
    <xdr:to>
      <xdr:col>24</xdr:col>
      <xdr:colOff>114300</xdr:colOff>
      <xdr:row>71</xdr:row>
      <xdr:rowOff>47244</xdr:rowOff>
    </xdr:to>
    <xdr:sp macro="" textlink="">
      <xdr:nvSpPr>
        <xdr:cNvPr id="196" name="楕円 195"/>
        <xdr:cNvSpPr/>
      </xdr:nvSpPr>
      <xdr:spPr>
        <a:xfrm>
          <a:off x="4584700" y="121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70121</xdr:rowOff>
    </xdr:from>
    <xdr:ext cx="469744" cy="259045"/>
    <xdr:sp macro="" textlink="">
      <xdr:nvSpPr>
        <xdr:cNvPr id="197" name="維持補修費該当値テキスト"/>
        <xdr:cNvSpPr txBox="1"/>
      </xdr:nvSpPr>
      <xdr:spPr>
        <a:xfrm>
          <a:off x="4686300" y="1207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124905</xdr:rowOff>
    </xdr:from>
    <xdr:to>
      <xdr:col>20</xdr:col>
      <xdr:colOff>38100</xdr:colOff>
      <xdr:row>73</xdr:row>
      <xdr:rowOff>55055</xdr:rowOff>
    </xdr:to>
    <xdr:sp macro="" textlink="">
      <xdr:nvSpPr>
        <xdr:cNvPr id="198" name="楕円 197"/>
        <xdr:cNvSpPr/>
      </xdr:nvSpPr>
      <xdr:spPr>
        <a:xfrm>
          <a:off x="3746500" y="12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71582</xdr:rowOff>
    </xdr:from>
    <xdr:ext cx="469744" cy="259045"/>
    <xdr:sp macro="" textlink="">
      <xdr:nvSpPr>
        <xdr:cNvPr id="199" name="テキスト ボックス 198"/>
        <xdr:cNvSpPr txBox="1"/>
      </xdr:nvSpPr>
      <xdr:spPr>
        <a:xfrm>
          <a:off x="3562428" y="122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102806</xdr:rowOff>
    </xdr:from>
    <xdr:to>
      <xdr:col>15</xdr:col>
      <xdr:colOff>101600</xdr:colOff>
      <xdr:row>74</xdr:row>
      <xdr:rowOff>32956</xdr:rowOff>
    </xdr:to>
    <xdr:sp macro="" textlink="">
      <xdr:nvSpPr>
        <xdr:cNvPr id="200" name="楕円 199"/>
        <xdr:cNvSpPr/>
      </xdr:nvSpPr>
      <xdr:spPr>
        <a:xfrm>
          <a:off x="2857500" y="126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49483</xdr:rowOff>
    </xdr:from>
    <xdr:ext cx="469744" cy="259045"/>
    <xdr:sp macro="" textlink="">
      <xdr:nvSpPr>
        <xdr:cNvPr id="201" name="テキスト ボックス 200"/>
        <xdr:cNvSpPr txBox="1"/>
      </xdr:nvSpPr>
      <xdr:spPr>
        <a:xfrm>
          <a:off x="2673428" y="123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12509</xdr:rowOff>
    </xdr:from>
    <xdr:to>
      <xdr:col>10</xdr:col>
      <xdr:colOff>165100</xdr:colOff>
      <xdr:row>75</xdr:row>
      <xdr:rowOff>114109</xdr:rowOff>
    </xdr:to>
    <xdr:sp macro="" textlink="">
      <xdr:nvSpPr>
        <xdr:cNvPr id="202" name="楕円 201"/>
        <xdr:cNvSpPr/>
      </xdr:nvSpPr>
      <xdr:spPr>
        <a:xfrm>
          <a:off x="1968500" y="128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105236</xdr:rowOff>
    </xdr:from>
    <xdr:ext cx="469744" cy="259045"/>
    <xdr:sp macro="" textlink="">
      <xdr:nvSpPr>
        <xdr:cNvPr id="203" name="テキスト ボックス 202"/>
        <xdr:cNvSpPr txBox="1"/>
      </xdr:nvSpPr>
      <xdr:spPr>
        <a:xfrm>
          <a:off x="1784428" y="1296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53467</xdr:rowOff>
    </xdr:from>
    <xdr:to>
      <xdr:col>6</xdr:col>
      <xdr:colOff>38100</xdr:colOff>
      <xdr:row>74</xdr:row>
      <xdr:rowOff>155067</xdr:rowOff>
    </xdr:to>
    <xdr:sp macro="" textlink="">
      <xdr:nvSpPr>
        <xdr:cNvPr id="204" name="楕円 203"/>
        <xdr:cNvSpPr/>
      </xdr:nvSpPr>
      <xdr:spPr>
        <a:xfrm>
          <a:off x="1079500" y="127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146194</xdr:rowOff>
    </xdr:from>
    <xdr:ext cx="469744" cy="259045"/>
    <xdr:sp macro="" textlink="">
      <xdr:nvSpPr>
        <xdr:cNvPr id="205" name="テキスト ボックス 204"/>
        <xdr:cNvSpPr txBox="1"/>
      </xdr:nvSpPr>
      <xdr:spPr>
        <a:xfrm>
          <a:off x="895428" y="128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65748</xdr:rowOff>
    </xdr:from>
    <xdr:to>
      <xdr:col>24</xdr:col>
      <xdr:colOff>62865</xdr:colOff>
      <xdr:row>97</xdr:row>
      <xdr:rowOff>168343</xdr:rowOff>
    </xdr:to>
    <xdr:cxnSp macro="">
      <xdr:nvCxnSpPr>
        <xdr:cNvPr id="228" name="直線コネクタ 227"/>
        <xdr:cNvCxnSpPr/>
      </xdr:nvCxnSpPr>
      <xdr:spPr>
        <a:xfrm flipV="1">
          <a:off x="4633595" y="15667698"/>
          <a:ext cx="1270" cy="1131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720</xdr:rowOff>
    </xdr:from>
    <xdr:ext cx="534377" cy="259045"/>
    <xdr:sp macro="" textlink="">
      <xdr:nvSpPr>
        <xdr:cNvPr id="229" name="扶助費最小値テキスト"/>
        <xdr:cNvSpPr txBox="1"/>
      </xdr:nvSpPr>
      <xdr:spPr>
        <a:xfrm>
          <a:off x="4686300" y="168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168343</xdr:rowOff>
    </xdr:from>
    <xdr:to>
      <xdr:col>24</xdr:col>
      <xdr:colOff>152400</xdr:colOff>
      <xdr:row>97</xdr:row>
      <xdr:rowOff>168343</xdr:rowOff>
    </xdr:to>
    <xdr:cxnSp macro="">
      <xdr:nvCxnSpPr>
        <xdr:cNvPr id="230" name="直線コネクタ 229"/>
        <xdr:cNvCxnSpPr/>
      </xdr:nvCxnSpPr>
      <xdr:spPr>
        <a:xfrm>
          <a:off x="4546600" y="1679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12425</xdr:rowOff>
    </xdr:from>
    <xdr:ext cx="534377" cy="259045"/>
    <xdr:sp macro="" textlink="">
      <xdr:nvSpPr>
        <xdr:cNvPr id="231" name="扶助費最大値テキスト"/>
        <xdr:cNvSpPr txBox="1"/>
      </xdr:nvSpPr>
      <xdr:spPr>
        <a:xfrm>
          <a:off x="4686300" y="15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65748</xdr:rowOff>
    </xdr:from>
    <xdr:to>
      <xdr:col>24</xdr:col>
      <xdr:colOff>152400</xdr:colOff>
      <xdr:row>91</xdr:row>
      <xdr:rowOff>65748</xdr:rowOff>
    </xdr:to>
    <xdr:cxnSp macro="">
      <xdr:nvCxnSpPr>
        <xdr:cNvPr id="232" name="直線コネクタ 231"/>
        <xdr:cNvCxnSpPr/>
      </xdr:nvCxnSpPr>
      <xdr:spPr>
        <a:xfrm>
          <a:off x="4546600" y="1566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29012</xdr:rowOff>
    </xdr:from>
    <xdr:to>
      <xdr:col>24</xdr:col>
      <xdr:colOff>63500</xdr:colOff>
      <xdr:row>98</xdr:row>
      <xdr:rowOff>61061</xdr:rowOff>
    </xdr:to>
    <xdr:cxnSp macro="">
      <xdr:nvCxnSpPr>
        <xdr:cNvPr id="233" name="直線コネクタ 232"/>
        <xdr:cNvCxnSpPr/>
      </xdr:nvCxnSpPr>
      <xdr:spPr>
        <a:xfrm flipV="1">
          <a:off x="3797300" y="16316762"/>
          <a:ext cx="838200" cy="5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86997</xdr:rowOff>
    </xdr:from>
    <xdr:ext cx="534377" cy="259045"/>
    <xdr:sp macro="" textlink="">
      <xdr:nvSpPr>
        <xdr:cNvPr id="234" name="扶助費平均値テキスト"/>
        <xdr:cNvSpPr txBox="1"/>
      </xdr:nvSpPr>
      <xdr:spPr>
        <a:xfrm>
          <a:off x="4686300" y="1603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64120</xdr:rowOff>
    </xdr:from>
    <xdr:to>
      <xdr:col>24</xdr:col>
      <xdr:colOff>114300</xdr:colOff>
      <xdr:row>94</xdr:row>
      <xdr:rowOff>165720</xdr:rowOff>
    </xdr:to>
    <xdr:sp macro="" textlink="">
      <xdr:nvSpPr>
        <xdr:cNvPr id="235" name="フローチャート: 判断 234"/>
        <xdr:cNvSpPr/>
      </xdr:nvSpPr>
      <xdr:spPr>
        <a:xfrm>
          <a:off x="45847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39436</xdr:rowOff>
    </xdr:from>
    <xdr:to>
      <xdr:col>19</xdr:col>
      <xdr:colOff>177800</xdr:colOff>
      <xdr:row>98</xdr:row>
      <xdr:rowOff>61061</xdr:rowOff>
    </xdr:to>
    <xdr:cxnSp macro="">
      <xdr:nvCxnSpPr>
        <xdr:cNvPr id="236" name="直線コネクタ 235"/>
        <xdr:cNvCxnSpPr/>
      </xdr:nvCxnSpPr>
      <xdr:spPr>
        <a:xfrm>
          <a:off x="2908300" y="16841536"/>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2626</xdr:rowOff>
    </xdr:from>
    <xdr:to>
      <xdr:col>20</xdr:col>
      <xdr:colOff>38100</xdr:colOff>
      <xdr:row>95</xdr:row>
      <xdr:rowOff>104226</xdr:rowOff>
    </xdr:to>
    <xdr:sp macro="" textlink="">
      <xdr:nvSpPr>
        <xdr:cNvPr id="237" name="フローチャート: 判断 236"/>
        <xdr:cNvSpPr/>
      </xdr:nvSpPr>
      <xdr:spPr>
        <a:xfrm>
          <a:off x="3746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120753</xdr:rowOff>
    </xdr:from>
    <xdr:ext cx="534377" cy="259045"/>
    <xdr:sp macro="" textlink="">
      <xdr:nvSpPr>
        <xdr:cNvPr id="238" name="テキスト ボックス 237"/>
        <xdr:cNvSpPr txBox="1"/>
      </xdr:nvSpPr>
      <xdr:spPr>
        <a:xfrm>
          <a:off x="3530111" y="160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39436</xdr:rowOff>
    </xdr:from>
    <xdr:to>
      <xdr:col>15</xdr:col>
      <xdr:colOff>50800</xdr:colOff>
      <xdr:row>98</xdr:row>
      <xdr:rowOff>109753</xdr:rowOff>
    </xdr:to>
    <xdr:cxnSp macro="">
      <xdr:nvCxnSpPr>
        <xdr:cNvPr id="239" name="直線コネクタ 238"/>
        <xdr:cNvCxnSpPr/>
      </xdr:nvCxnSpPr>
      <xdr:spPr>
        <a:xfrm flipV="1">
          <a:off x="2019300" y="16841536"/>
          <a:ext cx="8890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166647</xdr:rowOff>
    </xdr:from>
    <xdr:to>
      <xdr:col>15</xdr:col>
      <xdr:colOff>101600</xdr:colOff>
      <xdr:row>95</xdr:row>
      <xdr:rowOff>96797</xdr:rowOff>
    </xdr:to>
    <xdr:sp macro="" textlink="">
      <xdr:nvSpPr>
        <xdr:cNvPr id="240" name="フローチャート: 判断 239"/>
        <xdr:cNvSpPr/>
      </xdr:nvSpPr>
      <xdr:spPr>
        <a:xfrm>
          <a:off x="2857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113324</xdr:rowOff>
    </xdr:from>
    <xdr:ext cx="534377" cy="259045"/>
    <xdr:sp macro="" textlink="">
      <xdr:nvSpPr>
        <xdr:cNvPr id="241" name="テキスト ボックス 240"/>
        <xdr:cNvSpPr txBox="1"/>
      </xdr:nvSpPr>
      <xdr:spPr>
        <a:xfrm>
          <a:off x="2641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91351</xdr:rowOff>
    </xdr:from>
    <xdr:to>
      <xdr:col>10</xdr:col>
      <xdr:colOff>114300</xdr:colOff>
      <xdr:row>98</xdr:row>
      <xdr:rowOff>109753</xdr:rowOff>
    </xdr:to>
    <xdr:cxnSp macro="">
      <xdr:nvCxnSpPr>
        <xdr:cNvPr id="242" name="直線コネクタ 241"/>
        <xdr:cNvCxnSpPr/>
      </xdr:nvCxnSpPr>
      <xdr:spPr>
        <a:xfrm>
          <a:off x="1130300" y="16550551"/>
          <a:ext cx="8890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161663</xdr:rowOff>
    </xdr:from>
    <xdr:to>
      <xdr:col>10</xdr:col>
      <xdr:colOff>165100</xdr:colOff>
      <xdr:row>95</xdr:row>
      <xdr:rowOff>91813</xdr:rowOff>
    </xdr:to>
    <xdr:sp macro="" textlink="">
      <xdr:nvSpPr>
        <xdr:cNvPr id="243" name="フローチャート: 判断 242"/>
        <xdr:cNvSpPr/>
      </xdr:nvSpPr>
      <xdr:spPr>
        <a:xfrm>
          <a:off x="1968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108340</xdr:rowOff>
    </xdr:from>
    <xdr:ext cx="534377" cy="259045"/>
    <xdr:sp macro="" textlink="">
      <xdr:nvSpPr>
        <xdr:cNvPr id="244" name="テキスト ボックス 243"/>
        <xdr:cNvSpPr txBox="1"/>
      </xdr:nvSpPr>
      <xdr:spPr>
        <a:xfrm>
          <a:off x="1752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27110</xdr:rowOff>
    </xdr:from>
    <xdr:to>
      <xdr:col>6</xdr:col>
      <xdr:colOff>38100</xdr:colOff>
      <xdr:row>95</xdr:row>
      <xdr:rowOff>128710</xdr:rowOff>
    </xdr:to>
    <xdr:sp macro="" textlink="">
      <xdr:nvSpPr>
        <xdr:cNvPr id="245" name="フローチャート: 判断 244"/>
        <xdr:cNvSpPr/>
      </xdr:nvSpPr>
      <xdr:spPr>
        <a:xfrm>
          <a:off x="1079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145237</xdr:rowOff>
    </xdr:from>
    <xdr:ext cx="534377" cy="259045"/>
    <xdr:sp macro="" textlink="">
      <xdr:nvSpPr>
        <xdr:cNvPr id="246" name="テキスト ボックス 245"/>
        <xdr:cNvSpPr txBox="1"/>
      </xdr:nvSpPr>
      <xdr:spPr>
        <a:xfrm>
          <a:off x="863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149662</xdr:rowOff>
    </xdr:from>
    <xdr:to>
      <xdr:col>24</xdr:col>
      <xdr:colOff>114300</xdr:colOff>
      <xdr:row>95</xdr:row>
      <xdr:rowOff>79812</xdr:rowOff>
    </xdr:to>
    <xdr:sp macro="" textlink="">
      <xdr:nvSpPr>
        <xdr:cNvPr id="252" name="楕円 251"/>
        <xdr:cNvSpPr/>
      </xdr:nvSpPr>
      <xdr:spPr>
        <a:xfrm>
          <a:off x="4584700" y="162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128089</xdr:rowOff>
    </xdr:from>
    <xdr:ext cx="534377" cy="259045"/>
    <xdr:sp macro="" textlink="">
      <xdr:nvSpPr>
        <xdr:cNvPr id="253" name="扶助費該当値テキスト"/>
        <xdr:cNvSpPr txBox="1"/>
      </xdr:nvSpPr>
      <xdr:spPr>
        <a:xfrm>
          <a:off x="4686300" y="162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10261</xdr:rowOff>
    </xdr:from>
    <xdr:to>
      <xdr:col>20</xdr:col>
      <xdr:colOff>38100</xdr:colOff>
      <xdr:row>98</xdr:row>
      <xdr:rowOff>111861</xdr:rowOff>
    </xdr:to>
    <xdr:sp macro="" textlink="">
      <xdr:nvSpPr>
        <xdr:cNvPr id="254" name="楕円 253"/>
        <xdr:cNvSpPr/>
      </xdr:nvSpPr>
      <xdr:spPr>
        <a:xfrm>
          <a:off x="3746500" y="168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102988</xdr:rowOff>
    </xdr:from>
    <xdr:ext cx="534377" cy="259045"/>
    <xdr:sp macro="" textlink="">
      <xdr:nvSpPr>
        <xdr:cNvPr id="255" name="テキスト ボックス 254"/>
        <xdr:cNvSpPr txBox="1"/>
      </xdr:nvSpPr>
      <xdr:spPr>
        <a:xfrm>
          <a:off x="3530111" y="169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160086</xdr:rowOff>
    </xdr:from>
    <xdr:to>
      <xdr:col>15</xdr:col>
      <xdr:colOff>101600</xdr:colOff>
      <xdr:row>98</xdr:row>
      <xdr:rowOff>90236</xdr:rowOff>
    </xdr:to>
    <xdr:sp macro="" textlink="">
      <xdr:nvSpPr>
        <xdr:cNvPr id="256" name="楕円 255"/>
        <xdr:cNvSpPr/>
      </xdr:nvSpPr>
      <xdr:spPr>
        <a:xfrm>
          <a:off x="2857500" y="167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81363</xdr:rowOff>
    </xdr:from>
    <xdr:ext cx="534377" cy="259045"/>
    <xdr:sp macro="" textlink="">
      <xdr:nvSpPr>
        <xdr:cNvPr id="257" name="テキスト ボックス 256"/>
        <xdr:cNvSpPr txBox="1"/>
      </xdr:nvSpPr>
      <xdr:spPr>
        <a:xfrm>
          <a:off x="2641111" y="168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58953</xdr:rowOff>
    </xdr:from>
    <xdr:to>
      <xdr:col>10</xdr:col>
      <xdr:colOff>165100</xdr:colOff>
      <xdr:row>98</xdr:row>
      <xdr:rowOff>160553</xdr:rowOff>
    </xdr:to>
    <xdr:sp macro="" textlink="">
      <xdr:nvSpPr>
        <xdr:cNvPr id="258" name="楕円 257"/>
        <xdr:cNvSpPr/>
      </xdr:nvSpPr>
      <xdr:spPr>
        <a:xfrm>
          <a:off x="19685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151680</xdr:rowOff>
    </xdr:from>
    <xdr:ext cx="534377" cy="259045"/>
    <xdr:sp macro="" textlink="">
      <xdr:nvSpPr>
        <xdr:cNvPr id="259" name="テキスト ボックス 258"/>
        <xdr:cNvSpPr txBox="1"/>
      </xdr:nvSpPr>
      <xdr:spPr>
        <a:xfrm>
          <a:off x="1752111" y="169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40551</xdr:rowOff>
    </xdr:from>
    <xdr:to>
      <xdr:col>6</xdr:col>
      <xdr:colOff>38100</xdr:colOff>
      <xdr:row>96</xdr:row>
      <xdr:rowOff>142151</xdr:rowOff>
    </xdr:to>
    <xdr:sp macro="" textlink="">
      <xdr:nvSpPr>
        <xdr:cNvPr id="260" name="楕円 259"/>
        <xdr:cNvSpPr/>
      </xdr:nvSpPr>
      <xdr:spPr>
        <a:xfrm>
          <a:off x="1079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133278</xdr:rowOff>
    </xdr:from>
    <xdr:ext cx="534377" cy="259045"/>
    <xdr:sp macro="" textlink="">
      <xdr:nvSpPr>
        <xdr:cNvPr id="261" name="テキスト ボックス 260"/>
        <xdr:cNvSpPr txBox="1"/>
      </xdr:nvSpPr>
      <xdr:spPr>
        <a:xfrm>
          <a:off x="863111"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141453</xdr:rowOff>
    </xdr:from>
    <xdr:to>
      <xdr:col>54</xdr:col>
      <xdr:colOff>189865</xdr:colOff>
      <xdr:row>38</xdr:row>
      <xdr:rowOff>58185</xdr:rowOff>
    </xdr:to>
    <xdr:cxnSp macro="">
      <xdr:nvCxnSpPr>
        <xdr:cNvPr id="286" name="直線コネクタ 285"/>
        <xdr:cNvCxnSpPr/>
      </xdr:nvCxnSpPr>
      <xdr:spPr>
        <a:xfrm flipV="1">
          <a:off x="10475595" y="5456403"/>
          <a:ext cx="1270" cy="1116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62012</xdr:rowOff>
    </xdr:from>
    <xdr:ext cx="534377" cy="259045"/>
    <xdr:sp macro="" textlink="">
      <xdr:nvSpPr>
        <xdr:cNvPr id="287" name="補助費等最小値テキスト"/>
        <xdr:cNvSpPr txBox="1"/>
      </xdr:nvSpPr>
      <xdr:spPr>
        <a:xfrm>
          <a:off x="10528300" y="65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58185</xdr:rowOff>
    </xdr:from>
    <xdr:to>
      <xdr:col>55</xdr:col>
      <xdr:colOff>88900</xdr:colOff>
      <xdr:row>38</xdr:row>
      <xdr:rowOff>58185</xdr:rowOff>
    </xdr:to>
    <xdr:cxnSp macro="">
      <xdr:nvCxnSpPr>
        <xdr:cNvPr id="288" name="直線コネクタ 287"/>
        <xdr:cNvCxnSpPr/>
      </xdr:nvCxnSpPr>
      <xdr:spPr>
        <a:xfrm>
          <a:off x="10388600" y="657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88130</xdr:rowOff>
    </xdr:from>
    <xdr:ext cx="599010" cy="259045"/>
    <xdr:sp macro="" textlink="">
      <xdr:nvSpPr>
        <xdr:cNvPr id="289" name="補助費等最大値テキスト"/>
        <xdr:cNvSpPr txBox="1"/>
      </xdr:nvSpPr>
      <xdr:spPr>
        <a:xfrm>
          <a:off x="10528300" y="523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141453</xdr:rowOff>
    </xdr:from>
    <xdr:to>
      <xdr:col>55</xdr:col>
      <xdr:colOff>88900</xdr:colOff>
      <xdr:row>31</xdr:row>
      <xdr:rowOff>141453</xdr:rowOff>
    </xdr:to>
    <xdr:cxnSp macro="">
      <xdr:nvCxnSpPr>
        <xdr:cNvPr id="290" name="直線コネクタ 289"/>
        <xdr:cNvCxnSpPr/>
      </xdr:nvCxnSpPr>
      <xdr:spPr>
        <a:xfrm>
          <a:off x="10388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163188</xdr:rowOff>
    </xdr:from>
    <xdr:to>
      <xdr:col>55</xdr:col>
      <xdr:colOff>0</xdr:colOff>
      <xdr:row>38</xdr:row>
      <xdr:rowOff>58185</xdr:rowOff>
    </xdr:to>
    <xdr:cxnSp macro="">
      <xdr:nvCxnSpPr>
        <xdr:cNvPr id="291" name="直線コネクタ 290"/>
        <xdr:cNvCxnSpPr/>
      </xdr:nvCxnSpPr>
      <xdr:spPr>
        <a:xfrm>
          <a:off x="9639300" y="6163938"/>
          <a:ext cx="838200" cy="4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156830</xdr:rowOff>
    </xdr:from>
    <xdr:ext cx="534377" cy="259045"/>
    <xdr:sp macro="" textlink="">
      <xdr:nvSpPr>
        <xdr:cNvPr id="292" name="補助費等平均値テキスト"/>
        <xdr:cNvSpPr txBox="1"/>
      </xdr:nvSpPr>
      <xdr:spPr>
        <a:xfrm>
          <a:off x="10528300" y="5986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133953</xdr:rowOff>
    </xdr:from>
    <xdr:to>
      <xdr:col>55</xdr:col>
      <xdr:colOff>50800</xdr:colOff>
      <xdr:row>36</xdr:row>
      <xdr:rowOff>64103</xdr:rowOff>
    </xdr:to>
    <xdr:sp macro="" textlink="">
      <xdr:nvSpPr>
        <xdr:cNvPr id="293" name="フローチャート: 判断 292"/>
        <xdr:cNvSpPr/>
      </xdr:nvSpPr>
      <xdr:spPr>
        <a:xfrm>
          <a:off x="10426700" y="61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143129</xdr:rowOff>
    </xdr:from>
    <xdr:to>
      <xdr:col>50</xdr:col>
      <xdr:colOff>114300</xdr:colOff>
      <xdr:row>35</xdr:row>
      <xdr:rowOff>163188</xdr:rowOff>
    </xdr:to>
    <xdr:cxnSp macro="">
      <xdr:nvCxnSpPr>
        <xdr:cNvPr id="294" name="直線コネクタ 293"/>
        <xdr:cNvCxnSpPr/>
      </xdr:nvCxnSpPr>
      <xdr:spPr>
        <a:xfrm>
          <a:off x="8750300" y="6143879"/>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72479</xdr:rowOff>
    </xdr:from>
    <xdr:to>
      <xdr:col>50</xdr:col>
      <xdr:colOff>165100</xdr:colOff>
      <xdr:row>35</xdr:row>
      <xdr:rowOff>2629</xdr:rowOff>
    </xdr:to>
    <xdr:sp macro="" textlink="">
      <xdr:nvSpPr>
        <xdr:cNvPr id="295" name="フローチャート: 判断 294"/>
        <xdr:cNvSpPr/>
      </xdr:nvSpPr>
      <xdr:spPr>
        <a:xfrm>
          <a:off x="9588500" y="590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19156</xdr:rowOff>
    </xdr:from>
    <xdr:ext cx="534377" cy="259045"/>
    <xdr:sp macro="" textlink="">
      <xdr:nvSpPr>
        <xdr:cNvPr id="296" name="テキスト ボックス 295"/>
        <xdr:cNvSpPr txBox="1"/>
      </xdr:nvSpPr>
      <xdr:spPr>
        <a:xfrm>
          <a:off x="9372111" y="56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143129</xdr:rowOff>
    </xdr:from>
    <xdr:to>
      <xdr:col>45</xdr:col>
      <xdr:colOff>177800</xdr:colOff>
      <xdr:row>36</xdr:row>
      <xdr:rowOff>45498</xdr:rowOff>
    </xdr:to>
    <xdr:cxnSp macro="">
      <xdr:nvCxnSpPr>
        <xdr:cNvPr id="297" name="直線コネクタ 296"/>
        <xdr:cNvCxnSpPr/>
      </xdr:nvCxnSpPr>
      <xdr:spPr>
        <a:xfrm flipV="1">
          <a:off x="7861300" y="6143879"/>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34131</xdr:rowOff>
    </xdr:from>
    <xdr:to>
      <xdr:col>46</xdr:col>
      <xdr:colOff>38100</xdr:colOff>
      <xdr:row>34</xdr:row>
      <xdr:rowOff>135731</xdr:rowOff>
    </xdr:to>
    <xdr:sp macro="" textlink="">
      <xdr:nvSpPr>
        <xdr:cNvPr id="298" name="フローチャート: 判断 297"/>
        <xdr:cNvSpPr/>
      </xdr:nvSpPr>
      <xdr:spPr>
        <a:xfrm>
          <a:off x="8699500" y="58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152258</xdr:rowOff>
    </xdr:from>
    <xdr:ext cx="534377" cy="259045"/>
    <xdr:sp macro="" textlink="">
      <xdr:nvSpPr>
        <xdr:cNvPr id="299" name="テキスト ボックス 298"/>
        <xdr:cNvSpPr txBox="1"/>
      </xdr:nvSpPr>
      <xdr:spPr>
        <a:xfrm>
          <a:off x="8483111" y="56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45498</xdr:rowOff>
    </xdr:from>
    <xdr:to>
      <xdr:col>41</xdr:col>
      <xdr:colOff>50800</xdr:colOff>
      <xdr:row>38</xdr:row>
      <xdr:rowOff>147015</xdr:rowOff>
    </xdr:to>
    <xdr:cxnSp macro="">
      <xdr:nvCxnSpPr>
        <xdr:cNvPr id="300" name="直線コネクタ 299"/>
        <xdr:cNvCxnSpPr/>
      </xdr:nvCxnSpPr>
      <xdr:spPr>
        <a:xfrm flipV="1">
          <a:off x="6972300" y="6217698"/>
          <a:ext cx="889000" cy="4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139116</xdr:rowOff>
    </xdr:from>
    <xdr:to>
      <xdr:col>41</xdr:col>
      <xdr:colOff>101600</xdr:colOff>
      <xdr:row>34</xdr:row>
      <xdr:rowOff>69266</xdr:rowOff>
    </xdr:to>
    <xdr:sp macro="" textlink="">
      <xdr:nvSpPr>
        <xdr:cNvPr id="301" name="フローチャート: 判断 300"/>
        <xdr:cNvSpPr/>
      </xdr:nvSpPr>
      <xdr:spPr>
        <a:xfrm>
          <a:off x="7810500" y="57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85793</xdr:rowOff>
    </xdr:from>
    <xdr:ext cx="534377" cy="259045"/>
    <xdr:sp macro="" textlink="">
      <xdr:nvSpPr>
        <xdr:cNvPr id="302" name="テキスト ボックス 301"/>
        <xdr:cNvSpPr txBox="1"/>
      </xdr:nvSpPr>
      <xdr:spPr>
        <a:xfrm>
          <a:off x="7594111" y="557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141078</xdr:rowOff>
    </xdr:from>
    <xdr:to>
      <xdr:col>36</xdr:col>
      <xdr:colOff>165100</xdr:colOff>
      <xdr:row>37</xdr:row>
      <xdr:rowOff>71228</xdr:rowOff>
    </xdr:to>
    <xdr:sp macro="" textlink="">
      <xdr:nvSpPr>
        <xdr:cNvPr id="303" name="フローチャート: 判断 302"/>
        <xdr:cNvSpPr/>
      </xdr:nvSpPr>
      <xdr:spPr>
        <a:xfrm>
          <a:off x="6921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87755</xdr:rowOff>
    </xdr:from>
    <xdr:ext cx="534377" cy="259045"/>
    <xdr:sp macro="" textlink="">
      <xdr:nvSpPr>
        <xdr:cNvPr id="304" name="テキスト ボックス 303"/>
        <xdr:cNvSpPr txBox="1"/>
      </xdr:nvSpPr>
      <xdr:spPr>
        <a:xfrm>
          <a:off x="6705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7385</xdr:rowOff>
    </xdr:from>
    <xdr:to>
      <xdr:col>55</xdr:col>
      <xdr:colOff>50800</xdr:colOff>
      <xdr:row>38</xdr:row>
      <xdr:rowOff>108985</xdr:rowOff>
    </xdr:to>
    <xdr:sp macro="" textlink="">
      <xdr:nvSpPr>
        <xdr:cNvPr id="310" name="楕円 309"/>
        <xdr:cNvSpPr/>
      </xdr:nvSpPr>
      <xdr:spPr>
        <a:xfrm>
          <a:off x="10426700" y="65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93762</xdr:rowOff>
    </xdr:from>
    <xdr:ext cx="534377" cy="259045"/>
    <xdr:sp macro="" textlink="">
      <xdr:nvSpPr>
        <xdr:cNvPr id="311" name="補助費等該当値テキスト"/>
        <xdr:cNvSpPr txBox="1"/>
      </xdr:nvSpPr>
      <xdr:spPr>
        <a:xfrm>
          <a:off x="10528300" y="64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112388</xdr:rowOff>
    </xdr:from>
    <xdr:to>
      <xdr:col>50</xdr:col>
      <xdr:colOff>165100</xdr:colOff>
      <xdr:row>36</xdr:row>
      <xdr:rowOff>42538</xdr:rowOff>
    </xdr:to>
    <xdr:sp macro="" textlink="">
      <xdr:nvSpPr>
        <xdr:cNvPr id="312" name="楕円 311"/>
        <xdr:cNvSpPr/>
      </xdr:nvSpPr>
      <xdr:spPr>
        <a:xfrm>
          <a:off x="9588500" y="61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33665</xdr:rowOff>
    </xdr:from>
    <xdr:ext cx="534377" cy="259045"/>
    <xdr:sp macro="" textlink="">
      <xdr:nvSpPr>
        <xdr:cNvPr id="313" name="テキスト ボックス 312"/>
        <xdr:cNvSpPr txBox="1"/>
      </xdr:nvSpPr>
      <xdr:spPr>
        <a:xfrm>
          <a:off x="9372111" y="62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92329</xdr:rowOff>
    </xdr:from>
    <xdr:to>
      <xdr:col>46</xdr:col>
      <xdr:colOff>38100</xdr:colOff>
      <xdr:row>36</xdr:row>
      <xdr:rowOff>22479</xdr:rowOff>
    </xdr:to>
    <xdr:sp macro="" textlink="">
      <xdr:nvSpPr>
        <xdr:cNvPr id="314" name="楕円 313"/>
        <xdr:cNvSpPr/>
      </xdr:nvSpPr>
      <xdr:spPr>
        <a:xfrm>
          <a:off x="8699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13606</xdr:rowOff>
    </xdr:from>
    <xdr:ext cx="534377" cy="259045"/>
    <xdr:sp macro="" textlink="">
      <xdr:nvSpPr>
        <xdr:cNvPr id="315" name="テキスト ボックス 314"/>
        <xdr:cNvSpPr txBox="1"/>
      </xdr:nvSpPr>
      <xdr:spPr>
        <a:xfrm>
          <a:off x="8483111" y="61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166148</xdr:rowOff>
    </xdr:from>
    <xdr:to>
      <xdr:col>41</xdr:col>
      <xdr:colOff>101600</xdr:colOff>
      <xdr:row>36</xdr:row>
      <xdr:rowOff>96298</xdr:rowOff>
    </xdr:to>
    <xdr:sp macro="" textlink="">
      <xdr:nvSpPr>
        <xdr:cNvPr id="316" name="楕円 315"/>
        <xdr:cNvSpPr/>
      </xdr:nvSpPr>
      <xdr:spPr>
        <a:xfrm>
          <a:off x="7810500" y="61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87425</xdr:rowOff>
    </xdr:from>
    <xdr:ext cx="534377" cy="259045"/>
    <xdr:sp macro="" textlink="">
      <xdr:nvSpPr>
        <xdr:cNvPr id="317" name="テキスト ボックス 316"/>
        <xdr:cNvSpPr txBox="1"/>
      </xdr:nvSpPr>
      <xdr:spPr>
        <a:xfrm>
          <a:off x="7594111" y="62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96215</xdr:rowOff>
    </xdr:from>
    <xdr:to>
      <xdr:col>36</xdr:col>
      <xdr:colOff>165100</xdr:colOff>
      <xdr:row>39</xdr:row>
      <xdr:rowOff>26365</xdr:rowOff>
    </xdr:to>
    <xdr:sp macro="" textlink="">
      <xdr:nvSpPr>
        <xdr:cNvPr id="318" name="楕円 317"/>
        <xdr:cNvSpPr/>
      </xdr:nvSpPr>
      <xdr:spPr>
        <a:xfrm>
          <a:off x="6921500" y="66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17492</xdr:rowOff>
    </xdr:from>
    <xdr:ext cx="534377" cy="259045"/>
    <xdr:sp macro="" textlink="">
      <xdr:nvSpPr>
        <xdr:cNvPr id="319" name="テキスト ボックス 318"/>
        <xdr:cNvSpPr txBox="1"/>
      </xdr:nvSpPr>
      <xdr:spPr>
        <a:xfrm>
          <a:off x="6705111" y="670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120400</xdr:rowOff>
    </xdr:from>
    <xdr:to>
      <xdr:col>54</xdr:col>
      <xdr:colOff>189865</xdr:colOff>
      <xdr:row>58</xdr:row>
      <xdr:rowOff>2230</xdr:rowOff>
    </xdr:to>
    <xdr:cxnSp macro="">
      <xdr:nvCxnSpPr>
        <xdr:cNvPr id="346" name="直線コネクタ 345"/>
        <xdr:cNvCxnSpPr/>
      </xdr:nvCxnSpPr>
      <xdr:spPr>
        <a:xfrm flipV="1">
          <a:off x="10475595" y="8692900"/>
          <a:ext cx="1270" cy="125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6057</xdr:rowOff>
    </xdr:from>
    <xdr:ext cx="534377" cy="259045"/>
    <xdr:sp macro="" textlink="">
      <xdr:nvSpPr>
        <xdr:cNvPr id="347" name="普通建設事業費最小値テキスト"/>
        <xdr:cNvSpPr txBox="1"/>
      </xdr:nvSpPr>
      <xdr:spPr>
        <a:xfrm>
          <a:off x="10528300" y="99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2230</xdr:rowOff>
    </xdr:from>
    <xdr:to>
      <xdr:col>55</xdr:col>
      <xdr:colOff>88900</xdr:colOff>
      <xdr:row>58</xdr:row>
      <xdr:rowOff>2230</xdr:rowOff>
    </xdr:to>
    <xdr:cxnSp macro="">
      <xdr:nvCxnSpPr>
        <xdr:cNvPr id="348" name="直線コネクタ 347"/>
        <xdr:cNvCxnSpPr/>
      </xdr:nvCxnSpPr>
      <xdr:spPr>
        <a:xfrm>
          <a:off x="10388600" y="994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67077</xdr:rowOff>
    </xdr:from>
    <xdr:ext cx="599010" cy="259045"/>
    <xdr:sp macro="" textlink="">
      <xdr:nvSpPr>
        <xdr:cNvPr id="349" name="普通建設事業費最大値テキスト"/>
        <xdr:cNvSpPr txBox="1"/>
      </xdr:nvSpPr>
      <xdr:spPr>
        <a:xfrm>
          <a:off x="10528300" y="846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120400</xdr:rowOff>
    </xdr:from>
    <xdr:to>
      <xdr:col>55</xdr:col>
      <xdr:colOff>88900</xdr:colOff>
      <xdr:row>50</xdr:row>
      <xdr:rowOff>120400</xdr:rowOff>
    </xdr:to>
    <xdr:cxnSp macro="">
      <xdr:nvCxnSpPr>
        <xdr:cNvPr id="350" name="直線コネクタ 349"/>
        <xdr:cNvCxnSpPr/>
      </xdr:nvCxnSpPr>
      <xdr:spPr>
        <a:xfrm>
          <a:off x="10388600" y="8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71136</xdr:rowOff>
    </xdr:from>
    <xdr:to>
      <xdr:col>55</xdr:col>
      <xdr:colOff>0</xdr:colOff>
      <xdr:row>59</xdr:row>
      <xdr:rowOff>8827</xdr:rowOff>
    </xdr:to>
    <xdr:cxnSp macro="">
      <xdr:nvCxnSpPr>
        <xdr:cNvPr id="351" name="直線コネクタ 350"/>
        <xdr:cNvCxnSpPr/>
      </xdr:nvCxnSpPr>
      <xdr:spPr>
        <a:xfrm flipV="1">
          <a:off x="9639300" y="9843786"/>
          <a:ext cx="838200" cy="28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171148</xdr:rowOff>
    </xdr:from>
    <xdr:ext cx="534377" cy="259045"/>
    <xdr:sp macro="" textlink="">
      <xdr:nvSpPr>
        <xdr:cNvPr id="352" name="普通建設事業費平均値テキスト"/>
        <xdr:cNvSpPr txBox="1"/>
      </xdr:nvSpPr>
      <xdr:spPr>
        <a:xfrm>
          <a:off x="10528300" y="92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148271</xdr:rowOff>
    </xdr:from>
    <xdr:to>
      <xdr:col>55</xdr:col>
      <xdr:colOff>50800</xdr:colOff>
      <xdr:row>55</xdr:row>
      <xdr:rowOff>78421</xdr:rowOff>
    </xdr:to>
    <xdr:sp macro="" textlink="">
      <xdr:nvSpPr>
        <xdr:cNvPr id="353" name="フローチャート: 判断 352"/>
        <xdr:cNvSpPr/>
      </xdr:nvSpPr>
      <xdr:spPr>
        <a:xfrm>
          <a:off x="10426700" y="94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80444</xdr:rowOff>
    </xdr:from>
    <xdr:to>
      <xdr:col>50</xdr:col>
      <xdr:colOff>114300</xdr:colOff>
      <xdr:row>59</xdr:row>
      <xdr:rowOff>8827</xdr:rowOff>
    </xdr:to>
    <xdr:cxnSp macro="">
      <xdr:nvCxnSpPr>
        <xdr:cNvPr id="354" name="直線コネクタ 353"/>
        <xdr:cNvCxnSpPr/>
      </xdr:nvCxnSpPr>
      <xdr:spPr>
        <a:xfrm>
          <a:off x="8750300" y="9681644"/>
          <a:ext cx="889000" cy="4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169694</xdr:rowOff>
    </xdr:from>
    <xdr:to>
      <xdr:col>50</xdr:col>
      <xdr:colOff>165100</xdr:colOff>
      <xdr:row>55</xdr:row>
      <xdr:rowOff>99844</xdr:rowOff>
    </xdr:to>
    <xdr:sp macro="" textlink="">
      <xdr:nvSpPr>
        <xdr:cNvPr id="355" name="フローチャート: 判断 354"/>
        <xdr:cNvSpPr/>
      </xdr:nvSpPr>
      <xdr:spPr>
        <a:xfrm>
          <a:off x="9588500" y="94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116371</xdr:rowOff>
    </xdr:from>
    <xdr:ext cx="534377" cy="259045"/>
    <xdr:sp macro="" textlink="">
      <xdr:nvSpPr>
        <xdr:cNvPr id="356" name="テキスト ボックス 355"/>
        <xdr:cNvSpPr txBox="1"/>
      </xdr:nvSpPr>
      <xdr:spPr>
        <a:xfrm>
          <a:off x="9372111" y="92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80444</xdr:rowOff>
    </xdr:from>
    <xdr:to>
      <xdr:col>45</xdr:col>
      <xdr:colOff>177800</xdr:colOff>
      <xdr:row>57</xdr:row>
      <xdr:rowOff>148337</xdr:rowOff>
    </xdr:to>
    <xdr:cxnSp macro="">
      <xdr:nvCxnSpPr>
        <xdr:cNvPr id="357" name="直線コネクタ 356"/>
        <xdr:cNvCxnSpPr/>
      </xdr:nvCxnSpPr>
      <xdr:spPr>
        <a:xfrm flipV="1">
          <a:off x="7861300" y="9681644"/>
          <a:ext cx="889000" cy="23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14148</xdr:rowOff>
    </xdr:from>
    <xdr:to>
      <xdr:col>46</xdr:col>
      <xdr:colOff>38100</xdr:colOff>
      <xdr:row>53</xdr:row>
      <xdr:rowOff>115748</xdr:rowOff>
    </xdr:to>
    <xdr:sp macro="" textlink="">
      <xdr:nvSpPr>
        <xdr:cNvPr id="358" name="フローチャート: 判断 357"/>
        <xdr:cNvSpPr/>
      </xdr:nvSpPr>
      <xdr:spPr>
        <a:xfrm>
          <a:off x="8699500" y="910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132275</xdr:rowOff>
    </xdr:from>
    <xdr:ext cx="534377" cy="259045"/>
    <xdr:sp macro="" textlink="">
      <xdr:nvSpPr>
        <xdr:cNvPr id="359" name="テキスト ボックス 358"/>
        <xdr:cNvSpPr txBox="1"/>
      </xdr:nvSpPr>
      <xdr:spPr>
        <a:xfrm>
          <a:off x="8483111" y="88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160584</xdr:rowOff>
    </xdr:from>
    <xdr:to>
      <xdr:col>41</xdr:col>
      <xdr:colOff>50800</xdr:colOff>
      <xdr:row>57</xdr:row>
      <xdr:rowOff>148337</xdr:rowOff>
    </xdr:to>
    <xdr:cxnSp macro="">
      <xdr:nvCxnSpPr>
        <xdr:cNvPr id="360" name="直線コネクタ 359"/>
        <xdr:cNvCxnSpPr/>
      </xdr:nvCxnSpPr>
      <xdr:spPr>
        <a:xfrm>
          <a:off x="6972300" y="9418884"/>
          <a:ext cx="889000" cy="50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139126</xdr:rowOff>
    </xdr:from>
    <xdr:to>
      <xdr:col>41</xdr:col>
      <xdr:colOff>101600</xdr:colOff>
      <xdr:row>53</xdr:row>
      <xdr:rowOff>69276</xdr:rowOff>
    </xdr:to>
    <xdr:sp macro="" textlink="">
      <xdr:nvSpPr>
        <xdr:cNvPr id="361" name="フローチャート: 判断 360"/>
        <xdr:cNvSpPr/>
      </xdr:nvSpPr>
      <xdr:spPr>
        <a:xfrm>
          <a:off x="7810500" y="905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85803</xdr:rowOff>
    </xdr:from>
    <xdr:ext cx="534377" cy="259045"/>
    <xdr:sp macro="" textlink="">
      <xdr:nvSpPr>
        <xdr:cNvPr id="362" name="テキスト ボックス 361"/>
        <xdr:cNvSpPr txBox="1"/>
      </xdr:nvSpPr>
      <xdr:spPr>
        <a:xfrm>
          <a:off x="7594111" y="88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120643</xdr:rowOff>
    </xdr:from>
    <xdr:to>
      <xdr:col>36</xdr:col>
      <xdr:colOff>165100</xdr:colOff>
      <xdr:row>54</xdr:row>
      <xdr:rowOff>50793</xdr:rowOff>
    </xdr:to>
    <xdr:sp macro="" textlink="">
      <xdr:nvSpPr>
        <xdr:cNvPr id="363" name="フローチャート: 判断 362"/>
        <xdr:cNvSpPr/>
      </xdr:nvSpPr>
      <xdr:spPr>
        <a:xfrm>
          <a:off x="6921500" y="920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67320</xdr:rowOff>
    </xdr:from>
    <xdr:ext cx="534377" cy="259045"/>
    <xdr:sp macro="" textlink="">
      <xdr:nvSpPr>
        <xdr:cNvPr id="364" name="テキスト ボックス 363"/>
        <xdr:cNvSpPr txBox="1"/>
      </xdr:nvSpPr>
      <xdr:spPr>
        <a:xfrm>
          <a:off x="6705111" y="89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20336</xdr:rowOff>
    </xdr:from>
    <xdr:to>
      <xdr:col>55</xdr:col>
      <xdr:colOff>50800</xdr:colOff>
      <xdr:row>57</xdr:row>
      <xdr:rowOff>121936</xdr:rowOff>
    </xdr:to>
    <xdr:sp macro="" textlink="">
      <xdr:nvSpPr>
        <xdr:cNvPr id="370" name="楕円 369"/>
        <xdr:cNvSpPr/>
      </xdr:nvSpPr>
      <xdr:spPr>
        <a:xfrm>
          <a:off x="10426700" y="97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106713</xdr:rowOff>
    </xdr:from>
    <xdr:ext cx="534377" cy="259045"/>
    <xdr:sp macro="" textlink="">
      <xdr:nvSpPr>
        <xdr:cNvPr id="371" name="普通建設事業費該当値テキスト"/>
        <xdr:cNvSpPr txBox="1"/>
      </xdr:nvSpPr>
      <xdr:spPr>
        <a:xfrm>
          <a:off x="10528300" y="970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129477</xdr:rowOff>
    </xdr:from>
    <xdr:to>
      <xdr:col>50</xdr:col>
      <xdr:colOff>165100</xdr:colOff>
      <xdr:row>59</xdr:row>
      <xdr:rowOff>59627</xdr:rowOff>
    </xdr:to>
    <xdr:sp macro="" textlink="">
      <xdr:nvSpPr>
        <xdr:cNvPr id="372" name="楕円 371"/>
        <xdr:cNvSpPr/>
      </xdr:nvSpPr>
      <xdr:spPr>
        <a:xfrm>
          <a:off x="9588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50754</xdr:rowOff>
    </xdr:from>
    <xdr:ext cx="534377" cy="259045"/>
    <xdr:sp macro="" textlink="">
      <xdr:nvSpPr>
        <xdr:cNvPr id="373" name="テキスト ボックス 372"/>
        <xdr:cNvSpPr txBox="1"/>
      </xdr:nvSpPr>
      <xdr:spPr>
        <a:xfrm>
          <a:off x="9372111" y="101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29644</xdr:rowOff>
    </xdr:from>
    <xdr:to>
      <xdr:col>46</xdr:col>
      <xdr:colOff>38100</xdr:colOff>
      <xdr:row>56</xdr:row>
      <xdr:rowOff>131244</xdr:rowOff>
    </xdr:to>
    <xdr:sp macro="" textlink="">
      <xdr:nvSpPr>
        <xdr:cNvPr id="374" name="楕円 373"/>
        <xdr:cNvSpPr/>
      </xdr:nvSpPr>
      <xdr:spPr>
        <a:xfrm>
          <a:off x="8699500" y="96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122371</xdr:rowOff>
    </xdr:from>
    <xdr:ext cx="534377" cy="259045"/>
    <xdr:sp macro="" textlink="">
      <xdr:nvSpPr>
        <xdr:cNvPr id="375" name="テキスト ボックス 374"/>
        <xdr:cNvSpPr txBox="1"/>
      </xdr:nvSpPr>
      <xdr:spPr>
        <a:xfrm>
          <a:off x="8483111" y="97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97537</xdr:rowOff>
    </xdr:from>
    <xdr:to>
      <xdr:col>41</xdr:col>
      <xdr:colOff>101600</xdr:colOff>
      <xdr:row>58</xdr:row>
      <xdr:rowOff>27687</xdr:rowOff>
    </xdr:to>
    <xdr:sp macro="" textlink="">
      <xdr:nvSpPr>
        <xdr:cNvPr id="376" name="楕円 375"/>
        <xdr:cNvSpPr/>
      </xdr:nvSpPr>
      <xdr:spPr>
        <a:xfrm>
          <a:off x="7810500" y="9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18814</xdr:rowOff>
    </xdr:from>
    <xdr:ext cx="534377" cy="259045"/>
    <xdr:sp macro="" textlink="">
      <xdr:nvSpPr>
        <xdr:cNvPr id="377" name="テキスト ボックス 376"/>
        <xdr:cNvSpPr txBox="1"/>
      </xdr:nvSpPr>
      <xdr:spPr>
        <a:xfrm>
          <a:off x="7594111" y="99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109784</xdr:rowOff>
    </xdr:from>
    <xdr:to>
      <xdr:col>36</xdr:col>
      <xdr:colOff>165100</xdr:colOff>
      <xdr:row>55</xdr:row>
      <xdr:rowOff>39934</xdr:rowOff>
    </xdr:to>
    <xdr:sp macro="" textlink="">
      <xdr:nvSpPr>
        <xdr:cNvPr id="378" name="楕円 377"/>
        <xdr:cNvSpPr/>
      </xdr:nvSpPr>
      <xdr:spPr>
        <a:xfrm>
          <a:off x="6921500" y="93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31061</xdr:rowOff>
    </xdr:from>
    <xdr:ext cx="534377" cy="259045"/>
    <xdr:sp macro="" textlink="">
      <xdr:nvSpPr>
        <xdr:cNvPr id="379" name="テキスト ボックス 378"/>
        <xdr:cNvSpPr txBox="1"/>
      </xdr:nvSpPr>
      <xdr:spPr>
        <a:xfrm>
          <a:off x="6705111" y="94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38088</xdr:rowOff>
    </xdr:from>
    <xdr:to>
      <xdr:col>54</xdr:col>
      <xdr:colOff>189865</xdr:colOff>
      <xdr:row>78</xdr:row>
      <xdr:rowOff>158369</xdr:rowOff>
    </xdr:to>
    <xdr:cxnSp macro="">
      <xdr:nvCxnSpPr>
        <xdr:cNvPr id="403" name="直線コネクタ 402"/>
        <xdr:cNvCxnSpPr/>
      </xdr:nvCxnSpPr>
      <xdr:spPr>
        <a:xfrm flipV="1">
          <a:off x="10475595" y="13239738"/>
          <a:ext cx="1270" cy="291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162196</xdr:rowOff>
    </xdr:from>
    <xdr:ext cx="469744" cy="259045"/>
    <xdr:sp macro="" textlink="">
      <xdr:nvSpPr>
        <xdr:cNvPr id="404" name="普通建設事業費 （ うち新規整備　）最小値テキスト"/>
        <xdr:cNvSpPr txBox="1"/>
      </xdr:nvSpPr>
      <xdr:spPr>
        <a:xfrm>
          <a:off x="10528300"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158369</xdr:rowOff>
    </xdr:from>
    <xdr:to>
      <xdr:col>55</xdr:col>
      <xdr:colOff>88900</xdr:colOff>
      <xdr:row>78</xdr:row>
      <xdr:rowOff>158369</xdr:rowOff>
    </xdr:to>
    <xdr:cxnSp macro="">
      <xdr:nvCxnSpPr>
        <xdr:cNvPr id="405" name="直線コネクタ 404"/>
        <xdr:cNvCxnSpPr/>
      </xdr:nvCxnSpPr>
      <xdr:spPr>
        <a:xfrm>
          <a:off x="10388600" y="1353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156215</xdr:rowOff>
    </xdr:from>
    <xdr:ext cx="469744" cy="259045"/>
    <xdr:sp macro="" textlink="">
      <xdr:nvSpPr>
        <xdr:cNvPr id="406" name="普通建設事業費 （ うち新規整備　）最大値テキスト"/>
        <xdr:cNvSpPr txBox="1"/>
      </xdr:nvSpPr>
      <xdr:spPr>
        <a:xfrm>
          <a:off x="10528300" y="130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38088</xdr:rowOff>
    </xdr:from>
    <xdr:to>
      <xdr:col>55</xdr:col>
      <xdr:colOff>88900</xdr:colOff>
      <xdr:row>77</xdr:row>
      <xdr:rowOff>38088</xdr:rowOff>
    </xdr:to>
    <xdr:cxnSp macro="">
      <xdr:nvCxnSpPr>
        <xdr:cNvPr id="407" name="直線コネクタ 406"/>
        <xdr:cNvCxnSpPr/>
      </xdr:nvCxnSpPr>
      <xdr:spPr>
        <a:xfrm>
          <a:off x="10388600" y="1323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47498</xdr:rowOff>
    </xdr:from>
    <xdr:to>
      <xdr:col>55</xdr:col>
      <xdr:colOff>0</xdr:colOff>
      <xdr:row>78</xdr:row>
      <xdr:rowOff>112230</xdr:rowOff>
    </xdr:to>
    <xdr:cxnSp macro="">
      <xdr:nvCxnSpPr>
        <xdr:cNvPr id="408" name="直線コネクタ 407"/>
        <xdr:cNvCxnSpPr/>
      </xdr:nvCxnSpPr>
      <xdr:spPr>
        <a:xfrm flipV="1">
          <a:off x="9639300" y="13420598"/>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677</xdr:rowOff>
    </xdr:from>
    <xdr:ext cx="469744" cy="259045"/>
    <xdr:sp macro="" textlink="">
      <xdr:nvSpPr>
        <xdr:cNvPr id="409" name="普通建設事業費 （ うち新規整備　）平均値テキスト"/>
        <xdr:cNvSpPr txBox="1"/>
      </xdr:nvSpPr>
      <xdr:spPr>
        <a:xfrm>
          <a:off x="10528300" y="1320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149250</xdr:rowOff>
    </xdr:from>
    <xdr:to>
      <xdr:col>55</xdr:col>
      <xdr:colOff>50800</xdr:colOff>
      <xdr:row>78</xdr:row>
      <xdr:rowOff>79400</xdr:rowOff>
    </xdr:to>
    <xdr:sp macro="" textlink="">
      <xdr:nvSpPr>
        <xdr:cNvPr id="410" name="フローチャート: 判断 409"/>
        <xdr:cNvSpPr/>
      </xdr:nvSpPr>
      <xdr:spPr>
        <a:xfrm>
          <a:off x="104267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101943</xdr:rowOff>
    </xdr:from>
    <xdr:to>
      <xdr:col>50</xdr:col>
      <xdr:colOff>114300</xdr:colOff>
      <xdr:row>78</xdr:row>
      <xdr:rowOff>112230</xdr:rowOff>
    </xdr:to>
    <xdr:cxnSp macro="">
      <xdr:nvCxnSpPr>
        <xdr:cNvPr id="411" name="直線コネクタ 410"/>
        <xdr:cNvCxnSpPr/>
      </xdr:nvCxnSpPr>
      <xdr:spPr>
        <a:xfrm>
          <a:off x="8750300" y="1347504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105930</xdr:rowOff>
    </xdr:from>
    <xdr:to>
      <xdr:col>50</xdr:col>
      <xdr:colOff>165100</xdr:colOff>
      <xdr:row>78</xdr:row>
      <xdr:rowOff>36080</xdr:rowOff>
    </xdr:to>
    <xdr:sp macro="" textlink="">
      <xdr:nvSpPr>
        <xdr:cNvPr id="412" name="フローチャート: 判断 411"/>
        <xdr:cNvSpPr/>
      </xdr:nvSpPr>
      <xdr:spPr>
        <a:xfrm>
          <a:off x="95885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52607</xdr:rowOff>
    </xdr:from>
    <xdr:ext cx="469744" cy="259045"/>
    <xdr:sp macro="" textlink="">
      <xdr:nvSpPr>
        <xdr:cNvPr id="413" name="テキスト ボックス 412"/>
        <xdr:cNvSpPr txBox="1"/>
      </xdr:nvSpPr>
      <xdr:spPr>
        <a:xfrm>
          <a:off x="9404428" y="13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101943</xdr:rowOff>
    </xdr:from>
    <xdr:to>
      <xdr:col>45</xdr:col>
      <xdr:colOff>177800</xdr:colOff>
      <xdr:row>78</xdr:row>
      <xdr:rowOff>116078</xdr:rowOff>
    </xdr:to>
    <xdr:cxnSp macro="">
      <xdr:nvCxnSpPr>
        <xdr:cNvPr id="414" name="直線コネクタ 413"/>
        <xdr:cNvCxnSpPr/>
      </xdr:nvCxnSpPr>
      <xdr:spPr>
        <a:xfrm flipV="1">
          <a:off x="7861300" y="13475043"/>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77051</xdr:rowOff>
    </xdr:from>
    <xdr:to>
      <xdr:col>46</xdr:col>
      <xdr:colOff>38100</xdr:colOff>
      <xdr:row>77</xdr:row>
      <xdr:rowOff>7201</xdr:rowOff>
    </xdr:to>
    <xdr:sp macro="" textlink="">
      <xdr:nvSpPr>
        <xdr:cNvPr id="415" name="フローチャート: 判断 414"/>
        <xdr:cNvSpPr/>
      </xdr:nvSpPr>
      <xdr:spPr>
        <a:xfrm>
          <a:off x="8699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23728</xdr:rowOff>
    </xdr:from>
    <xdr:ext cx="534377" cy="259045"/>
    <xdr:sp macro="" textlink="">
      <xdr:nvSpPr>
        <xdr:cNvPr id="416" name="テキスト ボックス 415"/>
        <xdr:cNvSpPr txBox="1"/>
      </xdr:nvSpPr>
      <xdr:spPr>
        <a:xfrm>
          <a:off x="8483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39230</xdr:rowOff>
    </xdr:from>
    <xdr:to>
      <xdr:col>41</xdr:col>
      <xdr:colOff>50800</xdr:colOff>
      <xdr:row>78</xdr:row>
      <xdr:rowOff>116078</xdr:rowOff>
    </xdr:to>
    <xdr:cxnSp macro="">
      <xdr:nvCxnSpPr>
        <xdr:cNvPr id="417" name="直線コネクタ 416"/>
        <xdr:cNvCxnSpPr/>
      </xdr:nvCxnSpPr>
      <xdr:spPr>
        <a:xfrm>
          <a:off x="6972300" y="13240880"/>
          <a:ext cx="889000" cy="2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171386</xdr:rowOff>
    </xdr:from>
    <xdr:to>
      <xdr:col>41</xdr:col>
      <xdr:colOff>101600</xdr:colOff>
      <xdr:row>71</xdr:row>
      <xdr:rowOff>101536</xdr:rowOff>
    </xdr:to>
    <xdr:sp macro="" textlink="">
      <xdr:nvSpPr>
        <xdr:cNvPr id="418" name="フローチャート: 判断 417"/>
        <xdr:cNvSpPr/>
      </xdr:nvSpPr>
      <xdr:spPr>
        <a:xfrm>
          <a:off x="7810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118063</xdr:rowOff>
    </xdr:from>
    <xdr:ext cx="534377" cy="259045"/>
    <xdr:sp macro="" textlink="">
      <xdr:nvSpPr>
        <xdr:cNvPr id="419" name="テキスト ボックス 418"/>
        <xdr:cNvSpPr txBox="1"/>
      </xdr:nvSpPr>
      <xdr:spPr>
        <a:xfrm>
          <a:off x="7594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142811</xdr:rowOff>
    </xdr:from>
    <xdr:to>
      <xdr:col>36</xdr:col>
      <xdr:colOff>165100</xdr:colOff>
      <xdr:row>75</xdr:row>
      <xdr:rowOff>72961</xdr:rowOff>
    </xdr:to>
    <xdr:sp macro="" textlink="">
      <xdr:nvSpPr>
        <xdr:cNvPr id="420" name="フローチャート: 判断 419"/>
        <xdr:cNvSpPr/>
      </xdr:nvSpPr>
      <xdr:spPr>
        <a:xfrm>
          <a:off x="6921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89488</xdr:rowOff>
    </xdr:from>
    <xdr:ext cx="534377" cy="259045"/>
    <xdr:sp macro="" textlink="">
      <xdr:nvSpPr>
        <xdr:cNvPr id="421" name="テキスト ボックス 420"/>
        <xdr:cNvSpPr txBox="1"/>
      </xdr:nvSpPr>
      <xdr:spPr>
        <a:xfrm>
          <a:off x="6705111"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168148</xdr:rowOff>
    </xdr:from>
    <xdr:to>
      <xdr:col>55</xdr:col>
      <xdr:colOff>50800</xdr:colOff>
      <xdr:row>78</xdr:row>
      <xdr:rowOff>98298</xdr:rowOff>
    </xdr:to>
    <xdr:sp macro="" textlink="">
      <xdr:nvSpPr>
        <xdr:cNvPr id="427" name="楕円 426"/>
        <xdr:cNvSpPr/>
      </xdr:nvSpPr>
      <xdr:spPr>
        <a:xfrm>
          <a:off x="104267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127677</xdr:rowOff>
    </xdr:from>
    <xdr:ext cx="469744" cy="259045"/>
    <xdr:sp macro="" textlink="">
      <xdr:nvSpPr>
        <xdr:cNvPr id="428" name="普通建設事業費 （ うち新規整備　）該当値テキスト"/>
        <xdr:cNvSpPr txBox="1"/>
      </xdr:nvSpPr>
      <xdr:spPr>
        <a:xfrm>
          <a:off x="10528300" y="133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61430</xdr:rowOff>
    </xdr:from>
    <xdr:to>
      <xdr:col>50</xdr:col>
      <xdr:colOff>165100</xdr:colOff>
      <xdr:row>78</xdr:row>
      <xdr:rowOff>163030</xdr:rowOff>
    </xdr:to>
    <xdr:sp macro="" textlink="">
      <xdr:nvSpPr>
        <xdr:cNvPr id="429" name="楕円 428"/>
        <xdr:cNvSpPr/>
      </xdr:nvSpPr>
      <xdr:spPr>
        <a:xfrm>
          <a:off x="9588500" y="134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154157</xdr:rowOff>
    </xdr:from>
    <xdr:ext cx="469744" cy="259045"/>
    <xdr:sp macro="" textlink="">
      <xdr:nvSpPr>
        <xdr:cNvPr id="430" name="テキスト ボックス 429"/>
        <xdr:cNvSpPr txBox="1"/>
      </xdr:nvSpPr>
      <xdr:spPr>
        <a:xfrm>
          <a:off x="9404428" y="135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51143</xdr:rowOff>
    </xdr:from>
    <xdr:to>
      <xdr:col>46</xdr:col>
      <xdr:colOff>38100</xdr:colOff>
      <xdr:row>78</xdr:row>
      <xdr:rowOff>152743</xdr:rowOff>
    </xdr:to>
    <xdr:sp macro="" textlink="">
      <xdr:nvSpPr>
        <xdr:cNvPr id="431" name="楕円 430"/>
        <xdr:cNvSpPr/>
      </xdr:nvSpPr>
      <xdr:spPr>
        <a:xfrm>
          <a:off x="8699500" y="134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143870</xdr:rowOff>
    </xdr:from>
    <xdr:ext cx="469744" cy="259045"/>
    <xdr:sp macro="" textlink="">
      <xdr:nvSpPr>
        <xdr:cNvPr id="432" name="テキスト ボックス 431"/>
        <xdr:cNvSpPr txBox="1"/>
      </xdr:nvSpPr>
      <xdr:spPr>
        <a:xfrm>
          <a:off x="8515428" y="1351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65278</xdr:rowOff>
    </xdr:from>
    <xdr:to>
      <xdr:col>41</xdr:col>
      <xdr:colOff>101600</xdr:colOff>
      <xdr:row>78</xdr:row>
      <xdr:rowOff>166878</xdr:rowOff>
    </xdr:to>
    <xdr:sp macro="" textlink="">
      <xdr:nvSpPr>
        <xdr:cNvPr id="433" name="楕円 432"/>
        <xdr:cNvSpPr/>
      </xdr:nvSpPr>
      <xdr:spPr>
        <a:xfrm>
          <a:off x="7810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158005</xdr:rowOff>
    </xdr:from>
    <xdr:ext cx="469744" cy="259045"/>
    <xdr:sp macro="" textlink="">
      <xdr:nvSpPr>
        <xdr:cNvPr id="434" name="テキスト ボックス 433"/>
        <xdr:cNvSpPr txBox="1"/>
      </xdr:nvSpPr>
      <xdr:spPr>
        <a:xfrm>
          <a:off x="7626428"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159880</xdr:rowOff>
    </xdr:from>
    <xdr:to>
      <xdr:col>36</xdr:col>
      <xdr:colOff>165100</xdr:colOff>
      <xdr:row>77</xdr:row>
      <xdr:rowOff>90030</xdr:rowOff>
    </xdr:to>
    <xdr:sp macro="" textlink="">
      <xdr:nvSpPr>
        <xdr:cNvPr id="435" name="楕円 434"/>
        <xdr:cNvSpPr/>
      </xdr:nvSpPr>
      <xdr:spPr>
        <a:xfrm>
          <a:off x="6921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81157</xdr:rowOff>
    </xdr:from>
    <xdr:ext cx="469744" cy="259045"/>
    <xdr:sp macro="" textlink="">
      <xdr:nvSpPr>
        <xdr:cNvPr id="436" name="テキスト ボックス 435"/>
        <xdr:cNvSpPr txBox="1"/>
      </xdr:nvSpPr>
      <xdr:spPr>
        <a:xfrm>
          <a:off x="6737428" y="132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77848</xdr:rowOff>
    </xdr:from>
    <xdr:to>
      <xdr:col>54</xdr:col>
      <xdr:colOff>189865</xdr:colOff>
      <xdr:row>97</xdr:row>
      <xdr:rowOff>130687</xdr:rowOff>
    </xdr:to>
    <xdr:cxnSp macro="">
      <xdr:nvCxnSpPr>
        <xdr:cNvPr id="463" name="直線コネクタ 462"/>
        <xdr:cNvCxnSpPr/>
      </xdr:nvCxnSpPr>
      <xdr:spPr>
        <a:xfrm flipV="1">
          <a:off x="10475595" y="15508348"/>
          <a:ext cx="1270" cy="1252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134514</xdr:rowOff>
    </xdr:from>
    <xdr:ext cx="534377" cy="259045"/>
    <xdr:sp macro="" textlink="">
      <xdr:nvSpPr>
        <xdr:cNvPr id="464" name="普通建設事業費 （ うち更新整備　）最小値テキスト"/>
        <xdr:cNvSpPr txBox="1"/>
      </xdr:nvSpPr>
      <xdr:spPr>
        <a:xfrm>
          <a:off x="10528300" y="167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130687</xdr:rowOff>
    </xdr:from>
    <xdr:to>
      <xdr:col>55</xdr:col>
      <xdr:colOff>88900</xdr:colOff>
      <xdr:row>97</xdr:row>
      <xdr:rowOff>130687</xdr:rowOff>
    </xdr:to>
    <xdr:cxnSp macro="">
      <xdr:nvCxnSpPr>
        <xdr:cNvPr id="465" name="直線コネクタ 464"/>
        <xdr:cNvCxnSpPr/>
      </xdr:nvCxnSpPr>
      <xdr:spPr>
        <a:xfrm>
          <a:off x="10388600" y="1676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24525</xdr:rowOff>
    </xdr:from>
    <xdr:ext cx="534377" cy="259045"/>
    <xdr:sp macro="" textlink="">
      <xdr:nvSpPr>
        <xdr:cNvPr id="466" name="普通建設事業費 （ うち更新整備　）最大値テキスト"/>
        <xdr:cNvSpPr txBox="1"/>
      </xdr:nvSpPr>
      <xdr:spPr>
        <a:xfrm>
          <a:off x="10528300" y="152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77848</xdr:rowOff>
    </xdr:from>
    <xdr:to>
      <xdr:col>55</xdr:col>
      <xdr:colOff>88900</xdr:colOff>
      <xdr:row>90</xdr:row>
      <xdr:rowOff>77848</xdr:rowOff>
    </xdr:to>
    <xdr:cxnSp macro="">
      <xdr:nvCxnSpPr>
        <xdr:cNvPr id="467" name="直線コネクタ 466"/>
        <xdr:cNvCxnSpPr/>
      </xdr:nvCxnSpPr>
      <xdr:spPr>
        <a:xfrm>
          <a:off x="10388600" y="1550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167067</xdr:rowOff>
    </xdr:from>
    <xdr:to>
      <xdr:col>55</xdr:col>
      <xdr:colOff>0</xdr:colOff>
      <xdr:row>98</xdr:row>
      <xdr:rowOff>161351</xdr:rowOff>
    </xdr:to>
    <xdr:cxnSp macro="">
      <xdr:nvCxnSpPr>
        <xdr:cNvPr id="468" name="直線コネクタ 467"/>
        <xdr:cNvCxnSpPr/>
      </xdr:nvCxnSpPr>
      <xdr:spPr>
        <a:xfrm flipV="1">
          <a:off x="9639300" y="16454817"/>
          <a:ext cx="838200" cy="5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32191</xdr:rowOff>
    </xdr:from>
    <xdr:ext cx="534377" cy="259045"/>
    <xdr:sp macro="" textlink="">
      <xdr:nvSpPr>
        <xdr:cNvPr id="469" name="普通建設事業費 （ うち更新整備　）平均値テキスト"/>
        <xdr:cNvSpPr txBox="1"/>
      </xdr:nvSpPr>
      <xdr:spPr>
        <a:xfrm>
          <a:off x="10528300" y="159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9314</xdr:rowOff>
    </xdr:from>
    <xdr:to>
      <xdr:col>55</xdr:col>
      <xdr:colOff>50800</xdr:colOff>
      <xdr:row>94</xdr:row>
      <xdr:rowOff>110914</xdr:rowOff>
    </xdr:to>
    <xdr:sp macro="" textlink="">
      <xdr:nvSpPr>
        <xdr:cNvPr id="470" name="フローチャート: 判断 469"/>
        <xdr:cNvSpPr/>
      </xdr:nvSpPr>
      <xdr:spPr>
        <a:xfrm>
          <a:off x="10426700" y="16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33564</xdr:rowOff>
    </xdr:from>
    <xdr:to>
      <xdr:col>50</xdr:col>
      <xdr:colOff>114300</xdr:colOff>
      <xdr:row>98</xdr:row>
      <xdr:rowOff>161351</xdr:rowOff>
    </xdr:to>
    <xdr:cxnSp macro="">
      <xdr:nvCxnSpPr>
        <xdr:cNvPr id="471" name="直線コネクタ 470"/>
        <xdr:cNvCxnSpPr/>
      </xdr:nvCxnSpPr>
      <xdr:spPr>
        <a:xfrm>
          <a:off x="8750300" y="15806964"/>
          <a:ext cx="889000" cy="11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170151</xdr:rowOff>
    </xdr:from>
    <xdr:to>
      <xdr:col>50</xdr:col>
      <xdr:colOff>165100</xdr:colOff>
      <xdr:row>93</xdr:row>
      <xdr:rowOff>100301</xdr:rowOff>
    </xdr:to>
    <xdr:sp macro="" textlink="">
      <xdr:nvSpPr>
        <xdr:cNvPr id="472" name="フローチャート: 判断 471"/>
        <xdr:cNvSpPr/>
      </xdr:nvSpPr>
      <xdr:spPr>
        <a:xfrm>
          <a:off x="9588500" y="1594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116828</xdr:rowOff>
    </xdr:from>
    <xdr:ext cx="534377" cy="259045"/>
    <xdr:sp macro="" textlink="">
      <xdr:nvSpPr>
        <xdr:cNvPr id="473" name="テキスト ボックス 472"/>
        <xdr:cNvSpPr txBox="1"/>
      </xdr:nvSpPr>
      <xdr:spPr>
        <a:xfrm>
          <a:off x="9372111" y="157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33564</xdr:rowOff>
    </xdr:from>
    <xdr:to>
      <xdr:col>45</xdr:col>
      <xdr:colOff>177800</xdr:colOff>
      <xdr:row>96</xdr:row>
      <xdr:rowOff>82255</xdr:rowOff>
    </xdr:to>
    <xdr:cxnSp macro="">
      <xdr:nvCxnSpPr>
        <xdr:cNvPr id="474" name="直線コネクタ 473"/>
        <xdr:cNvCxnSpPr/>
      </xdr:nvCxnSpPr>
      <xdr:spPr>
        <a:xfrm flipV="1">
          <a:off x="7861300" y="15806964"/>
          <a:ext cx="889000" cy="7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90</xdr:row>
      <xdr:rowOff>72833</xdr:rowOff>
    </xdr:from>
    <xdr:to>
      <xdr:col>46</xdr:col>
      <xdr:colOff>38100</xdr:colOff>
      <xdr:row>91</xdr:row>
      <xdr:rowOff>2983</xdr:rowOff>
    </xdr:to>
    <xdr:sp macro="" textlink="">
      <xdr:nvSpPr>
        <xdr:cNvPr id="475" name="フローチャート: 判断 474"/>
        <xdr:cNvSpPr/>
      </xdr:nvSpPr>
      <xdr:spPr>
        <a:xfrm>
          <a:off x="8699500" y="1550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19510</xdr:rowOff>
    </xdr:from>
    <xdr:ext cx="534377" cy="259045"/>
    <xdr:sp macro="" textlink="">
      <xdr:nvSpPr>
        <xdr:cNvPr id="476" name="テキスト ボックス 475"/>
        <xdr:cNvSpPr txBox="1"/>
      </xdr:nvSpPr>
      <xdr:spPr>
        <a:xfrm>
          <a:off x="8483111" y="152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146231</xdr:rowOff>
    </xdr:from>
    <xdr:to>
      <xdr:col>41</xdr:col>
      <xdr:colOff>50800</xdr:colOff>
      <xdr:row>96</xdr:row>
      <xdr:rowOff>82255</xdr:rowOff>
    </xdr:to>
    <xdr:cxnSp macro="">
      <xdr:nvCxnSpPr>
        <xdr:cNvPr id="477" name="直線コネクタ 476"/>
        <xdr:cNvCxnSpPr/>
      </xdr:nvCxnSpPr>
      <xdr:spPr>
        <a:xfrm>
          <a:off x="6972300" y="15748181"/>
          <a:ext cx="889000" cy="79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126391</xdr:rowOff>
    </xdr:from>
    <xdr:to>
      <xdr:col>41</xdr:col>
      <xdr:colOff>101600</xdr:colOff>
      <xdr:row>94</xdr:row>
      <xdr:rowOff>56541</xdr:rowOff>
    </xdr:to>
    <xdr:sp macro="" textlink="">
      <xdr:nvSpPr>
        <xdr:cNvPr id="478" name="フローチャート: 判断 477"/>
        <xdr:cNvSpPr/>
      </xdr:nvSpPr>
      <xdr:spPr>
        <a:xfrm>
          <a:off x="7810500" y="1607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73068</xdr:rowOff>
    </xdr:from>
    <xdr:ext cx="534377" cy="259045"/>
    <xdr:sp macro="" textlink="">
      <xdr:nvSpPr>
        <xdr:cNvPr id="479" name="テキスト ボックス 478"/>
        <xdr:cNvSpPr txBox="1"/>
      </xdr:nvSpPr>
      <xdr:spPr>
        <a:xfrm>
          <a:off x="7594111" y="158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27081</xdr:rowOff>
    </xdr:from>
    <xdr:to>
      <xdr:col>36</xdr:col>
      <xdr:colOff>165100</xdr:colOff>
      <xdr:row>92</xdr:row>
      <xdr:rowOff>128681</xdr:rowOff>
    </xdr:to>
    <xdr:sp macro="" textlink="">
      <xdr:nvSpPr>
        <xdr:cNvPr id="480" name="フローチャート: 判断 479"/>
        <xdr:cNvSpPr/>
      </xdr:nvSpPr>
      <xdr:spPr>
        <a:xfrm>
          <a:off x="6921500" y="158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119808</xdr:rowOff>
    </xdr:from>
    <xdr:ext cx="534377" cy="259045"/>
    <xdr:sp macro="" textlink="">
      <xdr:nvSpPr>
        <xdr:cNvPr id="481" name="テキスト ボックス 480"/>
        <xdr:cNvSpPr txBox="1"/>
      </xdr:nvSpPr>
      <xdr:spPr>
        <a:xfrm>
          <a:off x="6705111" y="158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116267</xdr:rowOff>
    </xdr:from>
    <xdr:to>
      <xdr:col>55</xdr:col>
      <xdr:colOff>50800</xdr:colOff>
      <xdr:row>96</xdr:row>
      <xdr:rowOff>46417</xdr:rowOff>
    </xdr:to>
    <xdr:sp macro="" textlink="">
      <xdr:nvSpPr>
        <xdr:cNvPr id="487" name="楕円 486"/>
        <xdr:cNvSpPr/>
      </xdr:nvSpPr>
      <xdr:spPr>
        <a:xfrm>
          <a:off x="10426700" y="164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94694</xdr:rowOff>
    </xdr:from>
    <xdr:ext cx="534377" cy="259045"/>
    <xdr:sp macro="" textlink="">
      <xdr:nvSpPr>
        <xdr:cNvPr id="488" name="普通建設事業費 （ うち更新整備　）該当値テキスト"/>
        <xdr:cNvSpPr txBox="1"/>
      </xdr:nvSpPr>
      <xdr:spPr>
        <a:xfrm>
          <a:off x="10528300" y="163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110551</xdr:rowOff>
    </xdr:from>
    <xdr:to>
      <xdr:col>50</xdr:col>
      <xdr:colOff>165100</xdr:colOff>
      <xdr:row>99</xdr:row>
      <xdr:rowOff>40701</xdr:rowOff>
    </xdr:to>
    <xdr:sp macro="" textlink="">
      <xdr:nvSpPr>
        <xdr:cNvPr id="489" name="楕円 488"/>
        <xdr:cNvSpPr/>
      </xdr:nvSpPr>
      <xdr:spPr>
        <a:xfrm>
          <a:off x="9588500" y="169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31828</xdr:rowOff>
    </xdr:from>
    <xdr:ext cx="534377" cy="259045"/>
    <xdr:sp macro="" textlink="">
      <xdr:nvSpPr>
        <xdr:cNvPr id="490" name="テキスト ボックス 489"/>
        <xdr:cNvSpPr txBox="1"/>
      </xdr:nvSpPr>
      <xdr:spPr>
        <a:xfrm>
          <a:off x="9372111" y="170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154214</xdr:rowOff>
    </xdr:from>
    <xdr:to>
      <xdr:col>46</xdr:col>
      <xdr:colOff>38100</xdr:colOff>
      <xdr:row>92</xdr:row>
      <xdr:rowOff>84364</xdr:rowOff>
    </xdr:to>
    <xdr:sp macro="" textlink="">
      <xdr:nvSpPr>
        <xdr:cNvPr id="491" name="楕円 490"/>
        <xdr:cNvSpPr/>
      </xdr:nvSpPr>
      <xdr:spPr>
        <a:xfrm>
          <a:off x="8699500" y="157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75491</xdr:rowOff>
    </xdr:from>
    <xdr:ext cx="534377" cy="259045"/>
    <xdr:sp macro="" textlink="">
      <xdr:nvSpPr>
        <xdr:cNvPr id="492" name="テキスト ボックス 491"/>
        <xdr:cNvSpPr txBox="1"/>
      </xdr:nvSpPr>
      <xdr:spPr>
        <a:xfrm>
          <a:off x="8483111" y="158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31455</xdr:rowOff>
    </xdr:from>
    <xdr:to>
      <xdr:col>41</xdr:col>
      <xdr:colOff>101600</xdr:colOff>
      <xdr:row>96</xdr:row>
      <xdr:rowOff>133055</xdr:rowOff>
    </xdr:to>
    <xdr:sp macro="" textlink="">
      <xdr:nvSpPr>
        <xdr:cNvPr id="493" name="楕円 492"/>
        <xdr:cNvSpPr/>
      </xdr:nvSpPr>
      <xdr:spPr>
        <a:xfrm>
          <a:off x="7810500" y="164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124182</xdr:rowOff>
    </xdr:from>
    <xdr:ext cx="534377" cy="259045"/>
    <xdr:sp macro="" textlink="">
      <xdr:nvSpPr>
        <xdr:cNvPr id="494" name="テキスト ボックス 493"/>
        <xdr:cNvSpPr txBox="1"/>
      </xdr:nvSpPr>
      <xdr:spPr>
        <a:xfrm>
          <a:off x="7594111" y="165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95431</xdr:rowOff>
    </xdr:from>
    <xdr:to>
      <xdr:col>36</xdr:col>
      <xdr:colOff>165100</xdr:colOff>
      <xdr:row>92</xdr:row>
      <xdr:rowOff>25581</xdr:rowOff>
    </xdr:to>
    <xdr:sp macro="" textlink="">
      <xdr:nvSpPr>
        <xdr:cNvPr id="495" name="楕円 494"/>
        <xdr:cNvSpPr/>
      </xdr:nvSpPr>
      <xdr:spPr>
        <a:xfrm>
          <a:off x="6921500" y="156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42108</xdr:rowOff>
    </xdr:from>
    <xdr:ext cx="534377" cy="259045"/>
    <xdr:sp macro="" textlink="">
      <xdr:nvSpPr>
        <xdr:cNvPr id="496" name="テキスト ボックス 495"/>
        <xdr:cNvSpPr txBox="1"/>
      </xdr:nvSpPr>
      <xdr:spPr>
        <a:xfrm>
          <a:off x="6705111" y="154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82367</xdr:rowOff>
    </xdr:from>
    <xdr:to>
      <xdr:col>85</xdr:col>
      <xdr:colOff>126364</xdr:colOff>
      <xdr:row>38</xdr:row>
      <xdr:rowOff>139700</xdr:rowOff>
    </xdr:to>
    <xdr:cxnSp macro="">
      <xdr:nvCxnSpPr>
        <xdr:cNvPr id="518" name="直線コネクタ 517"/>
        <xdr:cNvCxnSpPr/>
      </xdr:nvCxnSpPr>
      <xdr:spPr>
        <a:xfrm flipV="1">
          <a:off x="16317595" y="5225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29044</xdr:rowOff>
    </xdr:from>
    <xdr:ext cx="534377" cy="259045"/>
    <xdr:sp macro="" textlink="">
      <xdr:nvSpPr>
        <xdr:cNvPr id="521" name="災害復旧事業費最大値テキスト"/>
        <xdr:cNvSpPr txBox="1"/>
      </xdr:nvSpPr>
      <xdr:spPr>
        <a:xfrm>
          <a:off x="16370300" y="500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82367</xdr:rowOff>
    </xdr:from>
    <xdr:to>
      <xdr:col>86</xdr:col>
      <xdr:colOff>25400</xdr:colOff>
      <xdr:row>30</xdr:row>
      <xdr:rowOff>82367</xdr:rowOff>
    </xdr:to>
    <xdr:cxnSp macro="">
      <xdr:nvCxnSpPr>
        <xdr:cNvPr id="522" name="直線コネクタ 521"/>
        <xdr:cNvCxnSpPr/>
      </xdr:nvCxnSpPr>
      <xdr:spPr>
        <a:xfrm>
          <a:off x="16230600" y="522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75475</xdr:rowOff>
    </xdr:from>
    <xdr:ext cx="469744" cy="259045"/>
    <xdr:sp macro="" textlink="">
      <xdr:nvSpPr>
        <xdr:cNvPr id="524" name="災害復旧事業費平均値テキスト"/>
        <xdr:cNvSpPr txBox="1"/>
      </xdr:nvSpPr>
      <xdr:spPr>
        <a:xfrm>
          <a:off x="16370300" y="590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52598</xdr:rowOff>
    </xdr:from>
    <xdr:to>
      <xdr:col>85</xdr:col>
      <xdr:colOff>177800</xdr:colOff>
      <xdr:row>35</xdr:row>
      <xdr:rowOff>154198</xdr:rowOff>
    </xdr:to>
    <xdr:sp macro="" textlink="">
      <xdr:nvSpPr>
        <xdr:cNvPr id="525" name="フローチャート: 判断 524"/>
        <xdr:cNvSpPr/>
      </xdr:nvSpPr>
      <xdr:spPr>
        <a:xfrm>
          <a:off x="162687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164206</xdr:rowOff>
    </xdr:from>
    <xdr:to>
      <xdr:col>81</xdr:col>
      <xdr:colOff>50800</xdr:colOff>
      <xdr:row>38</xdr:row>
      <xdr:rowOff>139700</xdr:rowOff>
    </xdr:to>
    <xdr:cxnSp macro="">
      <xdr:nvCxnSpPr>
        <xdr:cNvPr id="526" name="直線コネクタ 525"/>
        <xdr:cNvCxnSpPr/>
      </xdr:nvCxnSpPr>
      <xdr:spPr>
        <a:xfrm>
          <a:off x="14592300" y="6336406"/>
          <a:ext cx="889000" cy="31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81859</xdr:rowOff>
    </xdr:from>
    <xdr:to>
      <xdr:col>81</xdr:col>
      <xdr:colOff>101600</xdr:colOff>
      <xdr:row>38</xdr:row>
      <xdr:rowOff>12009</xdr:rowOff>
    </xdr:to>
    <xdr:sp macro="" textlink="">
      <xdr:nvSpPr>
        <xdr:cNvPr id="527" name="フローチャート: 判断 526"/>
        <xdr:cNvSpPr/>
      </xdr:nvSpPr>
      <xdr:spPr>
        <a:xfrm>
          <a:off x="15430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28536</xdr:rowOff>
    </xdr:from>
    <xdr:ext cx="469744" cy="259045"/>
    <xdr:sp macro="" textlink="">
      <xdr:nvSpPr>
        <xdr:cNvPr id="528" name="テキスト ボックス 527"/>
        <xdr:cNvSpPr txBox="1"/>
      </xdr:nvSpPr>
      <xdr:spPr>
        <a:xfrm>
          <a:off x="15246428" y="620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164206</xdr:rowOff>
    </xdr:from>
    <xdr:to>
      <xdr:col>76</xdr:col>
      <xdr:colOff>114300</xdr:colOff>
      <xdr:row>38</xdr:row>
      <xdr:rowOff>99740</xdr:rowOff>
    </xdr:to>
    <xdr:cxnSp macro="">
      <xdr:nvCxnSpPr>
        <xdr:cNvPr id="529" name="直線コネクタ 528"/>
        <xdr:cNvCxnSpPr/>
      </xdr:nvCxnSpPr>
      <xdr:spPr>
        <a:xfrm flipV="1">
          <a:off x="13703300" y="6336406"/>
          <a:ext cx="889000" cy="27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14559</xdr:rowOff>
    </xdr:from>
    <xdr:to>
      <xdr:col>76</xdr:col>
      <xdr:colOff>165100</xdr:colOff>
      <xdr:row>36</xdr:row>
      <xdr:rowOff>116159</xdr:rowOff>
    </xdr:to>
    <xdr:sp macro="" textlink="">
      <xdr:nvSpPr>
        <xdr:cNvPr id="530" name="フローチャート: 判断 529"/>
        <xdr:cNvSpPr/>
      </xdr:nvSpPr>
      <xdr:spPr>
        <a:xfrm>
          <a:off x="145415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132686</xdr:rowOff>
    </xdr:from>
    <xdr:ext cx="469744" cy="259045"/>
    <xdr:sp macro="" textlink="">
      <xdr:nvSpPr>
        <xdr:cNvPr id="531" name="テキスト ボックス 530"/>
        <xdr:cNvSpPr txBox="1"/>
      </xdr:nvSpPr>
      <xdr:spPr>
        <a:xfrm>
          <a:off x="14357428" y="59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99740</xdr:rowOff>
    </xdr:from>
    <xdr:to>
      <xdr:col>71</xdr:col>
      <xdr:colOff>177800</xdr:colOff>
      <xdr:row>38</xdr:row>
      <xdr:rowOff>139700</xdr:rowOff>
    </xdr:to>
    <xdr:cxnSp macro="">
      <xdr:nvCxnSpPr>
        <xdr:cNvPr id="532" name="直線コネクタ 531"/>
        <xdr:cNvCxnSpPr/>
      </xdr:nvCxnSpPr>
      <xdr:spPr>
        <a:xfrm flipV="1">
          <a:off x="12814300" y="6614840"/>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84968</xdr:rowOff>
    </xdr:from>
    <xdr:to>
      <xdr:col>72</xdr:col>
      <xdr:colOff>38100</xdr:colOff>
      <xdr:row>37</xdr:row>
      <xdr:rowOff>15118</xdr:rowOff>
    </xdr:to>
    <xdr:sp macro="" textlink="">
      <xdr:nvSpPr>
        <xdr:cNvPr id="533" name="フローチャート: 判断 532"/>
        <xdr:cNvSpPr/>
      </xdr:nvSpPr>
      <xdr:spPr>
        <a:xfrm>
          <a:off x="13652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31645</xdr:rowOff>
    </xdr:from>
    <xdr:ext cx="469744" cy="259045"/>
    <xdr:sp macro="" textlink="">
      <xdr:nvSpPr>
        <xdr:cNvPr id="534" name="テキスト ボックス 533"/>
        <xdr:cNvSpPr txBox="1"/>
      </xdr:nvSpPr>
      <xdr:spPr>
        <a:xfrm>
          <a:off x="13468428" y="60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16297</xdr:rowOff>
    </xdr:from>
    <xdr:to>
      <xdr:col>67</xdr:col>
      <xdr:colOff>101600</xdr:colOff>
      <xdr:row>37</xdr:row>
      <xdr:rowOff>117897</xdr:rowOff>
    </xdr:to>
    <xdr:sp macro="" textlink="">
      <xdr:nvSpPr>
        <xdr:cNvPr id="535" name="フローチャート: 判断 534"/>
        <xdr:cNvSpPr/>
      </xdr:nvSpPr>
      <xdr:spPr>
        <a:xfrm>
          <a:off x="12763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134424</xdr:rowOff>
    </xdr:from>
    <xdr:ext cx="469744" cy="259045"/>
    <xdr:sp macro="" textlink="">
      <xdr:nvSpPr>
        <xdr:cNvPr id="536" name="テキスト ボックス 535"/>
        <xdr:cNvSpPr txBox="1"/>
      </xdr:nvSpPr>
      <xdr:spPr>
        <a:xfrm>
          <a:off x="12579428"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113406</xdr:rowOff>
    </xdr:from>
    <xdr:to>
      <xdr:col>76</xdr:col>
      <xdr:colOff>165100</xdr:colOff>
      <xdr:row>37</xdr:row>
      <xdr:rowOff>43556</xdr:rowOff>
    </xdr:to>
    <xdr:sp macro="" textlink="">
      <xdr:nvSpPr>
        <xdr:cNvPr id="546" name="楕円 545"/>
        <xdr:cNvSpPr/>
      </xdr:nvSpPr>
      <xdr:spPr>
        <a:xfrm>
          <a:off x="14541500" y="628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34683</xdr:rowOff>
    </xdr:from>
    <xdr:ext cx="469744" cy="259045"/>
    <xdr:sp macro="" textlink="">
      <xdr:nvSpPr>
        <xdr:cNvPr id="547" name="テキスト ボックス 546"/>
        <xdr:cNvSpPr txBox="1"/>
      </xdr:nvSpPr>
      <xdr:spPr>
        <a:xfrm>
          <a:off x="14357428" y="637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48940</xdr:rowOff>
    </xdr:from>
    <xdr:to>
      <xdr:col>72</xdr:col>
      <xdr:colOff>38100</xdr:colOff>
      <xdr:row>38</xdr:row>
      <xdr:rowOff>150540</xdr:rowOff>
    </xdr:to>
    <xdr:sp macro="" textlink="">
      <xdr:nvSpPr>
        <xdr:cNvPr id="548" name="楕円 547"/>
        <xdr:cNvSpPr/>
      </xdr:nvSpPr>
      <xdr:spPr>
        <a:xfrm>
          <a:off x="13652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141667</xdr:rowOff>
    </xdr:from>
    <xdr:ext cx="378565" cy="259045"/>
    <xdr:sp macro="" textlink="">
      <xdr:nvSpPr>
        <xdr:cNvPr id="549" name="テキスト ボックス 548"/>
        <xdr:cNvSpPr txBox="1"/>
      </xdr:nvSpPr>
      <xdr:spPr>
        <a:xfrm>
          <a:off x="13514017" y="6656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137120</xdr:rowOff>
    </xdr:from>
    <xdr:to>
      <xdr:col>85</xdr:col>
      <xdr:colOff>126364</xdr:colOff>
      <xdr:row>78</xdr:row>
      <xdr:rowOff>142165</xdr:rowOff>
    </xdr:to>
    <xdr:cxnSp macro="">
      <xdr:nvCxnSpPr>
        <xdr:cNvPr id="627" name="直線コネクタ 626"/>
        <xdr:cNvCxnSpPr/>
      </xdr:nvCxnSpPr>
      <xdr:spPr>
        <a:xfrm flipV="1">
          <a:off x="16317595" y="11967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145992</xdr:rowOff>
    </xdr:from>
    <xdr:ext cx="534377" cy="259045"/>
    <xdr:sp macro="" textlink="">
      <xdr:nvSpPr>
        <xdr:cNvPr id="628" name="公債費最小値テキスト"/>
        <xdr:cNvSpPr txBox="1"/>
      </xdr:nvSpPr>
      <xdr:spPr>
        <a:xfrm>
          <a:off x="16370300" y="135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142165</xdr:rowOff>
    </xdr:from>
    <xdr:to>
      <xdr:col>86</xdr:col>
      <xdr:colOff>25400</xdr:colOff>
      <xdr:row>78</xdr:row>
      <xdr:rowOff>142165</xdr:rowOff>
    </xdr:to>
    <xdr:cxnSp macro="">
      <xdr:nvCxnSpPr>
        <xdr:cNvPr id="629" name="直線コネクタ 628"/>
        <xdr:cNvCxnSpPr/>
      </xdr:nvCxnSpPr>
      <xdr:spPr>
        <a:xfrm>
          <a:off x="16230600" y="1351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83797</xdr:rowOff>
    </xdr:from>
    <xdr:ext cx="599010" cy="259045"/>
    <xdr:sp macro="" textlink="">
      <xdr:nvSpPr>
        <xdr:cNvPr id="630" name="公債費最大値テキスト"/>
        <xdr:cNvSpPr txBox="1"/>
      </xdr:nvSpPr>
      <xdr:spPr>
        <a:xfrm>
          <a:off x="16370300" y="117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137120</xdr:rowOff>
    </xdr:from>
    <xdr:to>
      <xdr:col>86</xdr:col>
      <xdr:colOff>25400</xdr:colOff>
      <xdr:row>69</xdr:row>
      <xdr:rowOff>137120</xdr:rowOff>
    </xdr:to>
    <xdr:cxnSp macro="">
      <xdr:nvCxnSpPr>
        <xdr:cNvPr id="631" name="直線コネクタ 630"/>
        <xdr:cNvCxnSpPr/>
      </xdr:nvCxnSpPr>
      <xdr:spPr>
        <a:xfrm>
          <a:off x="16230600" y="1196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142165</xdr:rowOff>
    </xdr:from>
    <xdr:to>
      <xdr:col>85</xdr:col>
      <xdr:colOff>127000</xdr:colOff>
      <xdr:row>78</xdr:row>
      <xdr:rowOff>167001</xdr:rowOff>
    </xdr:to>
    <xdr:cxnSp macro="">
      <xdr:nvCxnSpPr>
        <xdr:cNvPr id="632" name="直線コネクタ 631"/>
        <xdr:cNvCxnSpPr/>
      </xdr:nvCxnSpPr>
      <xdr:spPr>
        <a:xfrm flipV="1">
          <a:off x="15481300" y="13515265"/>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51475</xdr:rowOff>
    </xdr:from>
    <xdr:ext cx="534377" cy="259045"/>
    <xdr:sp macro="" textlink="">
      <xdr:nvSpPr>
        <xdr:cNvPr id="633" name="公債費平均値テキスト"/>
        <xdr:cNvSpPr txBox="1"/>
      </xdr:nvSpPr>
      <xdr:spPr>
        <a:xfrm>
          <a:off x="16370300" y="12395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28598</xdr:rowOff>
    </xdr:from>
    <xdr:to>
      <xdr:col>85</xdr:col>
      <xdr:colOff>177800</xdr:colOff>
      <xdr:row>73</xdr:row>
      <xdr:rowOff>130198</xdr:rowOff>
    </xdr:to>
    <xdr:sp macro="" textlink="">
      <xdr:nvSpPr>
        <xdr:cNvPr id="634" name="フローチャート: 判断 633"/>
        <xdr:cNvSpPr/>
      </xdr:nvSpPr>
      <xdr:spPr>
        <a:xfrm>
          <a:off x="162687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167001</xdr:rowOff>
    </xdr:from>
    <xdr:to>
      <xdr:col>81</xdr:col>
      <xdr:colOff>50800</xdr:colOff>
      <xdr:row>79</xdr:row>
      <xdr:rowOff>11472</xdr:rowOff>
    </xdr:to>
    <xdr:cxnSp macro="">
      <xdr:nvCxnSpPr>
        <xdr:cNvPr id="635" name="直線コネクタ 634"/>
        <xdr:cNvCxnSpPr/>
      </xdr:nvCxnSpPr>
      <xdr:spPr>
        <a:xfrm flipV="1">
          <a:off x="14592300" y="13540101"/>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55328</xdr:rowOff>
    </xdr:from>
    <xdr:to>
      <xdr:col>81</xdr:col>
      <xdr:colOff>101600</xdr:colOff>
      <xdr:row>73</xdr:row>
      <xdr:rowOff>156928</xdr:rowOff>
    </xdr:to>
    <xdr:sp macro="" textlink="">
      <xdr:nvSpPr>
        <xdr:cNvPr id="636" name="フローチャート: 判断 635"/>
        <xdr:cNvSpPr/>
      </xdr:nvSpPr>
      <xdr:spPr>
        <a:xfrm>
          <a:off x="15430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2005</xdr:rowOff>
    </xdr:from>
    <xdr:ext cx="534377" cy="259045"/>
    <xdr:sp macro="" textlink="">
      <xdr:nvSpPr>
        <xdr:cNvPr id="637" name="テキスト ボックス 636"/>
        <xdr:cNvSpPr txBox="1"/>
      </xdr:nvSpPr>
      <xdr:spPr>
        <a:xfrm>
          <a:off x="15214111" y="123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169108</xdr:rowOff>
    </xdr:from>
    <xdr:to>
      <xdr:col>76</xdr:col>
      <xdr:colOff>114300</xdr:colOff>
      <xdr:row>79</xdr:row>
      <xdr:rowOff>11472</xdr:rowOff>
    </xdr:to>
    <xdr:cxnSp macro="">
      <xdr:nvCxnSpPr>
        <xdr:cNvPr id="638" name="直線コネクタ 637"/>
        <xdr:cNvCxnSpPr/>
      </xdr:nvCxnSpPr>
      <xdr:spPr>
        <a:xfrm>
          <a:off x="13703300" y="1354220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114650</xdr:rowOff>
    </xdr:from>
    <xdr:to>
      <xdr:col>76</xdr:col>
      <xdr:colOff>165100</xdr:colOff>
      <xdr:row>74</xdr:row>
      <xdr:rowOff>44800</xdr:rowOff>
    </xdr:to>
    <xdr:sp macro="" textlink="">
      <xdr:nvSpPr>
        <xdr:cNvPr id="639" name="フローチャート: 判断 638"/>
        <xdr:cNvSpPr/>
      </xdr:nvSpPr>
      <xdr:spPr>
        <a:xfrm>
          <a:off x="14541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61327</xdr:rowOff>
    </xdr:from>
    <xdr:ext cx="534377" cy="259045"/>
    <xdr:sp macro="" textlink="">
      <xdr:nvSpPr>
        <xdr:cNvPr id="640" name="テキスト ボックス 639"/>
        <xdr:cNvSpPr txBox="1"/>
      </xdr:nvSpPr>
      <xdr:spPr>
        <a:xfrm>
          <a:off x="14325111" y="124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143097</xdr:rowOff>
    </xdr:from>
    <xdr:to>
      <xdr:col>71</xdr:col>
      <xdr:colOff>177800</xdr:colOff>
      <xdr:row>78</xdr:row>
      <xdr:rowOff>169108</xdr:rowOff>
    </xdr:to>
    <xdr:cxnSp macro="">
      <xdr:nvCxnSpPr>
        <xdr:cNvPr id="641" name="直線コネクタ 640"/>
        <xdr:cNvCxnSpPr/>
      </xdr:nvCxnSpPr>
      <xdr:spPr>
        <a:xfrm>
          <a:off x="12814300" y="1351619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141217</xdr:rowOff>
    </xdr:from>
    <xdr:to>
      <xdr:col>72</xdr:col>
      <xdr:colOff>38100</xdr:colOff>
      <xdr:row>74</xdr:row>
      <xdr:rowOff>71367</xdr:rowOff>
    </xdr:to>
    <xdr:sp macro="" textlink="">
      <xdr:nvSpPr>
        <xdr:cNvPr id="642" name="フローチャート: 判断 641"/>
        <xdr:cNvSpPr/>
      </xdr:nvSpPr>
      <xdr:spPr>
        <a:xfrm>
          <a:off x="13652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87894</xdr:rowOff>
    </xdr:from>
    <xdr:ext cx="534377" cy="259045"/>
    <xdr:sp macro="" textlink="">
      <xdr:nvSpPr>
        <xdr:cNvPr id="643" name="テキスト ボックス 642"/>
        <xdr:cNvSpPr txBox="1"/>
      </xdr:nvSpPr>
      <xdr:spPr>
        <a:xfrm>
          <a:off x="13436111" y="12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59492</xdr:rowOff>
    </xdr:from>
    <xdr:to>
      <xdr:col>67</xdr:col>
      <xdr:colOff>101600</xdr:colOff>
      <xdr:row>74</xdr:row>
      <xdr:rowOff>161092</xdr:rowOff>
    </xdr:to>
    <xdr:sp macro="" textlink="">
      <xdr:nvSpPr>
        <xdr:cNvPr id="644" name="フローチャート: 判断 643"/>
        <xdr:cNvSpPr/>
      </xdr:nvSpPr>
      <xdr:spPr>
        <a:xfrm>
          <a:off x="12763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6169</xdr:rowOff>
    </xdr:from>
    <xdr:ext cx="534377" cy="259045"/>
    <xdr:sp macro="" textlink="">
      <xdr:nvSpPr>
        <xdr:cNvPr id="645" name="テキスト ボックス 644"/>
        <xdr:cNvSpPr txBox="1"/>
      </xdr:nvSpPr>
      <xdr:spPr>
        <a:xfrm>
          <a:off x="12547111" y="125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91365</xdr:rowOff>
    </xdr:from>
    <xdr:to>
      <xdr:col>85</xdr:col>
      <xdr:colOff>177800</xdr:colOff>
      <xdr:row>79</xdr:row>
      <xdr:rowOff>21515</xdr:rowOff>
    </xdr:to>
    <xdr:sp macro="" textlink="">
      <xdr:nvSpPr>
        <xdr:cNvPr id="651" name="楕円 650"/>
        <xdr:cNvSpPr/>
      </xdr:nvSpPr>
      <xdr:spPr>
        <a:xfrm>
          <a:off x="16268700" y="134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6292</xdr:rowOff>
    </xdr:from>
    <xdr:ext cx="534377" cy="259045"/>
    <xdr:sp macro="" textlink="">
      <xdr:nvSpPr>
        <xdr:cNvPr id="652" name="公債費該当値テキスト"/>
        <xdr:cNvSpPr txBox="1"/>
      </xdr:nvSpPr>
      <xdr:spPr>
        <a:xfrm>
          <a:off x="16370300" y="133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116201</xdr:rowOff>
    </xdr:from>
    <xdr:to>
      <xdr:col>81</xdr:col>
      <xdr:colOff>101600</xdr:colOff>
      <xdr:row>79</xdr:row>
      <xdr:rowOff>46351</xdr:rowOff>
    </xdr:to>
    <xdr:sp macro="" textlink="">
      <xdr:nvSpPr>
        <xdr:cNvPr id="653" name="楕円 652"/>
        <xdr:cNvSpPr/>
      </xdr:nvSpPr>
      <xdr:spPr>
        <a:xfrm>
          <a:off x="15430500" y="134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37478</xdr:rowOff>
    </xdr:from>
    <xdr:ext cx="534377" cy="259045"/>
    <xdr:sp macro="" textlink="">
      <xdr:nvSpPr>
        <xdr:cNvPr id="654" name="テキスト ボックス 653"/>
        <xdr:cNvSpPr txBox="1"/>
      </xdr:nvSpPr>
      <xdr:spPr>
        <a:xfrm>
          <a:off x="15214111" y="135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132122</xdr:rowOff>
    </xdr:from>
    <xdr:to>
      <xdr:col>76</xdr:col>
      <xdr:colOff>165100</xdr:colOff>
      <xdr:row>79</xdr:row>
      <xdr:rowOff>62272</xdr:rowOff>
    </xdr:to>
    <xdr:sp macro="" textlink="">
      <xdr:nvSpPr>
        <xdr:cNvPr id="655" name="楕円 654"/>
        <xdr:cNvSpPr/>
      </xdr:nvSpPr>
      <xdr:spPr>
        <a:xfrm>
          <a:off x="14541500" y="13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53399</xdr:rowOff>
    </xdr:from>
    <xdr:ext cx="534377" cy="259045"/>
    <xdr:sp macro="" textlink="">
      <xdr:nvSpPr>
        <xdr:cNvPr id="656" name="テキスト ボックス 655"/>
        <xdr:cNvSpPr txBox="1"/>
      </xdr:nvSpPr>
      <xdr:spPr>
        <a:xfrm>
          <a:off x="14325111" y="135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118308</xdr:rowOff>
    </xdr:from>
    <xdr:to>
      <xdr:col>72</xdr:col>
      <xdr:colOff>38100</xdr:colOff>
      <xdr:row>79</xdr:row>
      <xdr:rowOff>48458</xdr:rowOff>
    </xdr:to>
    <xdr:sp macro="" textlink="">
      <xdr:nvSpPr>
        <xdr:cNvPr id="657" name="楕円 656"/>
        <xdr:cNvSpPr/>
      </xdr:nvSpPr>
      <xdr:spPr>
        <a:xfrm>
          <a:off x="13652500" y="134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39585</xdr:rowOff>
    </xdr:from>
    <xdr:ext cx="534377" cy="259045"/>
    <xdr:sp macro="" textlink="">
      <xdr:nvSpPr>
        <xdr:cNvPr id="658" name="テキスト ボックス 657"/>
        <xdr:cNvSpPr txBox="1"/>
      </xdr:nvSpPr>
      <xdr:spPr>
        <a:xfrm>
          <a:off x="13436111" y="135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92297</xdr:rowOff>
    </xdr:from>
    <xdr:to>
      <xdr:col>67</xdr:col>
      <xdr:colOff>101600</xdr:colOff>
      <xdr:row>79</xdr:row>
      <xdr:rowOff>22447</xdr:rowOff>
    </xdr:to>
    <xdr:sp macro="" textlink="">
      <xdr:nvSpPr>
        <xdr:cNvPr id="659" name="楕円 658"/>
        <xdr:cNvSpPr/>
      </xdr:nvSpPr>
      <xdr:spPr>
        <a:xfrm>
          <a:off x="12763500" y="134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13574</xdr:rowOff>
    </xdr:from>
    <xdr:ext cx="534377" cy="259045"/>
    <xdr:sp macro="" textlink="">
      <xdr:nvSpPr>
        <xdr:cNvPr id="660" name="テキスト ボックス 659"/>
        <xdr:cNvSpPr txBox="1"/>
      </xdr:nvSpPr>
      <xdr:spPr>
        <a:xfrm>
          <a:off x="12547111" y="135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27392</xdr:rowOff>
    </xdr:from>
    <xdr:to>
      <xdr:col>85</xdr:col>
      <xdr:colOff>126364</xdr:colOff>
      <xdr:row>98</xdr:row>
      <xdr:rowOff>156225</xdr:rowOff>
    </xdr:to>
    <xdr:cxnSp macro="">
      <xdr:nvCxnSpPr>
        <xdr:cNvPr id="686" name="直線コネクタ 685"/>
        <xdr:cNvCxnSpPr/>
      </xdr:nvCxnSpPr>
      <xdr:spPr>
        <a:xfrm flipV="1">
          <a:off x="16317595" y="15629342"/>
          <a:ext cx="1269" cy="1328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160052</xdr:rowOff>
    </xdr:from>
    <xdr:ext cx="469744" cy="259045"/>
    <xdr:sp macro="" textlink="">
      <xdr:nvSpPr>
        <xdr:cNvPr id="687" name="積立金最小値テキスト"/>
        <xdr:cNvSpPr txBox="1"/>
      </xdr:nvSpPr>
      <xdr:spPr>
        <a:xfrm>
          <a:off x="16370300" y="1696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156225</xdr:rowOff>
    </xdr:from>
    <xdr:to>
      <xdr:col>86</xdr:col>
      <xdr:colOff>25400</xdr:colOff>
      <xdr:row>98</xdr:row>
      <xdr:rowOff>156225</xdr:rowOff>
    </xdr:to>
    <xdr:cxnSp macro="">
      <xdr:nvCxnSpPr>
        <xdr:cNvPr id="688" name="直線コネクタ 687"/>
        <xdr:cNvCxnSpPr/>
      </xdr:nvCxnSpPr>
      <xdr:spPr>
        <a:xfrm>
          <a:off x="16230600" y="169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145519</xdr:rowOff>
    </xdr:from>
    <xdr:ext cx="534377" cy="259045"/>
    <xdr:sp macro="" textlink="">
      <xdr:nvSpPr>
        <xdr:cNvPr id="689" name="積立金最大値テキスト"/>
        <xdr:cNvSpPr txBox="1"/>
      </xdr:nvSpPr>
      <xdr:spPr>
        <a:xfrm>
          <a:off x="16370300" y="154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27392</xdr:rowOff>
    </xdr:from>
    <xdr:to>
      <xdr:col>86</xdr:col>
      <xdr:colOff>25400</xdr:colOff>
      <xdr:row>91</xdr:row>
      <xdr:rowOff>27392</xdr:rowOff>
    </xdr:to>
    <xdr:cxnSp macro="">
      <xdr:nvCxnSpPr>
        <xdr:cNvPr id="690" name="直線コネクタ 689"/>
        <xdr:cNvCxnSpPr/>
      </xdr:nvCxnSpPr>
      <xdr:spPr>
        <a:xfrm>
          <a:off x="16230600" y="1562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102994</xdr:rowOff>
    </xdr:from>
    <xdr:to>
      <xdr:col>85</xdr:col>
      <xdr:colOff>127000</xdr:colOff>
      <xdr:row>97</xdr:row>
      <xdr:rowOff>31344</xdr:rowOff>
    </xdr:to>
    <xdr:cxnSp macro="">
      <xdr:nvCxnSpPr>
        <xdr:cNvPr id="691" name="直線コネクタ 690"/>
        <xdr:cNvCxnSpPr/>
      </xdr:nvCxnSpPr>
      <xdr:spPr>
        <a:xfrm>
          <a:off x="15481300" y="16562194"/>
          <a:ext cx="838200" cy="9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97800</xdr:rowOff>
    </xdr:from>
    <xdr:ext cx="534377" cy="259045"/>
    <xdr:sp macro="" textlink="">
      <xdr:nvSpPr>
        <xdr:cNvPr id="692" name="積立金平均値テキスト"/>
        <xdr:cNvSpPr txBox="1"/>
      </xdr:nvSpPr>
      <xdr:spPr>
        <a:xfrm>
          <a:off x="16370300" y="16214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74923</xdr:rowOff>
    </xdr:from>
    <xdr:to>
      <xdr:col>85</xdr:col>
      <xdr:colOff>177800</xdr:colOff>
      <xdr:row>96</xdr:row>
      <xdr:rowOff>5073</xdr:rowOff>
    </xdr:to>
    <xdr:sp macro="" textlink="">
      <xdr:nvSpPr>
        <xdr:cNvPr id="693" name="フローチャート: 判断 692"/>
        <xdr:cNvSpPr/>
      </xdr:nvSpPr>
      <xdr:spPr>
        <a:xfrm>
          <a:off x="16268700" y="1636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102994</xdr:rowOff>
    </xdr:from>
    <xdr:to>
      <xdr:col>81</xdr:col>
      <xdr:colOff>50800</xdr:colOff>
      <xdr:row>97</xdr:row>
      <xdr:rowOff>30592</xdr:rowOff>
    </xdr:to>
    <xdr:cxnSp macro="">
      <xdr:nvCxnSpPr>
        <xdr:cNvPr id="694" name="直線コネクタ 693"/>
        <xdr:cNvCxnSpPr/>
      </xdr:nvCxnSpPr>
      <xdr:spPr>
        <a:xfrm flipV="1">
          <a:off x="14592300" y="16562194"/>
          <a:ext cx="889000" cy="9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153724</xdr:rowOff>
    </xdr:from>
    <xdr:to>
      <xdr:col>81</xdr:col>
      <xdr:colOff>101600</xdr:colOff>
      <xdr:row>91</xdr:row>
      <xdr:rowOff>83874</xdr:rowOff>
    </xdr:to>
    <xdr:sp macro="" textlink="">
      <xdr:nvSpPr>
        <xdr:cNvPr id="695" name="フローチャート: 判断 694"/>
        <xdr:cNvSpPr/>
      </xdr:nvSpPr>
      <xdr:spPr>
        <a:xfrm>
          <a:off x="15430500" y="1558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100401</xdr:rowOff>
    </xdr:from>
    <xdr:ext cx="534377" cy="259045"/>
    <xdr:sp macro="" textlink="">
      <xdr:nvSpPr>
        <xdr:cNvPr id="696" name="テキスト ボックス 695"/>
        <xdr:cNvSpPr txBox="1"/>
      </xdr:nvSpPr>
      <xdr:spPr>
        <a:xfrm>
          <a:off x="15214111" y="153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101295</xdr:rowOff>
    </xdr:from>
    <xdr:to>
      <xdr:col>76</xdr:col>
      <xdr:colOff>114300</xdr:colOff>
      <xdr:row>97</xdr:row>
      <xdr:rowOff>30592</xdr:rowOff>
    </xdr:to>
    <xdr:cxnSp macro="">
      <xdr:nvCxnSpPr>
        <xdr:cNvPr id="697" name="直線コネクタ 696"/>
        <xdr:cNvCxnSpPr/>
      </xdr:nvCxnSpPr>
      <xdr:spPr>
        <a:xfrm>
          <a:off x="13703300" y="16560495"/>
          <a:ext cx="8890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165709</xdr:rowOff>
    </xdr:from>
    <xdr:to>
      <xdr:col>76</xdr:col>
      <xdr:colOff>165100</xdr:colOff>
      <xdr:row>95</xdr:row>
      <xdr:rowOff>95859</xdr:rowOff>
    </xdr:to>
    <xdr:sp macro="" textlink="">
      <xdr:nvSpPr>
        <xdr:cNvPr id="698" name="フローチャート: 判断 697"/>
        <xdr:cNvSpPr/>
      </xdr:nvSpPr>
      <xdr:spPr>
        <a:xfrm>
          <a:off x="14541500" y="162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112386</xdr:rowOff>
    </xdr:from>
    <xdr:ext cx="534377" cy="259045"/>
    <xdr:sp macro="" textlink="">
      <xdr:nvSpPr>
        <xdr:cNvPr id="699" name="テキスト ボックス 698"/>
        <xdr:cNvSpPr txBox="1"/>
      </xdr:nvSpPr>
      <xdr:spPr>
        <a:xfrm>
          <a:off x="14325111" y="160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101295</xdr:rowOff>
    </xdr:from>
    <xdr:to>
      <xdr:col>71</xdr:col>
      <xdr:colOff>177800</xdr:colOff>
      <xdr:row>98</xdr:row>
      <xdr:rowOff>43949</xdr:rowOff>
    </xdr:to>
    <xdr:cxnSp macro="">
      <xdr:nvCxnSpPr>
        <xdr:cNvPr id="700" name="直線コネクタ 699"/>
        <xdr:cNvCxnSpPr/>
      </xdr:nvCxnSpPr>
      <xdr:spPr>
        <a:xfrm flipV="1">
          <a:off x="12814300" y="16560495"/>
          <a:ext cx="889000" cy="2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33089</xdr:rowOff>
    </xdr:from>
    <xdr:to>
      <xdr:col>72</xdr:col>
      <xdr:colOff>38100</xdr:colOff>
      <xdr:row>93</xdr:row>
      <xdr:rowOff>134689</xdr:rowOff>
    </xdr:to>
    <xdr:sp macro="" textlink="">
      <xdr:nvSpPr>
        <xdr:cNvPr id="701" name="フローチャート: 判断 700"/>
        <xdr:cNvSpPr/>
      </xdr:nvSpPr>
      <xdr:spPr>
        <a:xfrm>
          <a:off x="13652500" y="1597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151216</xdr:rowOff>
    </xdr:from>
    <xdr:ext cx="534377" cy="259045"/>
    <xdr:sp macro="" textlink="">
      <xdr:nvSpPr>
        <xdr:cNvPr id="702" name="テキスト ボックス 701"/>
        <xdr:cNvSpPr txBox="1"/>
      </xdr:nvSpPr>
      <xdr:spPr>
        <a:xfrm>
          <a:off x="13436111" y="157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61142</xdr:rowOff>
    </xdr:from>
    <xdr:to>
      <xdr:col>67</xdr:col>
      <xdr:colOff>101600</xdr:colOff>
      <xdr:row>95</xdr:row>
      <xdr:rowOff>162742</xdr:rowOff>
    </xdr:to>
    <xdr:sp macro="" textlink="">
      <xdr:nvSpPr>
        <xdr:cNvPr id="703" name="フローチャート: 判断 702"/>
        <xdr:cNvSpPr/>
      </xdr:nvSpPr>
      <xdr:spPr>
        <a:xfrm>
          <a:off x="12763500" y="163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7819</xdr:rowOff>
    </xdr:from>
    <xdr:ext cx="534377" cy="259045"/>
    <xdr:sp macro="" textlink="">
      <xdr:nvSpPr>
        <xdr:cNvPr id="704" name="テキスト ボックス 703"/>
        <xdr:cNvSpPr txBox="1"/>
      </xdr:nvSpPr>
      <xdr:spPr>
        <a:xfrm>
          <a:off x="12547111" y="161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151994</xdr:rowOff>
    </xdr:from>
    <xdr:to>
      <xdr:col>85</xdr:col>
      <xdr:colOff>177800</xdr:colOff>
      <xdr:row>97</xdr:row>
      <xdr:rowOff>82144</xdr:rowOff>
    </xdr:to>
    <xdr:sp macro="" textlink="">
      <xdr:nvSpPr>
        <xdr:cNvPr id="710" name="楕円 709"/>
        <xdr:cNvSpPr/>
      </xdr:nvSpPr>
      <xdr:spPr>
        <a:xfrm>
          <a:off x="16268700" y="166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130421</xdr:rowOff>
    </xdr:from>
    <xdr:ext cx="534377" cy="259045"/>
    <xdr:sp macro="" textlink="">
      <xdr:nvSpPr>
        <xdr:cNvPr id="711" name="積立金該当値テキスト"/>
        <xdr:cNvSpPr txBox="1"/>
      </xdr:nvSpPr>
      <xdr:spPr>
        <a:xfrm>
          <a:off x="16370300" y="165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52194</xdr:rowOff>
    </xdr:from>
    <xdr:to>
      <xdr:col>81</xdr:col>
      <xdr:colOff>101600</xdr:colOff>
      <xdr:row>96</xdr:row>
      <xdr:rowOff>153794</xdr:rowOff>
    </xdr:to>
    <xdr:sp macro="" textlink="">
      <xdr:nvSpPr>
        <xdr:cNvPr id="712" name="楕円 711"/>
        <xdr:cNvSpPr/>
      </xdr:nvSpPr>
      <xdr:spPr>
        <a:xfrm>
          <a:off x="15430500" y="16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144921</xdr:rowOff>
    </xdr:from>
    <xdr:ext cx="534377" cy="259045"/>
    <xdr:sp macro="" textlink="">
      <xdr:nvSpPr>
        <xdr:cNvPr id="713" name="テキスト ボックス 712"/>
        <xdr:cNvSpPr txBox="1"/>
      </xdr:nvSpPr>
      <xdr:spPr>
        <a:xfrm>
          <a:off x="15214111" y="16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151242</xdr:rowOff>
    </xdr:from>
    <xdr:to>
      <xdr:col>76</xdr:col>
      <xdr:colOff>165100</xdr:colOff>
      <xdr:row>97</xdr:row>
      <xdr:rowOff>81392</xdr:rowOff>
    </xdr:to>
    <xdr:sp macro="" textlink="">
      <xdr:nvSpPr>
        <xdr:cNvPr id="714" name="楕円 713"/>
        <xdr:cNvSpPr/>
      </xdr:nvSpPr>
      <xdr:spPr>
        <a:xfrm>
          <a:off x="14541500" y="166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72519</xdr:rowOff>
    </xdr:from>
    <xdr:ext cx="534377" cy="259045"/>
    <xdr:sp macro="" textlink="">
      <xdr:nvSpPr>
        <xdr:cNvPr id="715" name="テキスト ボックス 714"/>
        <xdr:cNvSpPr txBox="1"/>
      </xdr:nvSpPr>
      <xdr:spPr>
        <a:xfrm>
          <a:off x="14325111" y="167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50495</xdr:rowOff>
    </xdr:from>
    <xdr:to>
      <xdr:col>72</xdr:col>
      <xdr:colOff>38100</xdr:colOff>
      <xdr:row>96</xdr:row>
      <xdr:rowOff>152095</xdr:rowOff>
    </xdr:to>
    <xdr:sp macro="" textlink="">
      <xdr:nvSpPr>
        <xdr:cNvPr id="716" name="楕円 715"/>
        <xdr:cNvSpPr/>
      </xdr:nvSpPr>
      <xdr:spPr>
        <a:xfrm>
          <a:off x="13652500" y="165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143222</xdr:rowOff>
    </xdr:from>
    <xdr:ext cx="534377" cy="259045"/>
    <xdr:sp macro="" textlink="">
      <xdr:nvSpPr>
        <xdr:cNvPr id="717" name="テキスト ボックス 716"/>
        <xdr:cNvSpPr txBox="1"/>
      </xdr:nvSpPr>
      <xdr:spPr>
        <a:xfrm>
          <a:off x="13436111" y="16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164599</xdr:rowOff>
    </xdr:from>
    <xdr:to>
      <xdr:col>67</xdr:col>
      <xdr:colOff>101600</xdr:colOff>
      <xdr:row>98</xdr:row>
      <xdr:rowOff>94749</xdr:rowOff>
    </xdr:to>
    <xdr:sp macro="" textlink="">
      <xdr:nvSpPr>
        <xdr:cNvPr id="718" name="楕円 717"/>
        <xdr:cNvSpPr/>
      </xdr:nvSpPr>
      <xdr:spPr>
        <a:xfrm>
          <a:off x="12763500" y="167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85876</xdr:rowOff>
    </xdr:from>
    <xdr:ext cx="469744" cy="259045"/>
    <xdr:sp macro="" textlink="">
      <xdr:nvSpPr>
        <xdr:cNvPr id="719" name="テキスト ボックス 718"/>
        <xdr:cNvSpPr txBox="1"/>
      </xdr:nvSpPr>
      <xdr:spPr>
        <a:xfrm>
          <a:off x="12579428" y="168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31343</xdr:rowOff>
    </xdr:from>
    <xdr:to>
      <xdr:col>116</xdr:col>
      <xdr:colOff>62864</xdr:colOff>
      <xdr:row>38</xdr:row>
      <xdr:rowOff>139700</xdr:rowOff>
    </xdr:to>
    <xdr:cxnSp macro="">
      <xdr:nvCxnSpPr>
        <xdr:cNvPr id="741" name="直線コネクタ 740"/>
        <xdr:cNvCxnSpPr/>
      </xdr:nvCxnSpPr>
      <xdr:spPr>
        <a:xfrm flipV="1">
          <a:off x="22159595" y="5346293"/>
          <a:ext cx="1269" cy="130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149470</xdr:rowOff>
    </xdr:from>
    <xdr:ext cx="469744" cy="259045"/>
    <xdr:sp macro="" textlink="">
      <xdr:nvSpPr>
        <xdr:cNvPr id="744" name="投資及び出資金最大値テキスト"/>
        <xdr:cNvSpPr txBox="1"/>
      </xdr:nvSpPr>
      <xdr:spPr>
        <a:xfrm>
          <a:off x="22212300" y="5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31343</xdr:rowOff>
    </xdr:from>
    <xdr:to>
      <xdr:col>116</xdr:col>
      <xdr:colOff>152400</xdr:colOff>
      <xdr:row>31</xdr:row>
      <xdr:rowOff>31343</xdr:rowOff>
    </xdr:to>
    <xdr:cxnSp macro="">
      <xdr:nvCxnSpPr>
        <xdr:cNvPr id="745" name="直線コネクタ 744"/>
        <xdr:cNvCxnSpPr/>
      </xdr:nvCxnSpPr>
      <xdr:spPr>
        <a:xfrm>
          <a:off x="22072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4335</xdr:rowOff>
    </xdr:from>
    <xdr:ext cx="378565" cy="259045"/>
    <xdr:sp macro="" textlink="">
      <xdr:nvSpPr>
        <xdr:cNvPr id="747" name="投資及び出資金平均値テキスト"/>
        <xdr:cNvSpPr txBox="1"/>
      </xdr:nvSpPr>
      <xdr:spPr>
        <a:xfrm>
          <a:off x="22212300" y="6176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152908</xdr:rowOff>
    </xdr:from>
    <xdr:to>
      <xdr:col>116</xdr:col>
      <xdr:colOff>114300</xdr:colOff>
      <xdr:row>37</xdr:row>
      <xdr:rowOff>83058</xdr:rowOff>
    </xdr:to>
    <xdr:sp macro="" textlink="">
      <xdr:nvSpPr>
        <xdr:cNvPr id="748" name="フローチャート: 判断 747"/>
        <xdr:cNvSpPr/>
      </xdr:nvSpPr>
      <xdr:spPr>
        <a:xfrm>
          <a:off x="22110700" y="63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131470</xdr:rowOff>
    </xdr:from>
    <xdr:to>
      <xdr:col>111</xdr:col>
      <xdr:colOff>177800</xdr:colOff>
      <xdr:row>38</xdr:row>
      <xdr:rowOff>139700</xdr:rowOff>
    </xdr:to>
    <xdr:cxnSp macro="">
      <xdr:nvCxnSpPr>
        <xdr:cNvPr id="749" name="直線コネクタ 748"/>
        <xdr:cNvCxnSpPr/>
      </xdr:nvCxnSpPr>
      <xdr:spPr>
        <a:xfrm>
          <a:off x="20434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140107</xdr:rowOff>
    </xdr:from>
    <xdr:to>
      <xdr:col>112</xdr:col>
      <xdr:colOff>38100</xdr:colOff>
      <xdr:row>37</xdr:row>
      <xdr:rowOff>70257</xdr:rowOff>
    </xdr:to>
    <xdr:sp macro="" textlink="">
      <xdr:nvSpPr>
        <xdr:cNvPr id="750" name="フローチャート: 判断 749"/>
        <xdr:cNvSpPr/>
      </xdr:nvSpPr>
      <xdr:spPr>
        <a:xfrm>
          <a:off x="21272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86784</xdr:rowOff>
    </xdr:from>
    <xdr:ext cx="378565" cy="259045"/>
    <xdr:sp macro="" textlink="">
      <xdr:nvSpPr>
        <xdr:cNvPr id="751" name="テキスト ボックス 750"/>
        <xdr:cNvSpPr txBox="1"/>
      </xdr:nvSpPr>
      <xdr:spPr>
        <a:xfrm>
          <a:off x="21134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127813</xdr:rowOff>
    </xdr:from>
    <xdr:to>
      <xdr:col>107</xdr:col>
      <xdr:colOff>50800</xdr:colOff>
      <xdr:row>38</xdr:row>
      <xdr:rowOff>131470</xdr:rowOff>
    </xdr:to>
    <xdr:cxnSp macro="">
      <xdr:nvCxnSpPr>
        <xdr:cNvPr id="752" name="直線コネクタ 751"/>
        <xdr:cNvCxnSpPr/>
      </xdr:nvCxnSpPr>
      <xdr:spPr>
        <a:xfrm>
          <a:off x="19545300" y="664291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115418</xdr:rowOff>
    </xdr:from>
    <xdr:to>
      <xdr:col>107</xdr:col>
      <xdr:colOff>101600</xdr:colOff>
      <xdr:row>38</xdr:row>
      <xdr:rowOff>45568</xdr:rowOff>
    </xdr:to>
    <xdr:sp macro="" textlink="">
      <xdr:nvSpPr>
        <xdr:cNvPr id="753" name="フローチャート: 判断 752"/>
        <xdr:cNvSpPr/>
      </xdr:nvSpPr>
      <xdr:spPr>
        <a:xfrm>
          <a:off x="20383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62095</xdr:rowOff>
    </xdr:from>
    <xdr:ext cx="378565" cy="259045"/>
    <xdr:sp macro="" textlink="">
      <xdr:nvSpPr>
        <xdr:cNvPr id="754" name="テキスト ボックス 753"/>
        <xdr:cNvSpPr txBox="1"/>
      </xdr:nvSpPr>
      <xdr:spPr>
        <a:xfrm>
          <a:off x="20245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127813</xdr:rowOff>
    </xdr:from>
    <xdr:to>
      <xdr:col>102</xdr:col>
      <xdr:colOff>114300</xdr:colOff>
      <xdr:row>38</xdr:row>
      <xdr:rowOff>127813</xdr:rowOff>
    </xdr:to>
    <xdr:cxnSp macro="">
      <xdr:nvCxnSpPr>
        <xdr:cNvPr id="755" name="直線コネクタ 754"/>
        <xdr:cNvCxnSpPr/>
      </xdr:nvCxnSpPr>
      <xdr:spPr>
        <a:xfrm>
          <a:off x="18656300" y="6642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157480</xdr:rowOff>
    </xdr:from>
    <xdr:to>
      <xdr:col>102</xdr:col>
      <xdr:colOff>165100</xdr:colOff>
      <xdr:row>36</xdr:row>
      <xdr:rowOff>87630</xdr:rowOff>
    </xdr:to>
    <xdr:sp macro="" textlink="">
      <xdr:nvSpPr>
        <xdr:cNvPr id="756" name="フローチャート: 判断 755"/>
        <xdr:cNvSpPr/>
      </xdr:nvSpPr>
      <xdr:spPr>
        <a:xfrm>
          <a:off x="19494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104157</xdr:rowOff>
    </xdr:from>
    <xdr:ext cx="378565" cy="259045"/>
    <xdr:sp macro="" textlink="">
      <xdr:nvSpPr>
        <xdr:cNvPr id="757" name="テキスト ボックス 756"/>
        <xdr:cNvSpPr txBox="1"/>
      </xdr:nvSpPr>
      <xdr:spPr>
        <a:xfrm>
          <a:off x="19356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24435</xdr:rowOff>
    </xdr:from>
    <xdr:to>
      <xdr:col>98</xdr:col>
      <xdr:colOff>38100</xdr:colOff>
      <xdr:row>37</xdr:row>
      <xdr:rowOff>126035</xdr:rowOff>
    </xdr:to>
    <xdr:sp macro="" textlink="">
      <xdr:nvSpPr>
        <xdr:cNvPr id="758" name="フローチャート: 判断 757"/>
        <xdr:cNvSpPr/>
      </xdr:nvSpPr>
      <xdr:spPr>
        <a:xfrm>
          <a:off x="18605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142562</xdr:rowOff>
    </xdr:from>
    <xdr:ext cx="378565" cy="259045"/>
    <xdr:sp macro="" textlink="">
      <xdr:nvSpPr>
        <xdr:cNvPr id="759" name="テキスト ボックス 758"/>
        <xdr:cNvSpPr txBox="1"/>
      </xdr:nvSpPr>
      <xdr:spPr>
        <a:xfrm>
          <a:off x="18467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80670</xdr:rowOff>
    </xdr:from>
    <xdr:to>
      <xdr:col>107</xdr:col>
      <xdr:colOff>101600</xdr:colOff>
      <xdr:row>39</xdr:row>
      <xdr:rowOff>10820</xdr:rowOff>
    </xdr:to>
    <xdr:sp macro="" textlink="">
      <xdr:nvSpPr>
        <xdr:cNvPr id="769" name="楕円 768"/>
        <xdr:cNvSpPr/>
      </xdr:nvSpPr>
      <xdr:spPr>
        <a:xfrm>
          <a:off x="2038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1947</xdr:rowOff>
    </xdr:from>
    <xdr:ext cx="313932" cy="259045"/>
    <xdr:sp macro="" textlink="">
      <xdr:nvSpPr>
        <xdr:cNvPr id="770" name="テキスト ボックス 769"/>
        <xdr:cNvSpPr txBox="1"/>
      </xdr:nvSpPr>
      <xdr:spPr>
        <a:xfrm>
          <a:off x="20277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77013</xdr:rowOff>
    </xdr:from>
    <xdr:to>
      <xdr:col>102</xdr:col>
      <xdr:colOff>165100</xdr:colOff>
      <xdr:row>39</xdr:row>
      <xdr:rowOff>7163</xdr:rowOff>
    </xdr:to>
    <xdr:sp macro="" textlink="">
      <xdr:nvSpPr>
        <xdr:cNvPr id="771" name="楕円 770"/>
        <xdr:cNvSpPr/>
      </xdr:nvSpPr>
      <xdr:spPr>
        <a:xfrm>
          <a:off x="19494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169740</xdr:rowOff>
    </xdr:from>
    <xdr:ext cx="313932" cy="259045"/>
    <xdr:sp macro="" textlink="">
      <xdr:nvSpPr>
        <xdr:cNvPr id="772" name="テキスト ボックス 771"/>
        <xdr:cNvSpPr txBox="1"/>
      </xdr:nvSpPr>
      <xdr:spPr>
        <a:xfrm>
          <a:off x="19388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77013</xdr:rowOff>
    </xdr:from>
    <xdr:to>
      <xdr:col>98</xdr:col>
      <xdr:colOff>38100</xdr:colOff>
      <xdr:row>39</xdr:row>
      <xdr:rowOff>7163</xdr:rowOff>
    </xdr:to>
    <xdr:sp macro="" textlink="">
      <xdr:nvSpPr>
        <xdr:cNvPr id="773" name="楕円 772"/>
        <xdr:cNvSpPr/>
      </xdr:nvSpPr>
      <xdr:spPr>
        <a:xfrm>
          <a:off x="18605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169740</xdr:rowOff>
    </xdr:from>
    <xdr:ext cx="313932" cy="259045"/>
    <xdr:sp macro="" textlink="">
      <xdr:nvSpPr>
        <xdr:cNvPr id="774" name="テキスト ボックス 773"/>
        <xdr:cNvSpPr txBox="1"/>
      </xdr:nvSpPr>
      <xdr:spPr>
        <a:xfrm>
          <a:off x="18499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8" name="テキスト ボックス 78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0" name="テキスト ボックス 789"/>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2" name="テキスト ボックス 791"/>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4" name="テキスト ボックス 79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135128</xdr:rowOff>
    </xdr:from>
    <xdr:to>
      <xdr:col>116</xdr:col>
      <xdr:colOff>62864</xdr:colOff>
      <xdr:row>58</xdr:row>
      <xdr:rowOff>139700</xdr:rowOff>
    </xdr:to>
    <xdr:cxnSp macro="">
      <xdr:nvCxnSpPr>
        <xdr:cNvPr id="796" name="直線コネクタ 795"/>
        <xdr:cNvCxnSpPr/>
      </xdr:nvCxnSpPr>
      <xdr:spPr>
        <a:xfrm flipV="1">
          <a:off x="22159595" y="9050528"/>
          <a:ext cx="1269"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81805</xdr:rowOff>
    </xdr:from>
    <xdr:ext cx="469744" cy="259045"/>
    <xdr:sp macro="" textlink="">
      <xdr:nvSpPr>
        <xdr:cNvPr id="799" name="貸付金最大値テキスト"/>
        <xdr:cNvSpPr txBox="1"/>
      </xdr:nvSpPr>
      <xdr:spPr>
        <a:xfrm>
          <a:off x="22212300" y="88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135128</xdr:rowOff>
    </xdr:from>
    <xdr:to>
      <xdr:col>116</xdr:col>
      <xdr:colOff>152400</xdr:colOff>
      <xdr:row>52</xdr:row>
      <xdr:rowOff>135128</xdr:rowOff>
    </xdr:to>
    <xdr:cxnSp macro="">
      <xdr:nvCxnSpPr>
        <xdr:cNvPr id="800" name="直線コネクタ 799"/>
        <xdr:cNvCxnSpPr/>
      </xdr:nvCxnSpPr>
      <xdr:spPr>
        <a:xfrm>
          <a:off x="22072600" y="905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67920</xdr:rowOff>
    </xdr:from>
    <xdr:to>
      <xdr:col>116</xdr:col>
      <xdr:colOff>63500</xdr:colOff>
      <xdr:row>58</xdr:row>
      <xdr:rowOff>69291</xdr:rowOff>
    </xdr:to>
    <xdr:cxnSp macro="">
      <xdr:nvCxnSpPr>
        <xdr:cNvPr id="801" name="直線コネクタ 800"/>
        <xdr:cNvCxnSpPr/>
      </xdr:nvCxnSpPr>
      <xdr:spPr>
        <a:xfrm flipV="1">
          <a:off x="21323300" y="1001202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129608</xdr:rowOff>
    </xdr:from>
    <xdr:ext cx="469744" cy="259045"/>
    <xdr:sp macro="" textlink="">
      <xdr:nvSpPr>
        <xdr:cNvPr id="802" name="貸付金平均値テキスト"/>
        <xdr:cNvSpPr txBox="1"/>
      </xdr:nvSpPr>
      <xdr:spPr>
        <a:xfrm>
          <a:off x="22212300" y="9559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106731</xdr:rowOff>
    </xdr:from>
    <xdr:to>
      <xdr:col>116</xdr:col>
      <xdr:colOff>114300</xdr:colOff>
      <xdr:row>57</xdr:row>
      <xdr:rowOff>36881</xdr:rowOff>
    </xdr:to>
    <xdr:sp macro="" textlink="">
      <xdr:nvSpPr>
        <xdr:cNvPr id="803" name="フローチャート: 判断 802"/>
        <xdr:cNvSpPr/>
      </xdr:nvSpPr>
      <xdr:spPr>
        <a:xfrm>
          <a:off x="221107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69291</xdr:rowOff>
    </xdr:from>
    <xdr:to>
      <xdr:col>111</xdr:col>
      <xdr:colOff>177800</xdr:colOff>
      <xdr:row>58</xdr:row>
      <xdr:rowOff>69291</xdr:rowOff>
    </xdr:to>
    <xdr:cxnSp macro="">
      <xdr:nvCxnSpPr>
        <xdr:cNvPr id="804" name="直線コネクタ 803"/>
        <xdr:cNvCxnSpPr/>
      </xdr:nvCxnSpPr>
      <xdr:spPr>
        <a:xfrm>
          <a:off x="20434300" y="10013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116332</xdr:rowOff>
    </xdr:from>
    <xdr:to>
      <xdr:col>112</xdr:col>
      <xdr:colOff>38100</xdr:colOff>
      <xdr:row>57</xdr:row>
      <xdr:rowOff>46482</xdr:rowOff>
    </xdr:to>
    <xdr:sp macro="" textlink="">
      <xdr:nvSpPr>
        <xdr:cNvPr id="805" name="フローチャート: 判断 804"/>
        <xdr:cNvSpPr/>
      </xdr:nvSpPr>
      <xdr:spPr>
        <a:xfrm>
          <a:off x="21272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63009</xdr:rowOff>
    </xdr:from>
    <xdr:ext cx="469744" cy="259045"/>
    <xdr:sp macro="" textlink="">
      <xdr:nvSpPr>
        <xdr:cNvPr id="806" name="テキスト ボックス 805"/>
        <xdr:cNvSpPr txBox="1"/>
      </xdr:nvSpPr>
      <xdr:spPr>
        <a:xfrm>
          <a:off x="21088428" y="94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69291</xdr:rowOff>
    </xdr:from>
    <xdr:to>
      <xdr:col>107</xdr:col>
      <xdr:colOff>50800</xdr:colOff>
      <xdr:row>58</xdr:row>
      <xdr:rowOff>69748</xdr:rowOff>
    </xdr:to>
    <xdr:cxnSp macro="">
      <xdr:nvCxnSpPr>
        <xdr:cNvPr id="807" name="直線コネクタ 806"/>
        <xdr:cNvCxnSpPr/>
      </xdr:nvCxnSpPr>
      <xdr:spPr>
        <a:xfrm flipV="1">
          <a:off x="19545300" y="100133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60554</xdr:rowOff>
    </xdr:from>
    <xdr:to>
      <xdr:col>107</xdr:col>
      <xdr:colOff>101600</xdr:colOff>
      <xdr:row>56</xdr:row>
      <xdr:rowOff>162154</xdr:rowOff>
    </xdr:to>
    <xdr:sp macro="" textlink="">
      <xdr:nvSpPr>
        <xdr:cNvPr id="808" name="フローチャート: 判断 807"/>
        <xdr:cNvSpPr/>
      </xdr:nvSpPr>
      <xdr:spPr>
        <a:xfrm>
          <a:off x="20383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7231</xdr:rowOff>
    </xdr:from>
    <xdr:ext cx="469744" cy="259045"/>
    <xdr:sp macro="" textlink="">
      <xdr:nvSpPr>
        <xdr:cNvPr id="809" name="テキスト ボックス 808"/>
        <xdr:cNvSpPr txBox="1"/>
      </xdr:nvSpPr>
      <xdr:spPr>
        <a:xfrm>
          <a:off x="20199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69748</xdr:rowOff>
    </xdr:from>
    <xdr:to>
      <xdr:col>102</xdr:col>
      <xdr:colOff>114300</xdr:colOff>
      <xdr:row>58</xdr:row>
      <xdr:rowOff>70434</xdr:rowOff>
    </xdr:to>
    <xdr:cxnSp macro="">
      <xdr:nvCxnSpPr>
        <xdr:cNvPr id="810" name="直線コネクタ 809"/>
        <xdr:cNvCxnSpPr/>
      </xdr:nvCxnSpPr>
      <xdr:spPr>
        <a:xfrm flipV="1">
          <a:off x="18656300" y="1001384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148107</xdr:rowOff>
    </xdr:from>
    <xdr:to>
      <xdr:col>102</xdr:col>
      <xdr:colOff>165100</xdr:colOff>
      <xdr:row>51</xdr:row>
      <xdr:rowOff>78257</xdr:rowOff>
    </xdr:to>
    <xdr:sp macro="" textlink="">
      <xdr:nvSpPr>
        <xdr:cNvPr id="811" name="フローチャート: 判断 810"/>
        <xdr:cNvSpPr/>
      </xdr:nvSpPr>
      <xdr:spPr>
        <a:xfrm>
          <a:off x="19494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49</xdr:row>
      <xdr:rowOff>94784</xdr:rowOff>
    </xdr:from>
    <xdr:ext cx="469744" cy="259045"/>
    <xdr:sp macro="" textlink="">
      <xdr:nvSpPr>
        <xdr:cNvPr id="812" name="テキスト ボックス 811"/>
        <xdr:cNvSpPr txBox="1"/>
      </xdr:nvSpPr>
      <xdr:spPr>
        <a:xfrm>
          <a:off x="19310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27636</xdr:rowOff>
    </xdr:from>
    <xdr:to>
      <xdr:col>98</xdr:col>
      <xdr:colOff>38100</xdr:colOff>
      <xdr:row>51</xdr:row>
      <xdr:rowOff>129236</xdr:rowOff>
    </xdr:to>
    <xdr:sp macro="" textlink="">
      <xdr:nvSpPr>
        <xdr:cNvPr id="813" name="フローチャート: 判断 812"/>
        <xdr:cNvSpPr/>
      </xdr:nvSpPr>
      <xdr:spPr>
        <a:xfrm>
          <a:off x="18605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145763</xdr:rowOff>
    </xdr:from>
    <xdr:ext cx="469744" cy="259045"/>
    <xdr:sp macro="" textlink="">
      <xdr:nvSpPr>
        <xdr:cNvPr id="814" name="テキスト ボックス 813"/>
        <xdr:cNvSpPr txBox="1"/>
      </xdr:nvSpPr>
      <xdr:spPr>
        <a:xfrm>
          <a:off x="18421428"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17120</xdr:rowOff>
    </xdr:from>
    <xdr:to>
      <xdr:col>116</xdr:col>
      <xdr:colOff>114300</xdr:colOff>
      <xdr:row>58</xdr:row>
      <xdr:rowOff>118720</xdr:rowOff>
    </xdr:to>
    <xdr:sp macro="" textlink="">
      <xdr:nvSpPr>
        <xdr:cNvPr id="820" name="楕円 819"/>
        <xdr:cNvSpPr/>
      </xdr:nvSpPr>
      <xdr:spPr>
        <a:xfrm>
          <a:off x="221107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103497</xdr:rowOff>
    </xdr:from>
    <xdr:ext cx="378565" cy="259045"/>
    <xdr:sp macro="" textlink="">
      <xdr:nvSpPr>
        <xdr:cNvPr id="821" name="貸付金該当値テキスト"/>
        <xdr:cNvSpPr txBox="1"/>
      </xdr:nvSpPr>
      <xdr:spPr>
        <a:xfrm>
          <a:off x="22212300" y="9876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18491</xdr:rowOff>
    </xdr:from>
    <xdr:to>
      <xdr:col>112</xdr:col>
      <xdr:colOff>38100</xdr:colOff>
      <xdr:row>58</xdr:row>
      <xdr:rowOff>120091</xdr:rowOff>
    </xdr:to>
    <xdr:sp macro="" textlink="">
      <xdr:nvSpPr>
        <xdr:cNvPr id="822" name="楕円 821"/>
        <xdr:cNvSpPr/>
      </xdr:nvSpPr>
      <xdr:spPr>
        <a:xfrm>
          <a:off x="21272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111218</xdr:rowOff>
    </xdr:from>
    <xdr:ext cx="378565" cy="259045"/>
    <xdr:sp macro="" textlink="">
      <xdr:nvSpPr>
        <xdr:cNvPr id="823" name="テキスト ボックス 822"/>
        <xdr:cNvSpPr txBox="1"/>
      </xdr:nvSpPr>
      <xdr:spPr>
        <a:xfrm>
          <a:off x="21134017" y="1005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18491</xdr:rowOff>
    </xdr:from>
    <xdr:to>
      <xdr:col>107</xdr:col>
      <xdr:colOff>101600</xdr:colOff>
      <xdr:row>58</xdr:row>
      <xdr:rowOff>120091</xdr:rowOff>
    </xdr:to>
    <xdr:sp macro="" textlink="">
      <xdr:nvSpPr>
        <xdr:cNvPr id="824" name="楕円 823"/>
        <xdr:cNvSpPr/>
      </xdr:nvSpPr>
      <xdr:spPr>
        <a:xfrm>
          <a:off x="20383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111218</xdr:rowOff>
    </xdr:from>
    <xdr:ext cx="378565" cy="259045"/>
    <xdr:sp macro="" textlink="">
      <xdr:nvSpPr>
        <xdr:cNvPr id="825" name="テキスト ボックス 824"/>
        <xdr:cNvSpPr txBox="1"/>
      </xdr:nvSpPr>
      <xdr:spPr>
        <a:xfrm>
          <a:off x="20245017" y="1005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18948</xdr:rowOff>
    </xdr:from>
    <xdr:to>
      <xdr:col>102</xdr:col>
      <xdr:colOff>165100</xdr:colOff>
      <xdr:row>58</xdr:row>
      <xdr:rowOff>120548</xdr:rowOff>
    </xdr:to>
    <xdr:sp macro="" textlink="">
      <xdr:nvSpPr>
        <xdr:cNvPr id="826" name="楕円 825"/>
        <xdr:cNvSpPr/>
      </xdr:nvSpPr>
      <xdr:spPr>
        <a:xfrm>
          <a:off x="19494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111675</xdr:rowOff>
    </xdr:from>
    <xdr:ext cx="378565" cy="259045"/>
    <xdr:sp macro="" textlink="">
      <xdr:nvSpPr>
        <xdr:cNvPr id="827" name="テキスト ボックス 826"/>
        <xdr:cNvSpPr txBox="1"/>
      </xdr:nvSpPr>
      <xdr:spPr>
        <a:xfrm>
          <a:off x="19356017" y="1005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19634</xdr:rowOff>
    </xdr:from>
    <xdr:to>
      <xdr:col>98</xdr:col>
      <xdr:colOff>38100</xdr:colOff>
      <xdr:row>58</xdr:row>
      <xdr:rowOff>121234</xdr:rowOff>
    </xdr:to>
    <xdr:sp macro="" textlink="">
      <xdr:nvSpPr>
        <xdr:cNvPr id="828" name="楕円 827"/>
        <xdr:cNvSpPr/>
      </xdr:nvSpPr>
      <xdr:spPr>
        <a:xfrm>
          <a:off x="18605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112361</xdr:rowOff>
    </xdr:from>
    <xdr:ext cx="378565" cy="259045"/>
    <xdr:sp macro="" textlink="">
      <xdr:nvSpPr>
        <xdr:cNvPr id="829" name="テキスト ボックス 828"/>
        <xdr:cNvSpPr txBox="1"/>
      </xdr:nvSpPr>
      <xdr:spPr>
        <a:xfrm>
          <a:off x="18467017" y="1005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166522</xdr:rowOff>
    </xdr:from>
    <xdr:to>
      <xdr:col>116</xdr:col>
      <xdr:colOff>62864</xdr:colOff>
      <xdr:row>78</xdr:row>
      <xdr:rowOff>107392</xdr:rowOff>
    </xdr:to>
    <xdr:cxnSp macro="">
      <xdr:nvCxnSpPr>
        <xdr:cNvPr id="854" name="直線コネクタ 853"/>
        <xdr:cNvCxnSpPr/>
      </xdr:nvCxnSpPr>
      <xdr:spPr>
        <a:xfrm flipV="1">
          <a:off x="22159595" y="12168022"/>
          <a:ext cx="1269" cy="131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111219</xdr:rowOff>
    </xdr:from>
    <xdr:ext cx="534377" cy="259045"/>
    <xdr:sp macro="" textlink="">
      <xdr:nvSpPr>
        <xdr:cNvPr id="855" name="繰出金最小値テキスト"/>
        <xdr:cNvSpPr txBox="1"/>
      </xdr:nvSpPr>
      <xdr:spPr>
        <a:xfrm>
          <a:off x="22212300" y="134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107392</xdr:rowOff>
    </xdr:from>
    <xdr:to>
      <xdr:col>116</xdr:col>
      <xdr:colOff>152400</xdr:colOff>
      <xdr:row>78</xdr:row>
      <xdr:rowOff>107392</xdr:rowOff>
    </xdr:to>
    <xdr:cxnSp macro="">
      <xdr:nvCxnSpPr>
        <xdr:cNvPr id="856" name="直線コネクタ 855"/>
        <xdr:cNvCxnSpPr/>
      </xdr:nvCxnSpPr>
      <xdr:spPr>
        <a:xfrm>
          <a:off x="22072600" y="1348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113199</xdr:rowOff>
    </xdr:from>
    <xdr:ext cx="534377" cy="259045"/>
    <xdr:sp macro="" textlink="">
      <xdr:nvSpPr>
        <xdr:cNvPr id="857" name="繰出金最大値テキスト"/>
        <xdr:cNvSpPr txBox="1"/>
      </xdr:nvSpPr>
      <xdr:spPr>
        <a:xfrm>
          <a:off x="22212300" y="1194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166522</xdr:rowOff>
    </xdr:from>
    <xdr:to>
      <xdr:col>116</xdr:col>
      <xdr:colOff>152400</xdr:colOff>
      <xdr:row>70</xdr:row>
      <xdr:rowOff>166522</xdr:rowOff>
    </xdr:to>
    <xdr:cxnSp macro="">
      <xdr:nvCxnSpPr>
        <xdr:cNvPr id="858" name="直線コネクタ 857"/>
        <xdr:cNvCxnSpPr/>
      </xdr:nvCxnSpPr>
      <xdr:spPr>
        <a:xfrm>
          <a:off x="22072600" y="1216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59995</xdr:rowOff>
    </xdr:from>
    <xdr:to>
      <xdr:col>116</xdr:col>
      <xdr:colOff>63500</xdr:colOff>
      <xdr:row>78</xdr:row>
      <xdr:rowOff>107392</xdr:rowOff>
    </xdr:to>
    <xdr:cxnSp macro="">
      <xdr:nvCxnSpPr>
        <xdr:cNvPr id="859" name="直線コネクタ 858"/>
        <xdr:cNvCxnSpPr/>
      </xdr:nvCxnSpPr>
      <xdr:spPr>
        <a:xfrm>
          <a:off x="21323300" y="13433095"/>
          <a:ext cx="8382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15117</xdr:rowOff>
    </xdr:from>
    <xdr:ext cx="534377" cy="259045"/>
    <xdr:sp macro="" textlink="">
      <xdr:nvSpPr>
        <xdr:cNvPr id="860" name="繰出金平均値テキスト"/>
        <xdr:cNvSpPr txBox="1"/>
      </xdr:nvSpPr>
      <xdr:spPr>
        <a:xfrm>
          <a:off x="22212300" y="1270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163690</xdr:rowOff>
    </xdr:from>
    <xdr:to>
      <xdr:col>116</xdr:col>
      <xdr:colOff>114300</xdr:colOff>
      <xdr:row>75</xdr:row>
      <xdr:rowOff>93840</xdr:rowOff>
    </xdr:to>
    <xdr:sp macro="" textlink="">
      <xdr:nvSpPr>
        <xdr:cNvPr id="861" name="フローチャート: 判断 860"/>
        <xdr:cNvSpPr/>
      </xdr:nvSpPr>
      <xdr:spPr>
        <a:xfrm>
          <a:off x="221107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60947</xdr:rowOff>
    </xdr:from>
    <xdr:to>
      <xdr:col>111</xdr:col>
      <xdr:colOff>177800</xdr:colOff>
      <xdr:row>78</xdr:row>
      <xdr:rowOff>59995</xdr:rowOff>
    </xdr:to>
    <xdr:cxnSp macro="">
      <xdr:nvCxnSpPr>
        <xdr:cNvPr id="862" name="直線コネクタ 861"/>
        <xdr:cNvCxnSpPr/>
      </xdr:nvCxnSpPr>
      <xdr:spPr>
        <a:xfrm>
          <a:off x="20434300" y="13091147"/>
          <a:ext cx="889000" cy="3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72022</xdr:rowOff>
    </xdr:from>
    <xdr:to>
      <xdr:col>112</xdr:col>
      <xdr:colOff>38100</xdr:colOff>
      <xdr:row>75</xdr:row>
      <xdr:rowOff>2172</xdr:rowOff>
    </xdr:to>
    <xdr:sp macro="" textlink="">
      <xdr:nvSpPr>
        <xdr:cNvPr id="863" name="フローチャート: 判断 862"/>
        <xdr:cNvSpPr/>
      </xdr:nvSpPr>
      <xdr:spPr>
        <a:xfrm>
          <a:off x="21272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18699</xdr:rowOff>
    </xdr:from>
    <xdr:ext cx="534377" cy="259045"/>
    <xdr:sp macro="" textlink="">
      <xdr:nvSpPr>
        <xdr:cNvPr id="864" name="テキスト ボックス 863"/>
        <xdr:cNvSpPr txBox="1"/>
      </xdr:nvSpPr>
      <xdr:spPr>
        <a:xfrm>
          <a:off x="21056111" y="125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60947</xdr:rowOff>
    </xdr:from>
    <xdr:to>
      <xdr:col>107</xdr:col>
      <xdr:colOff>50800</xdr:colOff>
      <xdr:row>77</xdr:row>
      <xdr:rowOff>144387</xdr:rowOff>
    </xdr:to>
    <xdr:cxnSp macro="">
      <xdr:nvCxnSpPr>
        <xdr:cNvPr id="865" name="直線コネクタ 864"/>
        <xdr:cNvCxnSpPr/>
      </xdr:nvCxnSpPr>
      <xdr:spPr>
        <a:xfrm flipV="1">
          <a:off x="19545300" y="13091147"/>
          <a:ext cx="889000" cy="25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61278</xdr:rowOff>
    </xdr:from>
    <xdr:to>
      <xdr:col>107</xdr:col>
      <xdr:colOff>101600</xdr:colOff>
      <xdr:row>74</xdr:row>
      <xdr:rowOff>162878</xdr:rowOff>
    </xdr:to>
    <xdr:sp macro="" textlink="">
      <xdr:nvSpPr>
        <xdr:cNvPr id="866" name="フローチャート: 判断 865"/>
        <xdr:cNvSpPr/>
      </xdr:nvSpPr>
      <xdr:spPr>
        <a:xfrm>
          <a:off x="20383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7955</xdr:rowOff>
    </xdr:from>
    <xdr:ext cx="534377" cy="259045"/>
    <xdr:sp macro="" textlink="">
      <xdr:nvSpPr>
        <xdr:cNvPr id="867" name="テキスト ボックス 866"/>
        <xdr:cNvSpPr txBox="1"/>
      </xdr:nvSpPr>
      <xdr:spPr>
        <a:xfrm>
          <a:off x="20167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144387</xdr:rowOff>
    </xdr:from>
    <xdr:to>
      <xdr:col>102</xdr:col>
      <xdr:colOff>114300</xdr:colOff>
      <xdr:row>78</xdr:row>
      <xdr:rowOff>81102</xdr:rowOff>
    </xdr:to>
    <xdr:cxnSp macro="">
      <xdr:nvCxnSpPr>
        <xdr:cNvPr id="868" name="直線コネクタ 867"/>
        <xdr:cNvCxnSpPr/>
      </xdr:nvCxnSpPr>
      <xdr:spPr>
        <a:xfrm flipV="1">
          <a:off x="18656300" y="13346037"/>
          <a:ext cx="889000" cy="10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94500</xdr:rowOff>
    </xdr:from>
    <xdr:to>
      <xdr:col>102</xdr:col>
      <xdr:colOff>165100</xdr:colOff>
      <xdr:row>75</xdr:row>
      <xdr:rowOff>24650</xdr:rowOff>
    </xdr:to>
    <xdr:sp macro="" textlink="">
      <xdr:nvSpPr>
        <xdr:cNvPr id="869" name="フローチャート: 判断 868"/>
        <xdr:cNvSpPr/>
      </xdr:nvSpPr>
      <xdr:spPr>
        <a:xfrm>
          <a:off x="19494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41177</xdr:rowOff>
    </xdr:from>
    <xdr:ext cx="534377" cy="259045"/>
    <xdr:sp macro="" textlink="">
      <xdr:nvSpPr>
        <xdr:cNvPr id="870" name="テキスト ボックス 869"/>
        <xdr:cNvSpPr txBox="1"/>
      </xdr:nvSpPr>
      <xdr:spPr>
        <a:xfrm>
          <a:off x="19278111" y="125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84062</xdr:rowOff>
    </xdr:from>
    <xdr:to>
      <xdr:col>98</xdr:col>
      <xdr:colOff>38100</xdr:colOff>
      <xdr:row>77</xdr:row>
      <xdr:rowOff>14212</xdr:rowOff>
    </xdr:to>
    <xdr:sp macro="" textlink="">
      <xdr:nvSpPr>
        <xdr:cNvPr id="871" name="フローチャート: 判断 870"/>
        <xdr:cNvSpPr/>
      </xdr:nvSpPr>
      <xdr:spPr>
        <a:xfrm>
          <a:off x="18605500" y="131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30739</xdr:rowOff>
    </xdr:from>
    <xdr:ext cx="534377" cy="259045"/>
    <xdr:sp macro="" textlink="">
      <xdr:nvSpPr>
        <xdr:cNvPr id="872" name="テキスト ボックス 871"/>
        <xdr:cNvSpPr txBox="1"/>
      </xdr:nvSpPr>
      <xdr:spPr>
        <a:xfrm>
          <a:off x="18389111" y="128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56592</xdr:rowOff>
    </xdr:from>
    <xdr:to>
      <xdr:col>116</xdr:col>
      <xdr:colOff>114300</xdr:colOff>
      <xdr:row>78</xdr:row>
      <xdr:rowOff>158192</xdr:rowOff>
    </xdr:to>
    <xdr:sp macro="" textlink="">
      <xdr:nvSpPr>
        <xdr:cNvPr id="878" name="楕円 877"/>
        <xdr:cNvSpPr/>
      </xdr:nvSpPr>
      <xdr:spPr>
        <a:xfrm>
          <a:off x="22110700" y="134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142969</xdr:rowOff>
    </xdr:from>
    <xdr:ext cx="534377" cy="259045"/>
    <xdr:sp macro="" textlink="">
      <xdr:nvSpPr>
        <xdr:cNvPr id="879" name="繰出金該当値テキスト"/>
        <xdr:cNvSpPr txBox="1"/>
      </xdr:nvSpPr>
      <xdr:spPr>
        <a:xfrm>
          <a:off x="22212300" y="133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9195</xdr:rowOff>
    </xdr:from>
    <xdr:to>
      <xdr:col>112</xdr:col>
      <xdr:colOff>38100</xdr:colOff>
      <xdr:row>78</xdr:row>
      <xdr:rowOff>110795</xdr:rowOff>
    </xdr:to>
    <xdr:sp macro="" textlink="">
      <xdr:nvSpPr>
        <xdr:cNvPr id="880" name="楕円 879"/>
        <xdr:cNvSpPr/>
      </xdr:nvSpPr>
      <xdr:spPr>
        <a:xfrm>
          <a:off x="21272500" y="133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101922</xdr:rowOff>
    </xdr:from>
    <xdr:ext cx="534377" cy="259045"/>
    <xdr:sp macro="" textlink="">
      <xdr:nvSpPr>
        <xdr:cNvPr id="881" name="テキスト ボックス 880"/>
        <xdr:cNvSpPr txBox="1"/>
      </xdr:nvSpPr>
      <xdr:spPr>
        <a:xfrm>
          <a:off x="21056111" y="134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10147</xdr:rowOff>
    </xdr:from>
    <xdr:to>
      <xdr:col>107</xdr:col>
      <xdr:colOff>101600</xdr:colOff>
      <xdr:row>76</xdr:row>
      <xdr:rowOff>111747</xdr:rowOff>
    </xdr:to>
    <xdr:sp macro="" textlink="">
      <xdr:nvSpPr>
        <xdr:cNvPr id="882" name="楕円 881"/>
        <xdr:cNvSpPr/>
      </xdr:nvSpPr>
      <xdr:spPr>
        <a:xfrm>
          <a:off x="20383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102874</xdr:rowOff>
    </xdr:from>
    <xdr:ext cx="534377" cy="259045"/>
    <xdr:sp macro="" textlink="">
      <xdr:nvSpPr>
        <xdr:cNvPr id="883" name="テキスト ボックス 882"/>
        <xdr:cNvSpPr txBox="1"/>
      </xdr:nvSpPr>
      <xdr:spPr>
        <a:xfrm>
          <a:off x="20167111"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93587</xdr:rowOff>
    </xdr:from>
    <xdr:to>
      <xdr:col>102</xdr:col>
      <xdr:colOff>165100</xdr:colOff>
      <xdr:row>78</xdr:row>
      <xdr:rowOff>23737</xdr:rowOff>
    </xdr:to>
    <xdr:sp macro="" textlink="">
      <xdr:nvSpPr>
        <xdr:cNvPr id="884" name="楕円 883"/>
        <xdr:cNvSpPr/>
      </xdr:nvSpPr>
      <xdr:spPr>
        <a:xfrm>
          <a:off x="194945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14864</xdr:rowOff>
    </xdr:from>
    <xdr:ext cx="534377" cy="259045"/>
    <xdr:sp macro="" textlink="">
      <xdr:nvSpPr>
        <xdr:cNvPr id="885" name="テキスト ボックス 884"/>
        <xdr:cNvSpPr txBox="1"/>
      </xdr:nvSpPr>
      <xdr:spPr>
        <a:xfrm>
          <a:off x="19278111" y="1338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30302</xdr:rowOff>
    </xdr:from>
    <xdr:to>
      <xdr:col>98</xdr:col>
      <xdr:colOff>38100</xdr:colOff>
      <xdr:row>78</xdr:row>
      <xdr:rowOff>131902</xdr:rowOff>
    </xdr:to>
    <xdr:sp macro="" textlink="">
      <xdr:nvSpPr>
        <xdr:cNvPr id="886" name="楕円 885"/>
        <xdr:cNvSpPr/>
      </xdr:nvSpPr>
      <xdr:spPr>
        <a:xfrm>
          <a:off x="18605500" y="134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123029</xdr:rowOff>
    </xdr:from>
    <xdr:ext cx="534377" cy="259045"/>
    <xdr:sp macro="" textlink="">
      <xdr:nvSpPr>
        <xdr:cNvPr id="887" name="テキスト ボックス 886"/>
        <xdr:cNvSpPr txBox="1"/>
      </xdr:nvSpPr>
      <xdr:spPr>
        <a:xfrm>
          <a:off x="18389111" y="134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６４，０８２円となっており，維持補修費を除く全ての項目において類似団体平均値を下回っている。構成項目のひとつである人件費は住民一人当たり５８，２１９円となっており，類似団体と比較して最も低い額となっている。八千代町第３次行財政集中改革プランに基づき，平成２５年度の職員数１７７人を基準として維持していくことを目標に，人件費の抑制を行っていることが要因である。維持補修費においては，前年度から１，８４１円増の９，４５２円となっており，類似団体平均を大きく上回っている。これは道路・橋りょう及び小中学校にかかる修繕費が増加したことが要因である。普通建設事業費においては，前年度と比較して１７，１８４円増の住民一人当たり４２，６９９円となっているが，これは平成３０年度から令和元年度にかけての２ヵ年継続事業である給食センター施設更新事業が要因である。今後も事業費等の精査や人件費の抑制を行い，より無駄のない適正規模の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137414</xdr:rowOff>
    </xdr:to>
    <xdr:cxnSp macro="">
      <xdr:nvCxnSpPr>
        <xdr:cNvPr id="56" name="直線コネクタ 55"/>
        <xdr:cNvCxnSpPr/>
      </xdr:nvCxnSpPr>
      <xdr:spPr>
        <a:xfrm flipV="1">
          <a:off x="4633595" y="5446268"/>
          <a:ext cx="127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141241</xdr:rowOff>
    </xdr:from>
    <xdr:ext cx="469744" cy="259045"/>
    <xdr:sp macro="" textlink="">
      <xdr:nvSpPr>
        <xdr:cNvPr id="57" name="議会費最小値テキスト"/>
        <xdr:cNvSpPr txBox="1"/>
      </xdr:nvSpPr>
      <xdr:spPr>
        <a:xfrm>
          <a:off x="4686300" y="68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137414</xdr:rowOff>
    </xdr:from>
    <xdr:to>
      <xdr:col>24</xdr:col>
      <xdr:colOff>152400</xdr:colOff>
      <xdr:row>39</xdr:row>
      <xdr:rowOff>137414</xdr:rowOff>
    </xdr:to>
    <xdr:cxnSp macro="">
      <xdr:nvCxnSpPr>
        <xdr:cNvPr id="58" name="直線コネクタ 57"/>
        <xdr:cNvCxnSpPr/>
      </xdr:nvCxnSpPr>
      <xdr:spPr>
        <a:xfrm>
          <a:off x="4546600" y="682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79502</xdr:rowOff>
    </xdr:from>
    <xdr:to>
      <xdr:col>24</xdr:col>
      <xdr:colOff>63500</xdr:colOff>
      <xdr:row>34</xdr:row>
      <xdr:rowOff>87122</xdr:rowOff>
    </xdr:to>
    <xdr:cxnSp macro="">
      <xdr:nvCxnSpPr>
        <xdr:cNvPr id="61" name="直線コネクタ 60"/>
        <xdr:cNvCxnSpPr/>
      </xdr:nvCxnSpPr>
      <xdr:spPr>
        <a:xfrm>
          <a:off x="3797300" y="590880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29227</xdr:rowOff>
    </xdr:from>
    <xdr:ext cx="469744" cy="259045"/>
    <xdr:sp macro="" textlink="">
      <xdr:nvSpPr>
        <xdr:cNvPr id="62"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63" name="フローチャート: 判断 62"/>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79502</xdr:rowOff>
    </xdr:from>
    <xdr:to>
      <xdr:col>19</xdr:col>
      <xdr:colOff>177800</xdr:colOff>
      <xdr:row>35</xdr:row>
      <xdr:rowOff>106172</xdr:rowOff>
    </xdr:to>
    <xdr:cxnSp macro="">
      <xdr:nvCxnSpPr>
        <xdr:cNvPr id="64" name="直線コネクタ 63"/>
        <xdr:cNvCxnSpPr/>
      </xdr:nvCxnSpPr>
      <xdr:spPr>
        <a:xfrm flipV="1">
          <a:off x="2908300" y="5908802"/>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139954</xdr:rowOff>
    </xdr:from>
    <xdr:to>
      <xdr:col>20</xdr:col>
      <xdr:colOff>38100</xdr:colOff>
      <xdr:row>37</xdr:row>
      <xdr:rowOff>70104</xdr:rowOff>
    </xdr:to>
    <xdr:sp macro="" textlink="">
      <xdr:nvSpPr>
        <xdr:cNvPr id="65" name="フローチャート: 判断 64"/>
        <xdr:cNvSpPr/>
      </xdr:nvSpPr>
      <xdr:spPr>
        <a:xfrm>
          <a:off x="3746500" y="63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61231</xdr:rowOff>
    </xdr:from>
    <xdr:ext cx="469744" cy="259045"/>
    <xdr:sp macro="" textlink="">
      <xdr:nvSpPr>
        <xdr:cNvPr id="66" name="テキスト ボックス 65"/>
        <xdr:cNvSpPr txBox="1"/>
      </xdr:nvSpPr>
      <xdr:spPr>
        <a:xfrm>
          <a:off x="3562428"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166370</xdr:rowOff>
    </xdr:from>
    <xdr:to>
      <xdr:col>15</xdr:col>
      <xdr:colOff>50800</xdr:colOff>
      <xdr:row>35</xdr:row>
      <xdr:rowOff>106172</xdr:rowOff>
    </xdr:to>
    <xdr:cxnSp macro="">
      <xdr:nvCxnSpPr>
        <xdr:cNvPr id="67" name="直線コネクタ 66"/>
        <xdr:cNvCxnSpPr/>
      </xdr:nvCxnSpPr>
      <xdr:spPr>
        <a:xfrm>
          <a:off x="2019300" y="5995670"/>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157480</xdr:rowOff>
    </xdr:from>
    <xdr:to>
      <xdr:col>15</xdr:col>
      <xdr:colOff>101600</xdr:colOff>
      <xdr:row>37</xdr:row>
      <xdr:rowOff>87630</xdr:rowOff>
    </xdr:to>
    <xdr:sp macro="" textlink="">
      <xdr:nvSpPr>
        <xdr:cNvPr id="68" name="フローチャート: 判断 67"/>
        <xdr:cNvSpPr/>
      </xdr:nvSpPr>
      <xdr:spPr>
        <a:xfrm>
          <a:off x="2857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78757</xdr:rowOff>
    </xdr:from>
    <xdr:ext cx="469744" cy="259045"/>
    <xdr:sp macro="" textlink="">
      <xdr:nvSpPr>
        <xdr:cNvPr id="69" name="テキスト ボックス 68"/>
        <xdr:cNvSpPr txBox="1"/>
      </xdr:nvSpPr>
      <xdr:spPr>
        <a:xfrm>
          <a:off x="2673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166370</xdr:rowOff>
    </xdr:from>
    <xdr:to>
      <xdr:col>10</xdr:col>
      <xdr:colOff>114300</xdr:colOff>
      <xdr:row>36</xdr:row>
      <xdr:rowOff>28448</xdr:rowOff>
    </xdr:to>
    <xdr:cxnSp macro="">
      <xdr:nvCxnSpPr>
        <xdr:cNvPr id="70" name="直線コネクタ 69"/>
        <xdr:cNvCxnSpPr/>
      </xdr:nvCxnSpPr>
      <xdr:spPr>
        <a:xfrm flipV="1">
          <a:off x="1130300" y="5995670"/>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110998</xdr:rowOff>
    </xdr:from>
    <xdr:to>
      <xdr:col>10</xdr:col>
      <xdr:colOff>165100</xdr:colOff>
      <xdr:row>35</xdr:row>
      <xdr:rowOff>41148</xdr:rowOff>
    </xdr:to>
    <xdr:sp macro="" textlink="">
      <xdr:nvSpPr>
        <xdr:cNvPr id="71" name="フローチャート: 判断 70"/>
        <xdr:cNvSpPr/>
      </xdr:nvSpPr>
      <xdr:spPr>
        <a:xfrm>
          <a:off x="19685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57675</xdr:rowOff>
    </xdr:from>
    <xdr:ext cx="469744" cy="259045"/>
    <xdr:sp macro="" textlink="">
      <xdr:nvSpPr>
        <xdr:cNvPr id="72" name="テキスト ボックス 71"/>
        <xdr:cNvSpPr txBox="1"/>
      </xdr:nvSpPr>
      <xdr:spPr>
        <a:xfrm>
          <a:off x="1784428"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3" name="フローチャート: 判断 72"/>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83329</xdr:rowOff>
    </xdr:from>
    <xdr:ext cx="469744" cy="259045"/>
    <xdr:sp macro="" textlink="">
      <xdr:nvSpPr>
        <xdr:cNvPr id="74" name="テキスト ボックス 73"/>
        <xdr:cNvSpPr txBox="1"/>
      </xdr:nvSpPr>
      <xdr:spPr>
        <a:xfrm>
          <a:off x="895428"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36322</xdr:rowOff>
    </xdr:from>
    <xdr:to>
      <xdr:col>24</xdr:col>
      <xdr:colOff>114300</xdr:colOff>
      <xdr:row>34</xdr:row>
      <xdr:rowOff>137922</xdr:rowOff>
    </xdr:to>
    <xdr:sp macro="" textlink="">
      <xdr:nvSpPr>
        <xdr:cNvPr id="80" name="楕円 79"/>
        <xdr:cNvSpPr/>
      </xdr:nvSpPr>
      <xdr:spPr>
        <a:xfrm>
          <a:off x="45847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59199</xdr:rowOff>
    </xdr:from>
    <xdr:ext cx="469744" cy="259045"/>
    <xdr:sp macro="" textlink="">
      <xdr:nvSpPr>
        <xdr:cNvPr id="81" name="議会費該当値テキスト"/>
        <xdr:cNvSpPr txBox="1"/>
      </xdr:nvSpPr>
      <xdr:spPr>
        <a:xfrm>
          <a:off x="4686300" y="571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28702</xdr:rowOff>
    </xdr:from>
    <xdr:to>
      <xdr:col>20</xdr:col>
      <xdr:colOff>38100</xdr:colOff>
      <xdr:row>34</xdr:row>
      <xdr:rowOff>130302</xdr:rowOff>
    </xdr:to>
    <xdr:sp macro="" textlink="">
      <xdr:nvSpPr>
        <xdr:cNvPr id="82" name="楕円 81"/>
        <xdr:cNvSpPr/>
      </xdr:nvSpPr>
      <xdr:spPr>
        <a:xfrm>
          <a:off x="3746500" y="58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146829</xdr:rowOff>
    </xdr:from>
    <xdr:ext cx="469744" cy="259045"/>
    <xdr:sp macro="" textlink="">
      <xdr:nvSpPr>
        <xdr:cNvPr id="83" name="テキスト ボックス 82"/>
        <xdr:cNvSpPr txBox="1"/>
      </xdr:nvSpPr>
      <xdr:spPr>
        <a:xfrm>
          <a:off x="3562428" y="56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55372</xdr:rowOff>
    </xdr:from>
    <xdr:to>
      <xdr:col>15</xdr:col>
      <xdr:colOff>101600</xdr:colOff>
      <xdr:row>35</xdr:row>
      <xdr:rowOff>156972</xdr:rowOff>
    </xdr:to>
    <xdr:sp macro="" textlink="">
      <xdr:nvSpPr>
        <xdr:cNvPr id="84" name="楕円 83"/>
        <xdr:cNvSpPr/>
      </xdr:nvSpPr>
      <xdr:spPr>
        <a:xfrm>
          <a:off x="2857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2049</xdr:rowOff>
    </xdr:from>
    <xdr:ext cx="469744" cy="259045"/>
    <xdr:sp macro="" textlink="">
      <xdr:nvSpPr>
        <xdr:cNvPr id="85" name="テキスト ボックス 84"/>
        <xdr:cNvSpPr txBox="1"/>
      </xdr:nvSpPr>
      <xdr:spPr>
        <a:xfrm>
          <a:off x="2673428" y="58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115570</xdr:rowOff>
    </xdr:from>
    <xdr:to>
      <xdr:col>10</xdr:col>
      <xdr:colOff>165100</xdr:colOff>
      <xdr:row>35</xdr:row>
      <xdr:rowOff>45720</xdr:rowOff>
    </xdr:to>
    <xdr:sp macro="" textlink="">
      <xdr:nvSpPr>
        <xdr:cNvPr id="86" name="楕円 85"/>
        <xdr:cNvSpPr/>
      </xdr:nvSpPr>
      <xdr:spPr>
        <a:xfrm>
          <a:off x="1968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36847</xdr:rowOff>
    </xdr:from>
    <xdr:ext cx="469744" cy="259045"/>
    <xdr:sp macro="" textlink="">
      <xdr:nvSpPr>
        <xdr:cNvPr id="87" name="テキスト ボックス 86"/>
        <xdr:cNvSpPr txBox="1"/>
      </xdr:nvSpPr>
      <xdr:spPr>
        <a:xfrm>
          <a:off x="1784428"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149098</xdr:rowOff>
    </xdr:from>
    <xdr:to>
      <xdr:col>6</xdr:col>
      <xdr:colOff>38100</xdr:colOff>
      <xdr:row>36</xdr:row>
      <xdr:rowOff>79248</xdr:rowOff>
    </xdr:to>
    <xdr:sp macro="" textlink="">
      <xdr:nvSpPr>
        <xdr:cNvPr id="88" name="楕円 87"/>
        <xdr:cNvSpPr/>
      </xdr:nvSpPr>
      <xdr:spPr>
        <a:xfrm>
          <a:off x="1079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95775</xdr:rowOff>
    </xdr:from>
    <xdr:ext cx="469744" cy="259045"/>
    <xdr:sp macro="" textlink="">
      <xdr:nvSpPr>
        <xdr:cNvPr id="89" name="テキスト ボックス 88"/>
        <xdr:cNvSpPr txBox="1"/>
      </xdr:nvSpPr>
      <xdr:spPr>
        <a:xfrm>
          <a:off x="895428"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74130</xdr:rowOff>
    </xdr:from>
    <xdr:to>
      <xdr:col>24</xdr:col>
      <xdr:colOff>62865</xdr:colOff>
      <xdr:row>57</xdr:row>
      <xdr:rowOff>12618</xdr:rowOff>
    </xdr:to>
    <xdr:cxnSp macro="">
      <xdr:nvCxnSpPr>
        <xdr:cNvPr id="114" name="直線コネクタ 113"/>
        <xdr:cNvCxnSpPr/>
      </xdr:nvCxnSpPr>
      <xdr:spPr>
        <a:xfrm flipV="1">
          <a:off x="4633595" y="8818080"/>
          <a:ext cx="1270" cy="96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16445</xdr:rowOff>
    </xdr:from>
    <xdr:ext cx="534377" cy="259045"/>
    <xdr:sp macro="" textlink="">
      <xdr:nvSpPr>
        <xdr:cNvPr id="115" name="総務費最小値テキスト"/>
        <xdr:cNvSpPr txBox="1"/>
      </xdr:nvSpPr>
      <xdr:spPr>
        <a:xfrm>
          <a:off x="4686300" y="97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12618</xdr:rowOff>
    </xdr:from>
    <xdr:to>
      <xdr:col>24</xdr:col>
      <xdr:colOff>152400</xdr:colOff>
      <xdr:row>57</xdr:row>
      <xdr:rowOff>12618</xdr:rowOff>
    </xdr:to>
    <xdr:cxnSp macro="">
      <xdr:nvCxnSpPr>
        <xdr:cNvPr id="116" name="直線コネクタ 115"/>
        <xdr:cNvCxnSpPr/>
      </xdr:nvCxnSpPr>
      <xdr:spPr>
        <a:xfrm>
          <a:off x="4546600" y="97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20807</xdr:rowOff>
    </xdr:from>
    <xdr:ext cx="599010" cy="259045"/>
    <xdr:sp macro="" textlink="">
      <xdr:nvSpPr>
        <xdr:cNvPr id="117" name="総務費最大値テキスト"/>
        <xdr:cNvSpPr txBox="1"/>
      </xdr:nvSpPr>
      <xdr:spPr>
        <a:xfrm>
          <a:off x="4686300" y="859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74130</xdr:rowOff>
    </xdr:from>
    <xdr:to>
      <xdr:col>24</xdr:col>
      <xdr:colOff>152400</xdr:colOff>
      <xdr:row>51</xdr:row>
      <xdr:rowOff>74130</xdr:rowOff>
    </xdr:to>
    <xdr:cxnSp macro="">
      <xdr:nvCxnSpPr>
        <xdr:cNvPr id="118" name="直線コネクタ 117"/>
        <xdr:cNvCxnSpPr/>
      </xdr:nvCxnSpPr>
      <xdr:spPr>
        <a:xfrm>
          <a:off x="4546600" y="881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137243</xdr:rowOff>
    </xdr:from>
    <xdr:to>
      <xdr:col>24</xdr:col>
      <xdr:colOff>63500</xdr:colOff>
      <xdr:row>57</xdr:row>
      <xdr:rowOff>12618</xdr:rowOff>
    </xdr:to>
    <xdr:cxnSp macro="">
      <xdr:nvCxnSpPr>
        <xdr:cNvPr id="119" name="直線コネクタ 118"/>
        <xdr:cNvCxnSpPr/>
      </xdr:nvCxnSpPr>
      <xdr:spPr>
        <a:xfrm>
          <a:off x="3797300" y="9738443"/>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97661</xdr:rowOff>
    </xdr:from>
    <xdr:ext cx="534377" cy="259045"/>
    <xdr:sp macro="" textlink="">
      <xdr:nvSpPr>
        <xdr:cNvPr id="120" name="総務費平均値テキスト"/>
        <xdr:cNvSpPr txBox="1"/>
      </xdr:nvSpPr>
      <xdr:spPr>
        <a:xfrm>
          <a:off x="4686300" y="918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74784</xdr:rowOff>
    </xdr:from>
    <xdr:to>
      <xdr:col>24</xdr:col>
      <xdr:colOff>114300</xdr:colOff>
      <xdr:row>55</xdr:row>
      <xdr:rowOff>4934</xdr:rowOff>
    </xdr:to>
    <xdr:sp macro="" textlink="">
      <xdr:nvSpPr>
        <xdr:cNvPr id="121" name="フローチャート: 判断 120"/>
        <xdr:cNvSpPr/>
      </xdr:nvSpPr>
      <xdr:spPr>
        <a:xfrm>
          <a:off x="4584700" y="93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137243</xdr:rowOff>
    </xdr:from>
    <xdr:to>
      <xdr:col>19</xdr:col>
      <xdr:colOff>177800</xdr:colOff>
      <xdr:row>57</xdr:row>
      <xdr:rowOff>62967</xdr:rowOff>
    </xdr:to>
    <xdr:cxnSp macro="">
      <xdr:nvCxnSpPr>
        <xdr:cNvPr id="122" name="直線コネクタ 121"/>
        <xdr:cNvCxnSpPr/>
      </xdr:nvCxnSpPr>
      <xdr:spPr>
        <a:xfrm flipV="1">
          <a:off x="2908300" y="9738443"/>
          <a:ext cx="889000" cy="9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143897</xdr:rowOff>
    </xdr:from>
    <xdr:to>
      <xdr:col>20</xdr:col>
      <xdr:colOff>38100</xdr:colOff>
      <xdr:row>51</xdr:row>
      <xdr:rowOff>74047</xdr:rowOff>
    </xdr:to>
    <xdr:sp macro="" textlink="">
      <xdr:nvSpPr>
        <xdr:cNvPr id="123" name="フローチャート: 判断 122"/>
        <xdr:cNvSpPr/>
      </xdr:nvSpPr>
      <xdr:spPr>
        <a:xfrm>
          <a:off x="3746500" y="871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90574</xdr:rowOff>
    </xdr:from>
    <xdr:ext cx="599010" cy="259045"/>
    <xdr:sp macro="" textlink="">
      <xdr:nvSpPr>
        <xdr:cNvPr id="124" name="テキスト ボックス 123"/>
        <xdr:cNvSpPr txBox="1"/>
      </xdr:nvSpPr>
      <xdr:spPr>
        <a:xfrm>
          <a:off x="3497795" y="849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162351</xdr:rowOff>
    </xdr:from>
    <xdr:to>
      <xdr:col>15</xdr:col>
      <xdr:colOff>50800</xdr:colOff>
      <xdr:row>57</xdr:row>
      <xdr:rowOff>62967</xdr:rowOff>
    </xdr:to>
    <xdr:cxnSp macro="">
      <xdr:nvCxnSpPr>
        <xdr:cNvPr id="125" name="直線コネクタ 124"/>
        <xdr:cNvCxnSpPr/>
      </xdr:nvCxnSpPr>
      <xdr:spPr>
        <a:xfrm>
          <a:off x="2019300" y="9763551"/>
          <a:ext cx="889000" cy="7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27959</xdr:rowOff>
    </xdr:from>
    <xdr:to>
      <xdr:col>15</xdr:col>
      <xdr:colOff>101600</xdr:colOff>
      <xdr:row>52</xdr:row>
      <xdr:rowOff>129559</xdr:rowOff>
    </xdr:to>
    <xdr:sp macro="" textlink="">
      <xdr:nvSpPr>
        <xdr:cNvPr id="126" name="フローチャート: 判断 125"/>
        <xdr:cNvSpPr/>
      </xdr:nvSpPr>
      <xdr:spPr>
        <a:xfrm>
          <a:off x="2857500" y="894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146086</xdr:rowOff>
    </xdr:from>
    <xdr:ext cx="599010" cy="259045"/>
    <xdr:sp macro="" textlink="">
      <xdr:nvSpPr>
        <xdr:cNvPr id="127" name="テキスト ボックス 126"/>
        <xdr:cNvSpPr txBox="1"/>
      </xdr:nvSpPr>
      <xdr:spPr>
        <a:xfrm>
          <a:off x="2608795" y="871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162351</xdr:rowOff>
    </xdr:from>
    <xdr:to>
      <xdr:col>10</xdr:col>
      <xdr:colOff>114300</xdr:colOff>
      <xdr:row>58</xdr:row>
      <xdr:rowOff>38068</xdr:rowOff>
    </xdr:to>
    <xdr:cxnSp macro="">
      <xdr:nvCxnSpPr>
        <xdr:cNvPr id="128" name="直線コネクタ 127"/>
        <xdr:cNvCxnSpPr/>
      </xdr:nvCxnSpPr>
      <xdr:spPr>
        <a:xfrm flipV="1">
          <a:off x="1130300" y="9763551"/>
          <a:ext cx="889000" cy="2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50</xdr:row>
      <xdr:rowOff>45600</xdr:rowOff>
    </xdr:from>
    <xdr:to>
      <xdr:col>10</xdr:col>
      <xdr:colOff>165100</xdr:colOff>
      <xdr:row>50</xdr:row>
      <xdr:rowOff>147200</xdr:rowOff>
    </xdr:to>
    <xdr:sp macro="" textlink="">
      <xdr:nvSpPr>
        <xdr:cNvPr id="129" name="フローチャート: 判断 128"/>
        <xdr:cNvSpPr/>
      </xdr:nvSpPr>
      <xdr:spPr>
        <a:xfrm>
          <a:off x="1968500" y="86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163727</xdr:rowOff>
    </xdr:from>
    <xdr:ext cx="599010" cy="259045"/>
    <xdr:sp macro="" textlink="">
      <xdr:nvSpPr>
        <xdr:cNvPr id="130" name="テキスト ボックス 129"/>
        <xdr:cNvSpPr txBox="1"/>
      </xdr:nvSpPr>
      <xdr:spPr>
        <a:xfrm>
          <a:off x="1719795" y="83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52229</xdr:rowOff>
    </xdr:from>
    <xdr:to>
      <xdr:col>6</xdr:col>
      <xdr:colOff>38100</xdr:colOff>
      <xdr:row>54</xdr:row>
      <xdr:rowOff>153829</xdr:rowOff>
    </xdr:to>
    <xdr:sp macro="" textlink="">
      <xdr:nvSpPr>
        <xdr:cNvPr id="131" name="フローチャート: 判断 130"/>
        <xdr:cNvSpPr/>
      </xdr:nvSpPr>
      <xdr:spPr>
        <a:xfrm>
          <a:off x="1079500" y="931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170356</xdr:rowOff>
    </xdr:from>
    <xdr:ext cx="534377" cy="259045"/>
    <xdr:sp macro="" textlink="">
      <xdr:nvSpPr>
        <xdr:cNvPr id="132" name="テキスト ボックス 131"/>
        <xdr:cNvSpPr txBox="1"/>
      </xdr:nvSpPr>
      <xdr:spPr>
        <a:xfrm>
          <a:off x="863111" y="90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133268</xdr:rowOff>
    </xdr:from>
    <xdr:to>
      <xdr:col>24</xdr:col>
      <xdr:colOff>114300</xdr:colOff>
      <xdr:row>57</xdr:row>
      <xdr:rowOff>63418</xdr:rowOff>
    </xdr:to>
    <xdr:sp macro="" textlink="">
      <xdr:nvSpPr>
        <xdr:cNvPr id="138" name="楕円 137"/>
        <xdr:cNvSpPr/>
      </xdr:nvSpPr>
      <xdr:spPr>
        <a:xfrm>
          <a:off x="4584700" y="97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48195</xdr:rowOff>
    </xdr:from>
    <xdr:ext cx="534377" cy="259045"/>
    <xdr:sp macro="" textlink="">
      <xdr:nvSpPr>
        <xdr:cNvPr id="139" name="総務費該当値テキスト"/>
        <xdr:cNvSpPr txBox="1"/>
      </xdr:nvSpPr>
      <xdr:spPr>
        <a:xfrm>
          <a:off x="4686300" y="96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86443</xdr:rowOff>
    </xdr:from>
    <xdr:to>
      <xdr:col>20</xdr:col>
      <xdr:colOff>38100</xdr:colOff>
      <xdr:row>57</xdr:row>
      <xdr:rowOff>16593</xdr:rowOff>
    </xdr:to>
    <xdr:sp macro="" textlink="">
      <xdr:nvSpPr>
        <xdr:cNvPr id="140" name="楕円 139"/>
        <xdr:cNvSpPr/>
      </xdr:nvSpPr>
      <xdr:spPr>
        <a:xfrm>
          <a:off x="3746500" y="9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7720</xdr:rowOff>
    </xdr:from>
    <xdr:ext cx="534377" cy="259045"/>
    <xdr:sp macro="" textlink="">
      <xdr:nvSpPr>
        <xdr:cNvPr id="141" name="テキスト ボックス 140"/>
        <xdr:cNvSpPr txBox="1"/>
      </xdr:nvSpPr>
      <xdr:spPr>
        <a:xfrm>
          <a:off x="3530111" y="9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12167</xdr:rowOff>
    </xdr:from>
    <xdr:to>
      <xdr:col>15</xdr:col>
      <xdr:colOff>101600</xdr:colOff>
      <xdr:row>57</xdr:row>
      <xdr:rowOff>113767</xdr:rowOff>
    </xdr:to>
    <xdr:sp macro="" textlink="">
      <xdr:nvSpPr>
        <xdr:cNvPr id="142" name="楕円 141"/>
        <xdr:cNvSpPr/>
      </xdr:nvSpPr>
      <xdr:spPr>
        <a:xfrm>
          <a:off x="2857500" y="97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104894</xdr:rowOff>
    </xdr:from>
    <xdr:ext cx="534377" cy="259045"/>
    <xdr:sp macro="" textlink="">
      <xdr:nvSpPr>
        <xdr:cNvPr id="143" name="テキスト ボックス 142"/>
        <xdr:cNvSpPr txBox="1"/>
      </xdr:nvSpPr>
      <xdr:spPr>
        <a:xfrm>
          <a:off x="2641111" y="98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111551</xdr:rowOff>
    </xdr:from>
    <xdr:to>
      <xdr:col>10</xdr:col>
      <xdr:colOff>165100</xdr:colOff>
      <xdr:row>57</xdr:row>
      <xdr:rowOff>41701</xdr:rowOff>
    </xdr:to>
    <xdr:sp macro="" textlink="">
      <xdr:nvSpPr>
        <xdr:cNvPr id="144" name="楕円 143"/>
        <xdr:cNvSpPr/>
      </xdr:nvSpPr>
      <xdr:spPr>
        <a:xfrm>
          <a:off x="1968500" y="97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32828</xdr:rowOff>
    </xdr:from>
    <xdr:ext cx="534377" cy="259045"/>
    <xdr:sp macro="" textlink="">
      <xdr:nvSpPr>
        <xdr:cNvPr id="145" name="テキスト ボックス 144"/>
        <xdr:cNvSpPr txBox="1"/>
      </xdr:nvSpPr>
      <xdr:spPr>
        <a:xfrm>
          <a:off x="1752111" y="98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158718</xdr:rowOff>
    </xdr:from>
    <xdr:to>
      <xdr:col>6</xdr:col>
      <xdr:colOff>38100</xdr:colOff>
      <xdr:row>58</xdr:row>
      <xdr:rowOff>88868</xdr:rowOff>
    </xdr:to>
    <xdr:sp macro="" textlink="">
      <xdr:nvSpPr>
        <xdr:cNvPr id="146" name="楕円 145"/>
        <xdr:cNvSpPr/>
      </xdr:nvSpPr>
      <xdr:spPr>
        <a:xfrm>
          <a:off x="10795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79995</xdr:rowOff>
    </xdr:from>
    <xdr:ext cx="534377" cy="259045"/>
    <xdr:sp macro="" textlink="">
      <xdr:nvSpPr>
        <xdr:cNvPr id="147" name="テキスト ボックス 146"/>
        <xdr:cNvSpPr txBox="1"/>
      </xdr:nvSpPr>
      <xdr:spPr>
        <a:xfrm>
          <a:off x="863111" y="100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11945</xdr:rowOff>
    </xdr:from>
    <xdr:to>
      <xdr:col>24</xdr:col>
      <xdr:colOff>62865</xdr:colOff>
      <xdr:row>78</xdr:row>
      <xdr:rowOff>16697</xdr:rowOff>
    </xdr:to>
    <xdr:cxnSp macro="">
      <xdr:nvCxnSpPr>
        <xdr:cNvPr id="174" name="直線コネクタ 173"/>
        <xdr:cNvCxnSpPr/>
      </xdr:nvCxnSpPr>
      <xdr:spPr>
        <a:xfrm flipV="1">
          <a:off x="4633595" y="12184895"/>
          <a:ext cx="1270" cy="120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20524</xdr:rowOff>
    </xdr:from>
    <xdr:ext cx="599010" cy="259045"/>
    <xdr:sp macro="" textlink="">
      <xdr:nvSpPr>
        <xdr:cNvPr id="175" name="民生費最小値テキスト"/>
        <xdr:cNvSpPr txBox="1"/>
      </xdr:nvSpPr>
      <xdr:spPr>
        <a:xfrm>
          <a:off x="4686300" y="133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16697</xdr:rowOff>
    </xdr:from>
    <xdr:to>
      <xdr:col>24</xdr:col>
      <xdr:colOff>152400</xdr:colOff>
      <xdr:row>78</xdr:row>
      <xdr:rowOff>16697</xdr:rowOff>
    </xdr:to>
    <xdr:cxnSp macro="">
      <xdr:nvCxnSpPr>
        <xdr:cNvPr id="176" name="直線コネクタ 175"/>
        <xdr:cNvCxnSpPr/>
      </xdr:nvCxnSpPr>
      <xdr:spPr>
        <a:xfrm>
          <a:off x="4546600" y="13389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130072</xdr:rowOff>
    </xdr:from>
    <xdr:ext cx="599010" cy="259045"/>
    <xdr:sp macro="" textlink="">
      <xdr:nvSpPr>
        <xdr:cNvPr id="177" name="民生費最大値テキスト"/>
        <xdr:cNvSpPr txBox="1"/>
      </xdr:nvSpPr>
      <xdr:spPr>
        <a:xfrm>
          <a:off x="4686300" y="1196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189,324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11945</xdr:rowOff>
    </xdr:from>
    <xdr:to>
      <xdr:col>24</xdr:col>
      <xdr:colOff>152400</xdr:colOff>
      <xdr:row>71</xdr:row>
      <xdr:rowOff>11945</xdr:rowOff>
    </xdr:to>
    <xdr:cxnSp macro="">
      <xdr:nvCxnSpPr>
        <xdr:cNvPr id="178" name="直線コネクタ 177"/>
        <xdr:cNvCxnSpPr/>
      </xdr:nvCxnSpPr>
      <xdr:spPr>
        <a:xfrm>
          <a:off x="4546600" y="1218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15456</xdr:rowOff>
    </xdr:from>
    <xdr:to>
      <xdr:col>24</xdr:col>
      <xdr:colOff>63500</xdr:colOff>
      <xdr:row>78</xdr:row>
      <xdr:rowOff>16697</xdr:rowOff>
    </xdr:to>
    <xdr:cxnSp macro="">
      <xdr:nvCxnSpPr>
        <xdr:cNvPr id="179" name="直線コネクタ 178"/>
        <xdr:cNvCxnSpPr/>
      </xdr:nvCxnSpPr>
      <xdr:spPr>
        <a:xfrm>
          <a:off x="3797300" y="13388556"/>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29334</xdr:rowOff>
    </xdr:from>
    <xdr:ext cx="599010" cy="259045"/>
    <xdr:sp macro="" textlink="">
      <xdr:nvSpPr>
        <xdr:cNvPr id="180" name="民生費平均値テキスト"/>
        <xdr:cNvSpPr txBox="1"/>
      </xdr:nvSpPr>
      <xdr:spPr>
        <a:xfrm>
          <a:off x="4686300" y="12545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6457</xdr:rowOff>
    </xdr:from>
    <xdr:to>
      <xdr:col>24</xdr:col>
      <xdr:colOff>114300</xdr:colOff>
      <xdr:row>74</xdr:row>
      <xdr:rowOff>108057</xdr:rowOff>
    </xdr:to>
    <xdr:sp macro="" textlink="">
      <xdr:nvSpPr>
        <xdr:cNvPr id="181" name="フローチャート: 判断 180"/>
        <xdr:cNvSpPr/>
      </xdr:nvSpPr>
      <xdr:spPr>
        <a:xfrm>
          <a:off x="4584700" y="126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105981</xdr:rowOff>
    </xdr:from>
    <xdr:to>
      <xdr:col>19</xdr:col>
      <xdr:colOff>177800</xdr:colOff>
      <xdr:row>78</xdr:row>
      <xdr:rowOff>15456</xdr:rowOff>
    </xdr:to>
    <xdr:cxnSp macro="">
      <xdr:nvCxnSpPr>
        <xdr:cNvPr id="182" name="直線コネクタ 181"/>
        <xdr:cNvCxnSpPr/>
      </xdr:nvCxnSpPr>
      <xdr:spPr>
        <a:xfrm>
          <a:off x="2908300" y="13307631"/>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134277</xdr:rowOff>
    </xdr:from>
    <xdr:to>
      <xdr:col>20</xdr:col>
      <xdr:colOff>38100</xdr:colOff>
      <xdr:row>74</xdr:row>
      <xdr:rowOff>64427</xdr:rowOff>
    </xdr:to>
    <xdr:sp macro="" textlink="">
      <xdr:nvSpPr>
        <xdr:cNvPr id="183" name="フローチャート: 判断 182"/>
        <xdr:cNvSpPr/>
      </xdr:nvSpPr>
      <xdr:spPr>
        <a:xfrm>
          <a:off x="3746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80954</xdr:rowOff>
    </xdr:from>
    <xdr:ext cx="599010" cy="259045"/>
    <xdr:sp macro="" textlink="">
      <xdr:nvSpPr>
        <xdr:cNvPr id="184" name="テキスト ボックス 183"/>
        <xdr:cNvSpPr txBox="1"/>
      </xdr:nvSpPr>
      <xdr:spPr>
        <a:xfrm>
          <a:off x="3497795" y="124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105981</xdr:rowOff>
    </xdr:from>
    <xdr:to>
      <xdr:col>15</xdr:col>
      <xdr:colOff>50800</xdr:colOff>
      <xdr:row>77</xdr:row>
      <xdr:rowOff>143309</xdr:rowOff>
    </xdr:to>
    <xdr:cxnSp macro="">
      <xdr:nvCxnSpPr>
        <xdr:cNvPr id="185" name="直線コネクタ 184"/>
        <xdr:cNvCxnSpPr/>
      </xdr:nvCxnSpPr>
      <xdr:spPr>
        <a:xfrm flipV="1">
          <a:off x="2019300" y="13307631"/>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153169</xdr:rowOff>
    </xdr:from>
    <xdr:to>
      <xdr:col>15</xdr:col>
      <xdr:colOff>101600</xdr:colOff>
      <xdr:row>74</xdr:row>
      <xdr:rowOff>83319</xdr:rowOff>
    </xdr:to>
    <xdr:sp macro="" textlink="">
      <xdr:nvSpPr>
        <xdr:cNvPr id="186" name="フローチャート: 判断 185"/>
        <xdr:cNvSpPr/>
      </xdr:nvSpPr>
      <xdr:spPr>
        <a:xfrm>
          <a:off x="2857500" y="126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99846</xdr:rowOff>
    </xdr:from>
    <xdr:ext cx="599010" cy="259045"/>
    <xdr:sp macro="" textlink="">
      <xdr:nvSpPr>
        <xdr:cNvPr id="187" name="テキスト ボックス 186"/>
        <xdr:cNvSpPr txBox="1"/>
      </xdr:nvSpPr>
      <xdr:spPr>
        <a:xfrm>
          <a:off x="2608795" y="124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143309</xdr:rowOff>
    </xdr:from>
    <xdr:to>
      <xdr:col>10</xdr:col>
      <xdr:colOff>114300</xdr:colOff>
      <xdr:row>79</xdr:row>
      <xdr:rowOff>38626</xdr:rowOff>
    </xdr:to>
    <xdr:cxnSp macro="">
      <xdr:nvCxnSpPr>
        <xdr:cNvPr id="188" name="直線コネクタ 187"/>
        <xdr:cNvCxnSpPr/>
      </xdr:nvCxnSpPr>
      <xdr:spPr>
        <a:xfrm flipV="1">
          <a:off x="1130300" y="13344959"/>
          <a:ext cx="889000" cy="2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164061</xdr:rowOff>
    </xdr:from>
    <xdr:to>
      <xdr:col>10</xdr:col>
      <xdr:colOff>165100</xdr:colOff>
      <xdr:row>74</xdr:row>
      <xdr:rowOff>94211</xdr:rowOff>
    </xdr:to>
    <xdr:sp macro="" textlink="">
      <xdr:nvSpPr>
        <xdr:cNvPr id="189" name="フローチャート: 判断 188"/>
        <xdr:cNvSpPr/>
      </xdr:nvSpPr>
      <xdr:spPr>
        <a:xfrm>
          <a:off x="1968500" y="1267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110738</xdr:rowOff>
    </xdr:from>
    <xdr:ext cx="599010" cy="259045"/>
    <xdr:sp macro="" textlink="">
      <xdr:nvSpPr>
        <xdr:cNvPr id="190" name="テキスト ボックス 189"/>
        <xdr:cNvSpPr txBox="1"/>
      </xdr:nvSpPr>
      <xdr:spPr>
        <a:xfrm>
          <a:off x="1719795" y="124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5428</xdr:rowOff>
    </xdr:from>
    <xdr:to>
      <xdr:col>6</xdr:col>
      <xdr:colOff>38100</xdr:colOff>
      <xdr:row>75</xdr:row>
      <xdr:rowOff>107028</xdr:rowOff>
    </xdr:to>
    <xdr:sp macro="" textlink="">
      <xdr:nvSpPr>
        <xdr:cNvPr id="191" name="フローチャート: 判断 190"/>
        <xdr:cNvSpPr/>
      </xdr:nvSpPr>
      <xdr:spPr>
        <a:xfrm>
          <a:off x="1079500" y="128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123555</xdr:rowOff>
    </xdr:from>
    <xdr:ext cx="599010" cy="259045"/>
    <xdr:sp macro="" textlink="">
      <xdr:nvSpPr>
        <xdr:cNvPr id="192" name="テキスト ボックス 191"/>
        <xdr:cNvSpPr txBox="1"/>
      </xdr:nvSpPr>
      <xdr:spPr>
        <a:xfrm>
          <a:off x="830795" y="1263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137347</xdr:rowOff>
    </xdr:from>
    <xdr:to>
      <xdr:col>24</xdr:col>
      <xdr:colOff>114300</xdr:colOff>
      <xdr:row>78</xdr:row>
      <xdr:rowOff>67497</xdr:rowOff>
    </xdr:to>
    <xdr:sp macro="" textlink="">
      <xdr:nvSpPr>
        <xdr:cNvPr id="198" name="楕円 197"/>
        <xdr:cNvSpPr/>
      </xdr:nvSpPr>
      <xdr:spPr>
        <a:xfrm>
          <a:off x="4584700" y="133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52274</xdr:rowOff>
    </xdr:from>
    <xdr:ext cx="599010" cy="259045"/>
    <xdr:sp macro="" textlink="">
      <xdr:nvSpPr>
        <xdr:cNvPr id="199" name="民生費該当値テキスト"/>
        <xdr:cNvSpPr txBox="1"/>
      </xdr:nvSpPr>
      <xdr:spPr>
        <a:xfrm>
          <a:off x="4686300" y="1325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136106</xdr:rowOff>
    </xdr:from>
    <xdr:to>
      <xdr:col>20</xdr:col>
      <xdr:colOff>38100</xdr:colOff>
      <xdr:row>78</xdr:row>
      <xdr:rowOff>66256</xdr:rowOff>
    </xdr:to>
    <xdr:sp macro="" textlink="">
      <xdr:nvSpPr>
        <xdr:cNvPr id="200" name="楕円 199"/>
        <xdr:cNvSpPr/>
      </xdr:nvSpPr>
      <xdr:spPr>
        <a:xfrm>
          <a:off x="3746500" y="133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57383</xdr:rowOff>
    </xdr:from>
    <xdr:ext cx="599010" cy="259045"/>
    <xdr:sp macro="" textlink="">
      <xdr:nvSpPr>
        <xdr:cNvPr id="201" name="テキスト ボックス 200"/>
        <xdr:cNvSpPr txBox="1"/>
      </xdr:nvSpPr>
      <xdr:spPr>
        <a:xfrm>
          <a:off x="3497795" y="1343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55181</xdr:rowOff>
    </xdr:from>
    <xdr:to>
      <xdr:col>15</xdr:col>
      <xdr:colOff>101600</xdr:colOff>
      <xdr:row>77</xdr:row>
      <xdr:rowOff>156781</xdr:rowOff>
    </xdr:to>
    <xdr:sp macro="" textlink="">
      <xdr:nvSpPr>
        <xdr:cNvPr id="202" name="楕円 201"/>
        <xdr:cNvSpPr/>
      </xdr:nvSpPr>
      <xdr:spPr>
        <a:xfrm>
          <a:off x="28575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147908</xdr:rowOff>
    </xdr:from>
    <xdr:ext cx="599010" cy="259045"/>
    <xdr:sp macro="" textlink="">
      <xdr:nvSpPr>
        <xdr:cNvPr id="203" name="テキスト ボックス 202"/>
        <xdr:cNvSpPr txBox="1"/>
      </xdr:nvSpPr>
      <xdr:spPr>
        <a:xfrm>
          <a:off x="2608795" y="1334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92509</xdr:rowOff>
    </xdr:from>
    <xdr:to>
      <xdr:col>10</xdr:col>
      <xdr:colOff>165100</xdr:colOff>
      <xdr:row>78</xdr:row>
      <xdr:rowOff>22659</xdr:rowOff>
    </xdr:to>
    <xdr:sp macro="" textlink="">
      <xdr:nvSpPr>
        <xdr:cNvPr id="204" name="楕円 203"/>
        <xdr:cNvSpPr/>
      </xdr:nvSpPr>
      <xdr:spPr>
        <a:xfrm>
          <a:off x="1968500" y="132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13786</xdr:rowOff>
    </xdr:from>
    <xdr:ext cx="599010" cy="259045"/>
    <xdr:sp macro="" textlink="">
      <xdr:nvSpPr>
        <xdr:cNvPr id="205" name="テキスト ボックス 204"/>
        <xdr:cNvSpPr txBox="1"/>
      </xdr:nvSpPr>
      <xdr:spPr>
        <a:xfrm>
          <a:off x="1719795" y="1338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159276</xdr:rowOff>
    </xdr:from>
    <xdr:to>
      <xdr:col>6</xdr:col>
      <xdr:colOff>38100</xdr:colOff>
      <xdr:row>79</xdr:row>
      <xdr:rowOff>89426</xdr:rowOff>
    </xdr:to>
    <xdr:sp macro="" textlink="">
      <xdr:nvSpPr>
        <xdr:cNvPr id="206" name="楕円 205"/>
        <xdr:cNvSpPr/>
      </xdr:nvSpPr>
      <xdr:spPr>
        <a:xfrm>
          <a:off x="1079500" y="135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80553</xdr:rowOff>
    </xdr:from>
    <xdr:ext cx="599010" cy="259045"/>
    <xdr:sp macro="" textlink="">
      <xdr:nvSpPr>
        <xdr:cNvPr id="207" name="テキスト ボックス 206"/>
        <xdr:cNvSpPr txBox="1"/>
      </xdr:nvSpPr>
      <xdr:spPr>
        <a:xfrm>
          <a:off x="830795" y="1362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119583</xdr:rowOff>
    </xdr:from>
    <xdr:to>
      <xdr:col>24</xdr:col>
      <xdr:colOff>62865</xdr:colOff>
      <xdr:row>98</xdr:row>
      <xdr:rowOff>33041</xdr:rowOff>
    </xdr:to>
    <xdr:cxnSp macro="">
      <xdr:nvCxnSpPr>
        <xdr:cNvPr id="234" name="直線コネクタ 233"/>
        <xdr:cNvCxnSpPr/>
      </xdr:nvCxnSpPr>
      <xdr:spPr>
        <a:xfrm flipV="1">
          <a:off x="4633595" y="15550083"/>
          <a:ext cx="127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36868</xdr:rowOff>
    </xdr:from>
    <xdr:ext cx="534377" cy="259045"/>
    <xdr:sp macro="" textlink="">
      <xdr:nvSpPr>
        <xdr:cNvPr id="235" name="衛生費最小値テキスト"/>
        <xdr:cNvSpPr txBox="1"/>
      </xdr:nvSpPr>
      <xdr:spPr>
        <a:xfrm>
          <a:off x="4686300" y="168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33041</xdr:rowOff>
    </xdr:from>
    <xdr:to>
      <xdr:col>24</xdr:col>
      <xdr:colOff>152400</xdr:colOff>
      <xdr:row>98</xdr:row>
      <xdr:rowOff>33041</xdr:rowOff>
    </xdr:to>
    <xdr:cxnSp macro="">
      <xdr:nvCxnSpPr>
        <xdr:cNvPr id="236" name="直線コネクタ 235"/>
        <xdr:cNvCxnSpPr/>
      </xdr:nvCxnSpPr>
      <xdr:spPr>
        <a:xfrm>
          <a:off x="4546600" y="1683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66260</xdr:rowOff>
    </xdr:from>
    <xdr:ext cx="534377" cy="259045"/>
    <xdr:sp macro="" textlink="">
      <xdr:nvSpPr>
        <xdr:cNvPr id="237" name="衛生費最大値テキスト"/>
        <xdr:cNvSpPr txBox="1"/>
      </xdr:nvSpPr>
      <xdr:spPr>
        <a:xfrm>
          <a:off x="4686300" y="15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119583</xdr:rowOff>
    </xdr:from>
    <xdr:to>
      <xdr:col>24</xdr:col>
      <xdr:colOff>152400</xdr:colOff>
      <xdr:row>90</xdr:row>
      <xdr:rowOff>119583</xdr:rowOff>
    </xdr:to>
    <xdr:cxnSp macro="">
      <xdr:nvCxnSpPr>
        <xdr:cNvPr id="238" name="直線コネクタ 237"/>
        <xdr:cNvCxnSpPr/>
      </xdr:nvCxnSpPr>
      <xdr:spPr>
        <a:xfrm>
          <a:off x="4546600" y="1555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33041</xdr:rowOff>
    </xdr:from>
    <xdr:to>
      <xdr:col>24</xdr:col>
      <xdr:colOff>63500</xdr:colOff>
      <xdr:row>98</xdr:row>
      <xdr:rowOff>130981</xdr:rowOff>
    </xdr:to>
    <xdr:cxnSp macro="">
      <xdr:nvCxnSpPr>
        <xdr:cNvPr id="239" name="直線コネクタ 238"/>
        <xdr:cNvCxnSpPr/>
      </xdr:nvCxnSpPr>
      <xdr:spPr>
        <a:xfrm flipV="1">
          <a:off x="3797300" y="16835141"/>
          <a:ext cx="838200" cy="9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55802</xdr:rowOff>
    </xdr:from>
    <xdr:ext cx="534377" cy="259045"/>
    <xdr:sp macro="" textlink="">
      <xdr:nvSpPr>
        <xdr:cNvPr id="240" name="衛生費平均値テキスト"/>
        <xdr:cNvSpPr txBox="1"/>
      </xdr:nvSpPr>
      <xdr:spPr>
        <a:xfrm>
          <a:off x="4686300" y="1600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32925</xdr:rowOff>
    </xdr:from>
    <xdr:to>
      <xdr:col>24</xdr:col>
      <xdr:colOff>114300</xdr:colOff>
      <xdr:row>94</xdr:row>
      <xdr:rowOff>134525</xdr:rowOff>
    </xdr:to>
    <xdr:sp macro="" textlink="">
      <xdr:nvSpPr>
        <xdr:cNvPr id="241" name="フローチャート: 判断 240"/>
        <xdr:cNvSpPr/>
      </xdr:nvSpPr>
      <xdr:spPr>
        <a:xfrm>
          <a:off x="4584700" y="161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93621</xdr:rowOff>
    </xdr:from>
    <xdr:to>
      <xdr:col>19</xdr:col>
      <xdr:colOff>177800</xdr:colOff>
      <xdr:row>98</xdr:row>
      <xdr:rowOff>130981</xdr:rowOff>
    </xdr:to>
    <xdr:cxnSp macro="">
      <xdr:nvCxnSpPr>
        <xdr:cNvPr id="242" name="直線コネクタ 241"/>
        <xdr:cNvCxnSpPr/>
      </xdr:nvCxnSpPr>
      <xdr:spPr>
        <a:xfrm>
          <a:off x="2908300" y="16895721"/>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97064</xdr:rowOff>
    </xdr:from>
    <xdr:to>
      <xdr:col>20</xdr:col>
      <xdr:colOff>38100</xdr:colOff>
      <xdr:row>94</xdr:row>
      <xdr:rowOff>27214</xdr:rowOff>
    </xdr:to>
    <xdr:sp macro="" textlink="">
      <xdr:nvSpPr>
        <xdr:cNvPr id="243" name="フローチャート: 判断 242"/>
        <xdr:cNvSpPr/>
      </xdr:nvSpPr>
      <xdr:spPr>
        <a:xfrm>
          <a:off x="3746500" y="1604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43741</xdr:rowOff>
    </xdr:from>
    <xdr:ext cx="534377" cy="259045"/>
    <xdr:sp macro="" textlink="">
      <xdr:nvSpPr>
        <xdr:cNvPr id="244" name="テキスト ボックス 243"/>
        <xdr:cNvSpPr txBox="1"/>
      </xdr:nvSpPr>
      <xdr:spPr>
        <a:xfrm>
          <a:off x="3530111" y="1581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93621</xdr:rowOff>
    </xdr:from>
    <xdr:to>
      <xdr:col>15</xdr:col>
      <xdr:colOff>50800</xdr:colOff>
      <xdr:row>99</xdr:row>
      <xdr:rowOff>82845</xdr:rowOff>
    </xdr:to>
    <xdr:cxnSp macro="">
      <xdr:nvCxnSpPr>
        <xdr:cNvPr id="245" name="直線コネクタ 244"/>
        <xdr:cNvCxnSpPr/>
      </xdr:nvCxnSpPr>
      <xdr:spPr>
        <a:xfrm flipV="1">
          <a:off x="2019300" y="16895721"/>
          <a:ext cx="889000" cy="1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129787</xdr:rowOff>
    </xdr:from>
    <xdr:to>
      <xdr:col>15</xdr:col>
      <xdr:colOff>101600</xdr:colOff>
      <xdr:row>93</xdr:row>
      <xdr:rowOff>59937</xdr:rowOff>
    </xdr:to>
    <xdr:sp macro="" textlink="">
      <xdr:nvSpPr>
        <xdr:cNvPr id="246" name="フローチャート: 判断 245"/>
        <xdr:cNvSpPr/>
      </xdr:nvSpPr>
      <xdr:spPr>
        <a:xfrm>
          <a:off x="2857500" y="1590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76464</xdr:rowOff>
    </xdr:from>
    <xdr:ext cx="534377" cy="259045"/>
    <xdr:sp macro="" textlink="">
      <xdr:nvSpPr>
        <xdr:cNvPr id="247" name="テキスト ボックス 246"/>
        <xdr:cNvSpPr txBox="1"/>
      </xdr:nvSpPr>
      <xdr:spPr>
        <a:xfrm>
          <a:off x="2641111" y="156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49763</xdr:rowOff>
    </xdr:from>
    <xdr:to>
      <xdr:col>10</xdr:col>
      <xdr:colOff>114300</xdr:colOff>
      <xdr:row>99</xdr:row>
      <xdr:rowOff>82845</xdr:rowOff>
    </xdr:to>
    <xdr:cxnSp macro="">
      <xdr:nvCxnSpPr>
        <xdr:cNvPr id="248" name="直線コネクタ 247"/>
        <xdr:cNvCxnSpPr/>
      </xdr:nvCxnSpPr>
      <xdr:spPr>
        <a:xfrm>
          <a:off x="1130300" y="17023313"/>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150884</xdr:rowOff>
    </xdr:from>
    <xdr:to>
      <xdr:col>10</xdr:col>
      <xdr:colOff>165100</xdr:colOff>
      <xdr:row>94</xdr:row>
      <xdr:rowOff>81034</xdr:rowOff>
    </xdr:to>
    <xdr:sp macro="" textlink="">
      <xdr:nvSpPr>
        <xdr:cNvPr id="249" name="フローチャート: 判断 248"/>
        <xdr:cNvSpPr/>
      </xdr:nvSpPr>
      <xdr:spPr>
        <a:xfrm>
          <a:off x="1968500" y="160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97561</xdr:rowOff>
    </xdr:from>
    <xdr:ext cx="534377" cy="259045"/>
    <xdr:sp macro="" textlink="">
      <xdr:nvSpPr>
        <xdr:cNvPr id="250" name="テキスト ボックス 249"/>
        <xdr:cNvSpPr txBox="1"/>
      </xdr:nvSpPr>
      <xdr:spPr>
        <a:xfrm>
          <a:off x="1752111" y="158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145690</xdr:rowOff>
    </xdr:from>
    <xdr:to>
      <xdr:col>6</xdr:col>
      <xdr:colOff>38100</xdr:colOff>
      <xdr:row>95</xdr:row>
      <xdr:rowOff>75840</xdr:rowOff>
    </xdr:to>
    <xdr:sp macro="" textlink="">
      <xdr:nvSpPr>
        <xdr:cNvPr id="251" name="フローチャート: 判断 250"/>
        <xdr:cNvSpPr/>
      </xdr:nvSpPr>
      <xdr:spPr>
        <a:xfrm>
          <a:off x="1079500" y="162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92367</xdr:rowOff>
    </xdr:from>
    <xdr:ext cx="534377" cy="259045"/>
    <xdr:sp macro="" textlink="">
      <xdr:nvSpPr>
        <xdr:cNvPr id="252" name="テキスト ボックス 251"/>
        <xdr:cNvSpPr txBox="1"/>
      </xdr:nvSpPr>
      <xdr:spPr>
        <a:xfrm>
          <a:off x="863111" y="160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153691</xdr:rowOff>
    </xdr:from>
    <xdr:to>
      <xdr:col>24</xdr:col>
      <xdr:colOff>114300</xdr:colOff>
      <xdr:row>98</xdr:row>
      <xdr:rowOff>83841</xdr:rowOff>
    </xdr:to>
    <xdr:sp macro="" textlink="">
      <xdr:nvSpPr>
        <xdr:cNvPr id="258" name="楕円 257"/>
        <xdr:cNvSpPr/>
      </xdr:nvSpPr>
      <xdr:spPr>
        <a:xfrm>
          <a:off x="4584700" y="167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68618</xdr:rowOff>
    </xdr:from>
    <xdr:ext cx="534377" cy="259045"/>
    <xdr:sp macro="" textlink="">
      <xdr:nvSpPr>
        <xdr:cNvPr id="259" name="衛生費該当値テキスト"/>
        <xdr:cNvSpPr txBox="1"/>
      </xdr:nvSpPr>
      <xdr:spPr>
        <a:xfrm>
          <a:off x="4686300" y="166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80181</xdr:rowOff>
    </xdr:from>
    <xdr:to>
      <xdr:col>20</xdr:col>
      <xdr:colOff>38100</xdr:colOff>
      <xdr:row>99</xdr:row>
      <xdr:rowOff>10331</xdr:rowOff>
    </xdr:to>
    <xdr:sp macro="" textlink="">
      <xdr:nvSpPr>
        <xdr:cNvPr id="260" name="楕円 259"/>
        <xdr:cNvSpPr/>
      </xdr:nvSpPr>
      <xdr:spPr>
        <a:xfrm>
          <a:off x="3746500" y="168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1458</xdr:rowOff>
    </xdr:from>
    <xdr:ext cx="534377" cy="259045"/>
    <xdr:sp macro="" textlink="">
      <xdr:nvSpPr>
        <xdr:cNvPr id="261" name="テキスト ボックス 260"/>
        <xdr:cNvSpPr txBox="1"/>
      </xdr:nvSpPr>
      <xdr:spPr>
        <a:xfrm>
          <a:off x="3530111" y="1697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42821</xdr:rowOff>
    </xdr:from>
    <xdr:to>
      <xdr:col>15</xdr:col>
      <xdr:colOff>101600</xdr:colOff>
      <xdr:row>98</xdr:row>
      <xdr:rowOff>144421</xdr:rowOff>
    </xdr:to>
    <xdr:sp macro="" textlink="">
      <xdr:nvSpPr>
        <xdr:cNvPr id="262" name="楕円 261"/>
        <xdr:cNvSpPr/>
      </xdr:nvSpPr>
      <xdr:spPr>
        <a:xfrm>
          <a:off x="2857500" y="168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135548</xdr:rowOff>
    </xdr:from>
    <xdr:ext cx="534377" cy="259045"/>
    <xdr:sp macro="" textlink="">
      <xdr:nvSpPr>
        <xdr:cNvPr id="263" name="テキスト ボックス 262"/>
        <xdr:cNvSpPr txBox="1"/>
      </xdr:nvSpPr>
      <xdr:spPr>
        <a:xfrm>
          <a:off x="2641111" y="1693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32045</xdr:rowOff>
    </xdr:from>
    <xdr:to>
      <xdr:col>10</xdr:col>
      <xdr:colOff>165100</xdr:colOff>
      <xdr:row>99</xdr:row>
      <xdr:rowOff>133645</xdr:rowOff>
    </xdr:to>
    <xdr:sp macro="" textlink="">
      <xdr:nvSpPr>
        <xdr:cNvPr id="264" name="楕円 263"/>
        <xdr:cNvSpPr/>
      </xdr:nvSpPr>
      <xdr:spPr>
        <a:xfrm>
          <a:off x="1968500" y="170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124772</xdr:rowOff>
    </xdr:from>
    <xdr:ext cx="534377" cy="259045"/>
    <xdr:sp macro="" textlink="">
      <xdr:nvSpPr>
        <xdr:cNvPr id="265" name="テキスト ボックス 264"/>
        <xdr:cNvSpPr txBox="1"/>
      </xdr:nvSpPr>
      <xdr:spPr>
        <a:xfrm>
          <a:off x="1752111" y="170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170413</xdr:rowOff>
    </xdr:from>
    <xdr:to>
      <xdr:col>6</xdr:col>
      <xdr:colOff>38100</xdr:colOff>
      <xdr:row>99</xdr:row>
      <xdr:rowOff>100563</xdr:rowOff>
    </xdr:to>
    <xdr:sp macro="" textlink="">
      <xdr:nvSpPr>
        <xdr:cNvPr id="266" name="楕円 265"/>
        <xdr:cNvSpPr/>
      </xdr:nvSpPr>
      <xdr:spPr>
        <a:xfrm>
          <a:off x="1079500" y="169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91690</xdr:rowOff>
    </xdr:from>
    <xdr:ext cx="534377" cy="259045"/>
    <xdr:sp macro="" textlink="">
      <xdr:nvSpPr>
        <xdr:cNvPr id="267" name="テキスト ボックス 266"/>
        <xdr:cNvSpPr txBox="1"/>
      </xdr:nvSpPr>
      <xdr:spPr>
        <a:xfrm>
          <a:off x="863111" y="170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146050</xdr:rowOff>
    </xdr:from>
    <xdr:to>
      <xdr:col>54</xdr:col>
      <xdr:colOff>189865</xdr:colOff>
      <xdr:row>39</xdr:row>
      <xdr:rowOff>44450</xdr:rowOff>
    </xdr:to>
    <xdr:cxnSp macro="">
      <xdr:nvCxnSpPr>
        <xdr:cNvPr id="291" name="直線コネクタ 290"/>
        <xdr:cNvCxnSpPr/>
      </xdr:nvCxnSpPr>
      <xdr:spPr>
        <a:xfrm flipV="1">
          <a:off x="10475595" y="5461000"/>
          <a:ext cx="127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92727</xdr:rowOff>
    </xdr:from>
    <xdr:ext cx="469744" cy="259045"/>
    <xdr:sp macro="" textlink="">
      <xdr:nvSpPr>
        <xdr:cNvPr id="294" name="労働費最大値テキスト"/>
        <xdr:cNvSpPr txBox="1"/>
      </xdr:nvSpPr>
      <xdr:spPr>
        <a:xfrm>
          <a:off x="10528300"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146050</xdr:rowOff>
    </xdr:from>
    <xdr:to>
      <xdr:col>55</xdr:col>
      <xdr:colOff>88900</xdr:colOff>
      <xdr:row>31</xdr:row>
      <xdr:rowOff>146050</xdr:rowOff>
    </xdr:to>
    <xdr:cxnSp macro="">
      <xdr:nvCxnSpPr>
        <xdr:cNvPr id="295" name="直線コネクタ 294"/>
        <xdr:cNvCxnSpPr/>
      </xdr:nvCxnSpPr>
      <xdr:spPr>
        <a:xfrm>
          <a:off x="10388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6" name="直線コネクタ 29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153687</xdr:rowOff>
    </xdr:from>
    <xdr:ext cx="378565" cy="259045"/>
    <xdr:sp macro="" textlink="">
      <xdr:nvSpPr>
        <xdr:cNvPr id="297" name="労働費平均値テキスト"/>
        <xdr:cNvSpPr txBox="1"/>
      </xdr:nvSpPr>
      <xdr:spPr>
        <a:xfrm>
          <a:off x="10528300" y="59829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130810</xdr:rowOff>
    </xdr:from>
    <xdr:to>
      <xdr:col>55</xdr:col>
      <xdr:colOff>50800</xdr:colOff>
      <xdr:row>36</xdr:row>
      <xdr:rowOff>60960</xdr:rowOff>
    </xdr:to>
    <xdr:sp macro="" textlink="">
      <xdr:nvSpPr>
        <xdr:cNvPr id="298" name="フローチャート: 判断 297"/>
        <xdr:cNvSpPr/>
      </xdr:nvSpPr>
      <xdr:spPr>
        <a:xfrm>
          <a:off x="104267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9" name="直線コネクタ 29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120650</xdr:rowOff>
    </xdr:from>
    <xdr:to>
      <xdr:col>50</xdr:col>
      <xdr:colOff>165100</xdr:colOff>
      <xdr:row>36</xdr:row>
      <xdr:rowOff>50800</xdr:rowOff>
    </xdr:to>
    <xdr:sp macro="" textlink="">
      <xdr:nvSpPr>
        <xdr:cNvPr id="300" name="フローチャート: 判断 299"/>
        <xdr:cNvSpPr/>
      </xdr:nvSpPr>
      <xdr:spPr>
        <a:xfrm>
          <a:off x="958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67327</xdr:rowOff>
    </xdr:from>
    <xdr:ext cx="378565" cy="259045"/>
    <xdr:sp macro="" textlink="">
      <xdr:nvSpPr>
        <xdr:cNvPr id="301" name="テキスト ボックス 300"/>
        <xdr:cNvSpPr txBox="1"/>
      </xdr:nvSpPr>
      <xdr:spPr>
        <a:xfrm>
          <a:off x="9450017" y="589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41910</xdr:rowOff>
    </xdr:from>
    <xdr:to>
      <xdr:col>45</xdr:col>
      <xdr:colOff>177800</xdr:colOff>
      <xdr:row>39</xdr:row>
      <xdr:rowOff>44450</xdr:rowOff>
    </xdr:to>
    <xdr:cxnSp macro="">
      <xdr:nvCxnSpPr>
        <xdr:cNvPr id="302" name="直線コネクタ 301"/>
        <xdr:cNvCxnSpPr/>
      </xdr:nvCxnSpPr>
      <xdr:spPr>
        <a:xfrm>
          <a:off x="7861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140970</xdr:rowOff>
    </xdr:from>
    <xdr:to>
      <xdr:col>46</xdr:col>
      <xdr:colOff>38100</xdr:colOff>
      <xdr:row>35</xdr:row>
      <xdr:rowOff>71120</xdr:rowOff>
    </xdr:to>
    <xdr:sp macro="" textlink="">
      <xdr:nvSpPr>
        <xdr:cNvPr id="303" name="フローチャート: 判断 302"/>
        <xdr:cNvSpPr/>
      </xdr:nvSpPr>
      <xdr:spPr>
        <a:xfrm>
          <a:off x="8699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87647</xdr:rowOff>
    </xdr:from>
    <xdr:ext cx="378565" cy="259045"/>
    <xdr:sp macro="" textlink="">
      <xdr:nvSpPr>
        <xdr:cNvPr id="304" name="テキスト ボックス 303"/>
        <xdr:cNvSpPr txBox="1"/>
      </xdr:nvSpPr>
      <xdr:spPr>
        <a:xfrm>
          <a:off x="8561017" y="57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121920</xdr:rowOff>
    </xdr:from>
    <xdr:to>
      <xdr:col>41</xdr:col>
      <xdr:colOff>50800</xdr:colOff>
      <xdr:row>39</xdr:row>
      <xdr:rowOff>41910</xdr:rowOff>
    </xdr:to>
    <xdr:cxnSp macro="">
      <xdr:nvCxnSpPr>
        <xdr:cNvPr id="305" name="直線コネクタ 304"/>
        <xdr:cNvCxnSpPr/>
      </xdr:nvCxnSpPr>
      <xdr:spPr>
        <a:xfrm>
          <a:off x="6972300" y="595122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115570</xdr:rowOff>
    </xdr:from>
    <xdr:to>
      <xdr:col>41</xdr:col>
      <xdr:colOff>101600</xdr:colOff>
      <xdr:row>34</xdr:row>
      <xdr:rowOff>45720</xdr:rowOff>
    </xdr:to>
    <xdr:sp macro="" textlink="">
      <xdr:nvSpPr>
        <xdr:cNvPr id="306" name="フローチャート: 判断 305"/>
        <xdr:cNvSpPr/>
      </xdr:nvSpPr>
      <xdr:spPr>
        <a:xfrm>
          <a:off x="7810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62247</xdr:rowOff>
    </xdr:from>
    <xdr:ext cx="378565" cy="259045"/>
    <xdr:sp macro="" textlink="">
      <xdr:nvSpPr>
        <xdr:cNvPr id="307" name="テキスト ボックス 306"/>
        <xdr:cNvSpPr txBox="1"/>
      </xdr:nvSpPr>
      <xdr:spPr>
        <a:xfrm>
          <a:off x="7672017" y="5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86360</xdr:rowOff>
    </xdr:from>
    <xdr:to>
      <xdr:col>36</xdr:col>
      <xdr:colOff>165100</xdr:colOff>
      <xdr:row>32</xdr:row>
      <xdr:rowOff>16510</xdr:rowOff>
    </xdr:to>
    <xdr:sp macro="" textlink="">
      <xdr:nvSpPr>
        <xdr:cNvPr id="308" name="フローチャート: 判断 307"/>
        <xdr:cNvSpPr/>
      </xdr:nvSpPr>
      <xdr:spPr>
        <a:xfrm>
          <a:off x="6921500" y="54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33037</xdr:rowOff>
    </xdr:from>
    <xdr:ext cx="469744" cy="259045"/>
    <xdr:sp macro="" textlink="">
      <xdr:nvSpPr>
        <xdr:cNvPr id="309" name="テキスト ボックス 308"/>
        <xdr:cNvSpPr txBox="1"/>
      </xdr:nvSpPr>
      <xdr:spPr>
        <a:xfrm>
          <a:off x="6737428"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7" name="楕円 31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8" name="テキスト ボックス 31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9" name="楕円 31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0" name="テキスト ボックス 31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162560</xdr:rowOff>
    </xdr:from>
    <xdr:to>
      <xdr:col>41</xdr:col>
      <xdr:colOff>101600</xdr:colOff>
      <xdr:row>39</xdr:row>
      <xdr:rowOff>92710</xdr:rowOff>
    </xdr:to>
    <xdr:sp macro="" textlink="">
      <xdr:nvSpPr>
        <xdr:cNvPr id="321" name="楕円 320"/>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83837</xdr:rowOff>
    </xdr:from>
    <xdr:ext cx="249299" cy="259045"/>
    <xdr:sp macro="" textlink="">
      <xdr:nvSpPr>
        <xdr:cNvPr id="322" name="テキスト ボックス 321"/>
        <xdr:cNvSpPr txBox="1"/>
      </xdr:nvSpPr>
      <xdr:spPr>
        <a:xfrm>
          <a:off x="7736650"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71120</xdr:rowOff>
    </xdr:from>
    <xdr:to>
      <xdr:col>36</xdr:col>
      <xdr:colOff>165100</xdr:colOff>
      <xdr:row>35</xdr:row>
      <xdr:rowOff>1270</xdr:rowOff>
    </xdr:to>
    <xdr:sp macro="" textlink="">
      <xdr:nvSpPr>
        <xdr:cNvPr id="323" name="楕円 322"/>
        <xdr:cNvSpPr/>
      </xdr:nvSpPr>
      <xdr:spPr>
        <a:xfrm>
          <a:off x="692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163847</xdr:rowOff>
    </xdr:from>
    <xdr:ext cx="378565" cy="259045"/>
    <xdr:sp macro="" textlink="">
      <xdr:nvSpPr>
        <xdr:cNvPr id="324" name="テキスト ボックス 323"/>
        <xdr:cNvSpPr txBox="1"/>
      </xdr:nvSpPr>
      <xdr:spPr>
        <a:xfrm>
          <a:off x="6783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167965</xdr:rowOff>
    </xdr:from>
    <xdr:to>
      <xdr:col>54</xdr:col>
      <xdr:colOff>189865</xdr:colOff>
      <xdr:row>59</xdr:row>
      <xdr:rowOff>116677</xdr:rowOff>
    </xdr:to>
    <xdr:cxnSp macro="">
      <xdr:nvCxnSpPr>
        <xdr:cNvPr id="351" name="直線コネクタ 350"/>
        <xdr:cNvCxnSpPr/>
      </xdr:nvCxnSpPr>
      <xdr:spPr>
        <a:xfrm flipV="1">
          <a:off x="10475595" y="8740465"/>
          <a:ext cx="1270" cy="1491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120504</xdr:rowOff>
    </xdr:from>
    <xdr:ext cx="534377" cy="259045"/>
    <xdr:sp macro="" textlink="">
      <xdr:nvSpPr>
        <xdr:cNvPr id="352" name="農林水産業費最小値テキスト"/>
        <xdr:cNvSpPr txBox="1"/>
      </xdr:nvSpPr>
      <xdr:spPr>
        <a:xfrm>
          <a:off x="10528300" y="102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116677</xdr:rowOff>
    </xdr:from>
    <xdr:to>
      <xdr:col>55</xdr:col>
      <xdr:colOff>88900</xdr:colOff>
      <xdr:row>59</xdr:row>
      <xdr:rowOff>116677</xdr:rowOff>
    </xdr:to>
    <xdr:cxnSp macro="">
      <xdr:nvCxnSpPr>
        <xdr:cNvPr id="353" name="直線コネクタ 352"/>
        <xdr:cNvCxnSpPr/>
      </xdr:nvCxnSpPr>
      <xdr:spPr>
        <a:xfrm>
          <a:off x="10388600" y="10232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114642</xdr:rowOff>
    </xdr:from>
    <xdr:ext cx="599010" cy="259045"/>
    <xdr:sp macro="" textlink="">
      <xdr:nvSpPr>
        <xdr:cNvPr id="354" name="農林水産業費最大値テキスト"/>
        <xdr:cNvSpPr txBox="1"/>
      </xdr:nvSpPr>
      <xdr:spPr>
        <a:xfrm>
          <a:off x="10528300" y="85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167965</xdr:rowOff>
    </xdr:from>
    <xdr:to>
      <xdr:col>55</xdr:col>
      <xdr:colOff>88900</xdr:colOff>
      <xdr:row>50</xdr:row>
      <xdr:rowOff>167965</xdr:rowOff>
    </xdr:to>
    <xdr:cxnSp macro="">
      <xdr:nvCxnSpPr>
        <xdr:cNvPr id="355" name="直線コネクタ 354"/>
        <xdr:cNvCxnSpPr/>
      </xdr:nvCxnSpPr>
      <xdr:spPr>
        <a:xfrm>
          <a:off x="10388600" y="874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116677</xdr:rowOff>
    </xdr:from>
    <xdr:to>
      <xdr:col>55</xdr:col>
      <xdr:colOff>0</xdr:colOff>
      <xdr:row>59</xdr:row>
      <xdr:rowOff>133675</xdr:rowOff>
    </xdr:to>
    <xdr:cxnSp macro="">
      <xdr:nvCxnSpPr>
        <xdr:cNvPr id="356" name="直線コネクタ 355"/>
        <xdr:cNvCxnSpPr/>
      </xdr:nvCxnSpPr>
      <xdr:spPr>
        <a:xfrm flipV="1">
          <a:off x="9639300" y="10232227"/>
          <a:ext cx="8382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144320</xdr:rowOff>
    </xdr:from>
    <xdr:ext cx="534377" cy="259045"/>
    <xdr:sp macro="" textlink="">
      <xdr:nvSpPr>
        <xdr:cNvPr id="357" name="農林水産業費平均値テキスト"/>
        <xdr:cNvSpPr txBox="1"/>
      </xdr:nvSpPr>
      <xdr:spPr>
        <a:xfrm>
          <a:off x="10528300" y="94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121443</xdr:rowOff>
    </xdr:from>
    <xdr:to>
      <xdr:col>55</xdr:col>
      <xdr:colOff>50800</xdr:colOff>
      <xdr:row>56</xdr:row>
      <xdr:rowOff>51593</xdr:rowOff>
    </xdr:to>
    <xdr:sp macro="" textlink="">
      <xdr:nvSpPr>
        <xdr:cNvPr id="358" name="フローチャート: 判断 357"/>
        <xdr:cNvSpPr/>
      </xdr:nvSpPr>
      <xdr:spPr>
        <a:xfrm>
          <a:off x="10426700" y="95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133675</xdr:rowOff>
    </xdr:from>
    <xdr:to>
      <xdr:col>50</xdr:col>
      <xdr:colOff>114300</xdr:colOff>
      <xdr:row>59</xdr:row>
      <xdr:rowOff>133822</xdr:rowOff>
    </xdr:to>
    <xdr:cxnSp macro="">
      <xdr:nvCxnSpPr>
        <xdr:cNvPr id="359" name="直線コネクタ 358"/>
        <xdr:cNvCxnSpPr/>
      </xdr:nvCxnSpPr>
      <xdr:spPr>
        <a:xfrm flipV="1">
          <a:off x="8750300" y="10249225"/>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35048</xdr:rowOff>
    </xdr:from>
    <xdr:to>
      <xdr:col>50</xdr:col>
      <xdr:colOff>165100</xdr:colOff>
      <xdr:row>56</xdr:row>
      <xdr:rowOff>136648</xdr:rowOff>
    </xdr:to>
    <xdr:sp macro="" textlink="">
      <xdr:nvSpPr>
        <xdr:cNvPr id="360" name="フローチャート: 判断 359"/>
        <xdr:cNvSpPr/>
      </xdr:nvSpPr>
      <xdr:spPr>
        <a:xfrm>
          <a:off x="9588500" y="963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153175</xdr:rowOff>
    </xdr:from>
    <xdr:ext cx="534377" cy="259045"/>
    <xdr:sp macro="" textlink="">
      <xdr:nvSpPr>
        <xdr:cNvPr id="361" name="テキスト ボックス 360"/>
        <xdr:cNvSpPr txBox="1"/>
      </xdr:nvSpPr>
      <xdr:spPr>
        <a:xfrm>
          <a:off x="9372111" y="94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108055</xdr:rowOff>
    </xdr:from>
    <xdr:to>
      <xdr:col>45</xdr:col>
      <xdr:colOff>177800</xdr:colOff>
      <xdr:row>59</xdr:row>
      <xdr:rowOff>133822</xdr:rowOff>
    </xdr:to>
    <xdr:cxnSp macro="">
      <xdr:nvCxnSpPr>
        <xdr:cNvPr id="362" name="直線コネクタ 361"/>
        <xdr:cNvCxnSpPr/>
      </xdr:nvCxnSpPr>
      <xdr:spPr>
        <a:xfrm>
          <a:off x="7861300" y="10223605"/>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111564</xdr:rowOff>
    </xdr:from>
    <xdr:to>
      <xdr:col>46</xdr:col>
      <xdr:colOff>38100</xdr:colOff>
      <xdr:row>56</xdr:row>
      <xdr:rowOff>41714</xdr:rowOff>
    </xdr:to>
    <xdr:sp macro="" textlink="">
      <xdr:nvSpPr>
        <xdr:cNvPr id="363" name="フローチャート: 判断 362"/>
        <xdr:cNvSpPr/>
      </xdr:nvSpPr>
      <xdr:spPr>
        <a:xfrm>
          <a:off x="8699500" y="95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58241</xdr:rowOff>
    </xdr:from>
    <xdr:ext cx="534377" cy="259045"/>
    <xdr:sp macro="" textlink="">
      <xdr:nvSpPr>
        <xdr:cNvPr id="364" name="テキスト ボックス 363"/>
        <xdr:cNvSpPr txBox="1"/>
      </xdr:nvSpPr>
      <xdr:spPr>
        <a:xfrm>
          <a:off x="8483111" y="93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108055</xdr:rowOff>
    </xdr:from>
    <xdr:to>
      <xdr:col>41</xdr:col>
      <xdr:colOff>50800</xdr:colOff>
      <xdr:row>59</xdr:row>
      <xdr:rowOff>128874</xdr:rowOff>
    </xdr:to>
    <xdr:cxnSp macro="">
      <xdr:nvCxnSpPr>
        <xdr:cNvPr id="365" name="直線コネクタ 364"/>
        <xdr:cNvCxnSpPr/>
      </xdr:nvCxnSpPr>
      <xdr:spPr>
        <a:xfrm flipV="1">
          <a:off x="6972300" y="10223605"/>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72572</xdr:rowOff>
    </xdr:from>
    <xdr:to>
      <xdr:col>41</xdr:col>
      <xdr:colOff>101600</xdr:colOff>
      <xdr:row>56</xdr:row>
      <xdr:rowOff>2722</xdr:rowOff>
    </xdr:to>
    <xdr:sp macro="" textlink="">
      <xdr:nvSpPr>
        <xdr:cNvPr id="366" name="フローチャート: 判断 365"/>
        <xdr:cNvSpPr/>
      </xdr:nvSpPr>
      <xdr:spPr>
        <a:xfrm>
          <a:off x="7810500" y="950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19249</xdr:rowOff>
    </xdr:from>
    <xdr:ext cx="534377" cy="259045"/>
    <xdr:sp macro="" textlink="">
      <xdr:nvSpPr>
        <xdr:cNvPr id="367" name="テキスト ボックス 366"/>
        <xdr:cNvSpPr txBox="1"/>
      </xdr:nvSpPr>
      <xdr:spPr>
        <a:xfrm>
          <a:off x="7594111" y="92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23455</xdr:rowOff>
    </xdr:from>
    <xdr:to>
      <xdr:col>36</xdr:col>
      <xdr:colOff>165100</xdr:colOff>
      <xdr:row>57</xdr:row>
      <xdr:rowOff>125055</xdr:rowOff>
    </xdr:to>
    <xdr:sp macro="" textlink="">
      <xdr:nvSpPr>
        <xdr:cNvPr id="368" name="フローチャート: 判断 367"/>
        <xdr:cNvSpPr/>
      </xdr:nvSpPr>
      <xdr:spPr>
        <a:xfrm>
          <a:off x="6921500" y="979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141582</xdr:rowOff>
    </xdr:from>
    <xdr:ext cx="534377" cy="259045"/>
    <xdr:sp macro="" textlink="">
      <xdr:nvSpPr>
        <xdr:cNvPr id="369" name="テキスト ボックス 368"/>
        <xdr:cNvSpPr txBox="1"/>
      </xdr:nvSpPr>
      <xdr:spPr>
        <a:xfrm>
          <a:off x="6705111" y="9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65877</xdr:rowOff>
    </xdr:from>
    <xdr:to>
      <xdr:col>55</xdr:col>
      <xdr:colOff>50800</xdr:colOff>
      <xdr:row>59</xdr:row>
      <xdr:rowOff>167477</xdr:rowOff>
    </xdr:to>
    <xdr:sp macro="" textlink="">
      <xdr:nvSpPr>
        <xdr:cNvPr id="375" name="楕円 374"/>
        <xdr:cNvSpPr/>
      </xdr:nvSpPr>
      <xdr:spPr>
        <a:xfrm>
          <a:off x="10426700" y="101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152254</xdr:rowOff>
    </xdr:from>
    <xdr:ext cx="534377" cy="259045"/>
    <xdr:sp macro="" textlink="">
      <xdr:nvSpPr>
        <xdr:cNvPr id="376" name="農林水産業費該当値テキスト"/>
        <xdr:cNvSpPr txBox="1"/>
      </xdr:nvSpPr>
      <xdr:spPr>
        <a:xfrm>
          <a:off x="10528300" y="100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82875</xdr:rowOff>
    </xdr:from>
    <xdr:to>
      <xdr:col>50</xdr:col>
      <xdr:colOff>165100</xdr:colOff>
      <xdr:row>60</xdr:row>
      <xdr:rowOff>13025</xdr:rowOff>
    </xdr:to>
    <xdr:sp macro="" textlink="">
      <xdr:nvSpPr>
        <xdr:cNvPr id="377" name="楕円 376"/>
        <xdr:cNvSpPr/>
      </xdr:nvSpPr>
      <xdr:spPr>
        <a:xfrm>
          <a:off x="9588500" y="101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60</xdr:row>
      <xdr:rowOff>4152</xdr:rowOff>
    </xdr:from>
    <xdr:ext cx="534377" cy="259045"/>
    <xdr:sp macro="" textlink="">
      <xdr:nvSpPr>
        <xdr:cNvPr id="378" name="テキスト ボックス 377"/>
        <xdr:cNvSpPr txBox="1"/>
      </xdr:nvSpPr>
      <xdr:spPr>
        <a:xfrm>
          <a:off x="9372111" y="102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83022</xdr:rowOff>
    </xdr:from>
    <xdr:to>
      <xdr:col>46</xdr:col>
      <xdr:colOff>38100</xdr:colOff>
      <xdr:row>60</xdr:row>
      <xdr:rowOff>13172</xdr:rowOff>
    </xdr:to>
    <xdr:sp macro="" textlink="">
      <xdr:nvSpPr>
        <xdr:cNvPr id="379" name="楕円 378"/>
        <xdr:cNvSpPr/>
      </xdr:nvSpPr>
      <xdr:spPr>
        <a:xfrm>
          <a:off x="8699500" y="101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60</xdr:row>
      <xdr:rowOff>4299</xdr:rowOff>
    </xdr:from>
    <xdr:ext cx="534377" cy="259045"/>
    <xdr:sp macro="" textlink="">
      <xdr:nvSpPr>
        <xdr:cNvPr id="380" name="テキスト ボックス 379"/>
        <xdr:cNvSpPr txBox="1"/>
      </xdr:nvSpPr>
      <xdr:spPr>
        <a:xfrm>
          <a:off x="8483111" y="102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57255</xdr:rowOff>
    </xdr:from>
    <xdr:to>
      <xdr:col>41</xdr:col>
      <xdr:colOff>101600</xdr:colOff>
      <xdr:row>59</xdr:row>
      <xdr:rowOff>158855</xdr:rowOff>
    </xdr:to>
    <xdr:sp macro="" textlink="">
      <xdr:nvSpPr>
        <xdr:cNvPr id="381" name="楕円 380"/>
        <xdr:cNvSpPr/>
      </xdr:nvSpPr>
      <xdr:spPr>
        <a:xfrm>
          <a:off x="7810500" y="10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149982</xdr:rowOff>
    </xdr:from>
    <xdr:ext cx="534377" cy="259045"/>
    <xdr:sp macro="" textlink="">
      <xdr:nvSpPr>
        <xdr:cNvPr id="382" name="テキスト ボックス 381"/>
        <xdr:cNvSpPr txBox="1"/>
      </xdr:nvSpPr>
      <xdr:spPr>
        <a:xfrm>
          <a:off x="7594111" y="102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78074</xdr:rowOff>
    </xdr:from>
    <xdr:to>
      <xdr:col>36</xdr:col>
      <xdr:colOff>165100</xdr:colOff>
      <xdr:row>60</xdr:row>
      <xdr:rowOff>8224</xdr:rowOff>
    </xdr:to>
    <xdr:sp macro="" textlink="">
      <xdr:nvSpPr>
        <xdr:cNvPr id="383" name="楕円 382"/>
        <xdr:cNvSpPr/>
      </xdr:nvSpPr>
      <xdr:spPr>
        <a:xfrm>
          <a:off x="6921500" y="10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170801</xdr:rowOff>
    </xdr:from>
    <xdr:ext cx="534377" cy="259045"/>
    <xdr:sp macro="" textlink="">
      <xdr:nvSpPr>
        <xdr:cNvPr id="384" name="テキスト ボックス 383"/>
        <xdr:cNvSpPr txBox="1"/>
      </xdr:nvSpPr>
      <xdr:spPr>
        <a:xfrm>
          <a:off x="6705111" y="102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5" name="直線コネクタ 394"/>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6" name="テキスト ボックス 395"/>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7" name="直線コネクタ 39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54627</xdr:rowOff>
    </xdr:from>
    <xdr:ext cx="467179" cy="259045"/>
    <xdr:sp macro="" textlink="">
      <xdr:nvSpPr>
        <xdr:cNvPr id="398" name="テキスト ボックス 397"/>
        <xdr:cNvSpPr txBox="1"/>
      </xdr:nvSpPr>
      <xdr:spPr>
        <a:xfrm>
          <a:off x="6136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9" name="直線コネクタ 398"/>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75</xdr:row>
      <xdr:rowOff>111777</xdr:rowOff>
    </xdr:from>
    <xdr:ext cx="467179" cy="259045"/>
    <xdr:sp macro="" textlink="">
      <xdr:nvSpPr>
        <xdr:cNvPr id="400" name="テキスト ボックス 399"/>
        <xdr:cNvSpPr txBox="1"/>
      </xdr:nvSpPr>
      <xdr:spPr>
        <a:xfrm>
          <a:off x="6136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168927</xdr:rowOff>
    </xdr:from>
    <xdr:ext cx="467179" cy="259045"/>
    <xdr:sp macro="" textlink="">
      <xdr:nvSpPr>
        <xdr:cNvPr id="402" name="テキスト ボックス 401"/>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403" name="直線コネクタ 402"/>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404" name="テキスト ボックス 403"/>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5" name="直線コネクタ 40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6" name="テキスト ボックス 405"/>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7" name="直線コネクタ 406"/>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8" name="テキスト ボックス 407"/>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123698</xdr:rowOff>
    </xdr:from>
    <xdr:to>
      <xdr:col>54</xdr:col>
      <xdr:colOff>189865</xdr:colOff>
      <xdr:row>78</xdr:row>
      <xdr:rowOff>86170</xdr:rowOff>
    </xdr:to>
    <xdr:cxnSp macro="">
      <xdr:nvCxnSpPr>
        <xdr:cNvPr id="412" name="直線コネクタ 411"/>
        <xdr:cNvCxnSpPr/>
      </xdr:nvCxnSpPr>
      <xdr:spPr>
        <a:xfrm flipV="1">
          <a:off x="10475595" y="12125198"/>
          <a:ext cx="1270" cy="133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89997</xdr:rowOff>
    </xdr:from>
    <xdr:ext cx="469744" cy="259045"/>
    <xdr:sp macro="" textlink="">
      <xdr:nvSpPr>
        <xdr:cNvPr id="413" name="商工費最小値テキスト"/>
        <xdr:cNvSpPr txBox="1"/>
      </xdr:nvSpPr>
      <xdr:spPr>
        <a:xfrm>
          <a:off x="10528300" y="134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86170</xdr:rowOff>
    </xdr:from>
    <xdr:to>
      <xdr:col>55</xdr:col>
      <xdr:colOff>88900</xdr:colOff>
      <xdr:row>78</xdr:row>
      <xdr:rowOff>86170</xdr:rowOff>
    </xdr:to>
    <xdr:cxnSp macro="">
      <xdr:nvCxnSpPr>
        <xdr:cNvPr id="414" name="直線コネクタ 413"/>
        <xdr:cNvCxnSpPr/>
      </xdr:nvCxnSpPr>
      <xdr:spPr>
        <a:xfrm>
          <a:off x="10388600" y="134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70375</xdr:rowOff>
    </xdr:from>
    <xdr:ext cx="534377" cy="259045"/>
    <xdr:sp macro="" textlink="">
      <xdr:nvSpPr>
        <xdr:cNvPr id="415" name="商工費最大値テキスト"/>
        <xdr:cNvSpPr txBox="1"/>
      </xdr:nvSpPr>
      <xdr:spPr>
        <a:xfrm>
          <a:off x="10528300" y="119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123698</xdr:rowOff>
    </xdr:from>
    <xdr:to>
      <xdr:col>55</xdr:col>
      <xdr:colOff>88900</xdr:colOff>
      <xdr:row>70</xdr:row>
      <xdr:rowOff>123698</xdr:rowOff>
    </xdr:to>
    <xdr:cxnSp macro="">
      <xdr:nvCxnSpPr>
        <xdr:cNvPr id="416" name="直線コネクタ 415"/>
        <xdr:cNvCxnSpPr/>
      </xdr:nvCxnSpPr>
      <xdr:spPr>
        <a:xfrm>
          <a:off x="10388600" y="1212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86170</xdr:rowOff>
    </xdr:from>
    <xdr:to>
      <xdr:col>55</xdr:col>
      <xdr:colOff>0</xdr:colOff>
      <xdr:row>78</xdr:row>
      <xdr:rowOff>100552</xdr:rowOff>
    </xdr:to>
    <xdr:cxnSp macro="">
      <xdr:nvCxnSpPr>
        <xdr:cNvPr id="417" name="直線コネクタ 416"/>
        <xdr:cNvCxnSpPr/>
      </xdr:nvCxnSpPr>
      <xdr:spPr>
        <a:xfrm flipV="1">
          <a:off x="9639300" y="13459270"/>
          <a:ext cx="8382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158640</xdr:rowOff>
    </xdr:from>
    <xdr:ext cx="534377" cy="259045"/>
    <xdr:sp macro="" textlink="">
      <xdr:nvSpPr>
        <xdr:cNvPr id="418" name="商工費平均値テキスト"/>
        <xdr:cNvSpPr txBox="1"/>
      </xdr:nvSpPr>
      <xdr:spPr>
        <a:xfrm>
          <a:off x="10528300" y="1250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135763</xdr:rowOff>
    </xdr:from>
    <xdr:to>
      <xdr:col>55</xdr:col>
      <xdr:colOff>50800</xdr:colOff>
      <xdr:row>74</xdr:row>
      <xdr:rowOff>65913</xdr:rowOff>
    </xdr:to>
    <xdr:sp macro="" textlink="">
      <xdr:nvSpPr>
        <xdr:cNvPr id="419" name="フローチャート: 判断 418"/>
        <xdr:cNvSpPr/>
      </xdr:nvSpPr>
      <xdr:spPr>
        <a:xfrm>
          <a:off x="10426700" y="1265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100552</xdr:rowOff>
    </xdr:from>
    <xdr:to>
      <xdr:col>50</xdr:col>
      <xdr:colOff>114300</xdr:colOff>
      <xdr:row>78</xdr:row>
      <xdr:rowOff>105887</xdr:rowOff>
    </xdr:to>
    <xdr:cxnSp macro="">
      <xdr:nvCxnSpPr>
        <xdr:cNvPr id="420" name="直線コネクタ 419"/>
        <xdr:cNvCxnSpPr/>
      </xdr:nvCxnSpPr>
      <xdr:spPr>
        <a:xfrm flipV="1">
          <a:off x="8750300" y="1347365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150908</xdr:rowOff>
    </xdr:from>
    <xdr:to>
      <xdr:col>50</xdr:col>
      <xdr:colOff>165100</xdr:colOff>
      <xdr:row>75</xdr:row>
      <xdr:rowOff>81058</xdr:rowOff>
    </xdr:to>
    <xdr:sp macro="" textlink="">
      <xdr:nvSpPr>
        <xdr:cNvPr id="421" name="フローチャート: 判断 420"/>
        <xdr:cNvSpPr/>
      </xdr:nvSpPr>
      <xdr:spPr>
        <a:xfrm>
          <a:off x="9588500" y="128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73</xdr:row>
      <xdr:rowOff>97585</xdr:rowOff>
    </xdr:from>
    <xdr:ext cx="469744" cy="259045"/>
    <xdr:sp macro="" textlink="">
      <xdr:nvSpPr>
        <xdr:cNvPr id="422" name="テキスト ボックス 421"/>
        <xdr:cNvSpPr txBox="1"/>
      </xdr:nvSpPr>
      <xdr:spPr>
        <a:xfrm>
          <a:off x="9404428" y="126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73310</xdr:rowOff>
    </xdr:from>
    <xdr:to>
      <xdr:col>45</xdr:col>
      <xdr:colOff>177800</xdr:colOff>
      <xdr:row>78</xdr:row>
      <xdr:rowOff>105887</xdr:rowOff>
    </xdr:to>
    <xdr:cxnSp macro="">
      <xdr:nvCxnSpPr>
        <xdr:cNvPr id="423" name="直線コネクタ 422"/>
        <xdr:cNvCxnSpPr/>
      </xdr:nvCxnSpPr>
      <xdr:spPr>
        <a:xfrm>
          <a:off x="7861300" y="13274960"/>
          <a:ext cx="889000" cy="20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108712</xdr:rowOff>
    </xdr:from>
    <xdr:to>
      <xdr:col>46</xdr:col>
      <xdr:colOff>38100</xdr:colOff>
      <xdr:row>75</xdr:row>
      <xdr:rowOff>38862</xdr:rowOff>
    </xdr:to>
    <xdr:sp macro="" textlink="">
      <xdr:nvSpPr>
        <xdr:cNvPr id="424" name="フローチャート: 判断 423"/>
        <xdr:cNvSpPr/>
      </xdr:nvSpPr>
      <xdr:spPr>
        <a:xfrm>
          <a:off x="8699500" y="1279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55389</xdr:rowOff>
    </xdr:from>
    <xdr:ext cx="469744" cy="259045"/>
    <xdr:sp macro="" textlink="">
      <xdr:nvSpPr>
        <xdr:cNvPr id="425" name="テキスト ボックス 424"/>
        <xdr:cNvSpPr txBox="1"/>
      </xdr:nvSpPr>
      <xdr:spPr>
        <a:xfrm>
          <a:off x="8515428" y="125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73310</xdr:rowOff>
    </xdr:from>
    <xdr:to>
      <xdr:col>41</xdr:col>
      <xdr:colOff>50800</xdr:colOff>
      <xdr:row>78</xdr:row>
      <xdr:rowOff>123794</xdr:rowOff>
    </xdr:to>
    <xdr:cxnSp macro="">
      <xdr:nvCxnSpPr>
        <xdr:cNvPr id="426" name="直線コネクタ 425"/>
        <xdr:cNvCxnSpPr/>
      </xdr:nvCxnSpPr>
      <xdr:spPr>
        <a:xfrm flipV="1">
          <a:off x="6972300" y="13274960"/>
          <a:ext cx="889000" cy="22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27654</xdr:rowOff>
    </xdr:from>
    <xdr:to>
      <xdr:col>41</xdr:col>
      <xdr:colOff>101600</xdr:colOff>
      <xdr:row>72</xdr:row>
      <xdr:rowOff>129254</xdr:rowOff>
    </xdr:to>
    <xdr:sp macro="" textlink="">
      <xdr:nvSpPr>
        <xdr:cNvPr id="427" name="フローチャート: 判断 426"/>
        <xdr:cNvSpPr/>
      </xdr:nvSpPr>
      <xdr:spPr>
        <a:xfrm>
          <a:off x="7810500" y="1237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145781</xdr:rowOff>
    </xdr:from>
    <xdr:ext cx="534377" cy="259045"/>
    <xdr:sp macro="" textlink="">
      <xdr:nvSpPr>
        <xdr:cNvPr id="428" name="テキスト ボックス 427"/>
        <xdr:cNvSpPr txBox="1"/>
      </xdr:nvSpPr>
      <xdr:spPr>
        <a:xfrm>
          <a:off x="7594111" y="121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31941</xdr:rowOff>
    </xdr:from>
    <xdr:to>
      <xdr:col>36</xdr:col>
      <xdr:colOff>165100</xdr:colOff>
      <xdr:row>74</xdr:row>
      <xdr:rowOff>133541</xdr:rowOff>
    </xdr:to>
    <xdr:sp macro="" textlink="">
      <xdr:nvSpPr>
        <xdr:cNvPr id="429" name="フローチャート: 判断 428"/>
        <xdr:cNvSpPr/>
      </xdr:nvSpPr>
      <xdr:spPr>
        <a:xfrm>
          <a:off x="6921500" y="127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72</xdr:row>
      <xdr:rowOff>150068</xdr:rowOff>
    </xdr:from>
    <xdr:ext cx="469744" cy="259045"/>
    <xdr:sp macro="" textlink="">
      <xdr:nvSpPr>
        <xdr:cNvPr id="430" name="テキスト ボックス 429"/>
        <xdr:cNvSpPr txBox="1"/>
      </xdr:nvSpPr>
      <xdr:spPr>
        <a:xfrm>
          <a:off x="6737428" y="124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35370</xdr:rowOff>
    </xdr:from>
    <xdr:to>
      <xdr:col>55</xdr:col>
      <xdr:colOff>50800</xdr:colOff>
      <xdr:row>78</xdr:row>
      <xdr:rowOff>136970</xdr:rowOff>
    </xdr:to>
    <xdr:sp macro="" textlink="">
      <xdr:nvSpPr>
        <xdr:cNvPr id="436" name="楕円 435"/>
        <xdr:cNvSpPr/>
      </xdr:nvSpPr>
      <xdr:spPr>
        <a:xfrm>
          <a:off x="10426700" y="134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121747</xdr:rowOff>
    </xdr:from>
    <xdr:ext cx="469744" cy="259045"/>
    <xdr:sp macro="" textlink="">
      <xdr:nvSpPr>
        <xdr:cNvPr id="437" name="商工費該当値テキスト"/>
        <xdr:cNvSpPr txBox="1"/>
      </xdr:nvSpPr>
      <xdr:spPr>
        <a:xfrm>
          <a:off x="10528300" y="133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49752</xdr:rowOff>
    </xdr:from>
    <xdr:to>
      <xdr:col>50</xdr:col>
      <xdr:colOff>165100</xdr:colOff>
      <xdr:row>78</xdr:row>
      <xdr:rowOff>151352</xdr:rowOff>
    </xdr:to>
    <xdr:sp macro="" textlink="">
      <xdr:nvSpPr>
        <xdr:cNvPr id="438" name="楕円 437"/>
        <xdr:cNvSpPr/>
      </xdr:nvSpPr>
      <xdr:spPr>
        <a:xfrm>
          <a:off x="9588500" y="134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142479</xdr:rowOff>
    </xdr:from>
    <xdr:ext cx="469744" cy="259045"/>
    <xdr:sp macro="" textlink="">
      <xdr:nvSpPr>
        <xdr:cNvPr id="439" name="テキスト ボックス 438"/>
        <xdr:cNvSpPr txBox="1"/>
      </xdr:nvSpPr>
      <xdr:spPr>
        <a:xfrm>
          <a:off x="9404428" y="1351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55087</xdr:rowOff>
    </xdr:from>
    <xdr:to>
      <xdr:col>46</xdr:col>
      <xdr:colOff>38100</xdr:colOff>
      <xdr:row>78</xdr:row>
      <xdr:rowOff>156687</xdr:rowOff>
    </xdr:to>
    <xdr:sp macro="" textlink="">
      <xdr:nvSpPr>
        <xdr:cNvPr id="440" name="楕円 439"/>
        <xdr:cNvSpPr/>
      </xdr:nvSpPr>
      <xdr:spPr>
        <a:xfrm>
          <a:off x="8699500" y="134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147814</xdr:rowOff>
    </xdr:from>
    <xdr:ext cx="469744" cy="259045"/>
    <xdr:sp macro="" textlink="">
      <xdr:nvSpPr>
        <xdr:cNvPr id="441" name="テキスト ボックス 440"/>
        <xdr:cNvSpPr txBox="1"/>
      </xdr:nvSpPr>
      <xdr:spPr>
        <a:xfrm>
          <a:off x="8515428" y="1352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22510</xdr:rowOff>
    </xdr:from>
    <xdr:to>
      <xdr:col>41</xdr:col>
      <xdr:colOff>101600</xdr:colOff>
      <xdr:row>77</xdr:row>
      <xdr:rowOff>124110</xdr:rowOff>
    </xdr:to>
    <xdr:sp macro="" textlink="">
      <xdr:nvSpPr>
        <xdr:cNvPr id="442" name="楕円 441"/>
        <xdr:cNvSpPr/>
      </xdr:nvSpPr>
      <xdr:spPr>
        <a:xfrm>
          <a:off x="7810500" y="132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115237</xdr:rowOff>
    </xdr:from>
    <xdr:ext cx="469744" cy="259045"/>
    <xdr:sp macro="" textlink="">
      <xdr:nvSpPr>
        <xdr:cNvPr id="443" name="テキスト ボックス 442"/>
        <xdr:cNvSpPr txBox="1"/>
      </xdr:nvSpPr>
      <xdr:spPr>
        <a:xfrm>
          <a:off x="7626428" y="133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72994</xdr:rowOff>
    </xdr:from>
    <xdr:to>
      <xdr:col>36</xdr:col>
      <xdr:colOff>165100</xdr:colOff>
      <xdr:row>79</xdr:row>
      <xdr:rowOff>3144</xdr:rowOff>
    </xdr:to>
    <xdr:sp macro="" textlink="">
      <xdr:nvSpPr>
        <xdr:cNvPr id="444" name="楕円 443"/>
        <xdr:cNvSpPr/>
      </xdr:nvSpPr>
      <xdr:spPr>
        <a:xfrm>
          <a:off x="6921500" y="134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165721</xdr:rowOff>
    </xdr:from>
    <xdr:ext cx="469744" cy="259045"/>
    <xdr:sp macro="" textlink="">
      <xdr:nvSpPr>
        <xdr:cNvPr id="445" name="テキスト ボックス 444"/>
        <xdr:cNvSpPr txBox="1"/>
      </xdr:nvSpPr>
      <xdr:spPr>
        <a:xfrm>
          <a:off x="6737428" y="1353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6" name="テキスト ボックス 45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8" name="テキスト ボックス 45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60" name="テキスト ボックス 45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2" name="テキスト ボックス 46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4" name="テキスト ボックス 46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83579</xdr:rowOff>
    </xdr:from>
    <xdr:to>
      <xdr:col>54</xdr:col>
      <xdr:colOff>189865</xdr:colOff>
      <xdr:row>97</xdr:row>
      <xdr:rowOff>57130</xdr:rowOff>
    </xdr:to>
    <xdr:cxnSp macro="">
      <xdr:nvCxnSpPr>
        <xdr:cNvPr id="468" name="直線コネクタ 467"/>
        <xdr:cNvCxnSpPr/>
      </xdr:nvCxnSpPr>
      <xdr:spPr>
        <a:xfrm flipV="1">
          <a:off x="10475595" y="15514079"/>
          <a:ext cx="1270" cy="117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60957</xdr:rowOff>
    </xdr:from>
    <xdr:ext cx="534377" cy="259045"/>
    <xdr:sp macro="" textlink="">
      <xdr:nvSpPr>
        <xdr:cNvPr id="469" name="土木費最小値テキスト"/>
        <xdr:cNvSpPr txBox="1"/>
      </xdr:nvSpPr>
      <xdr:spPr>
        <a:xfrm>
          <a:off x="10528300" y="166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57130</xdr:rowOff>
    </xdr:from>
    <xdr:to>
      <xdr:col>55</xdr:col>
      <xdr:colOff>88900</xdr:colOff>
      <xdr:row>97</xdr:row>
      <xdr:rowOff>57130</xdr:rowOff>
    </xdr:to>
    <xdr:cxnSp macro="">
      <xdr:nvCxnSpPr>
        <xdr:cNvPr id="470" name="直線コネクタ 469"/>
        <xdr:cNvCxnSpPr/>
      </xdr:nvCxnSpPr>
      <xdr:spPr>
        <a:xfrm>
          <a:off x="10388600" y="1668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30256</xdr:rowOff>
    </xdr:from>
    <xdr:ext cx="534377" cy="259045"/>
    <xdr:sp macro="" textlink="">
      <xdr:nvSpPr>
        <xdr:cNvPr id="471" name="土木費最大値テキスト"/>
        <xdr:cNvSpPr txBox="1"/>
      </xdr:nvSpPr>
      <xdr:spPr>
        <a:xfrm>
          <a:off x="10528300" y="152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83579</xdr:rowOff>
    </xdr:from>
    <xdr:to>
      <xdr:col>55</xdr:col>
      <xdr:colOff>88900</xdr:colOff>
      <xdr:row>90</xdr:row>
      <xdr:rowOff>83579</xdr:rowOff>
    </xdr:to>
    <xdr:cxnSp macro="">
      <xdr:nvCxnSpPr>
        <xdr:cNvPr id="472" name="直線コネクタ 471"/>
        <xdr:cNvCxnSpPr/>
      </xdr:nvCxnSpPr>
      <xdr:spPr>
        <a:xfrm>
          <a:off x="10388600" y="1551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57130</xdr:rowOff>
    </xdr:from>
    <xdr:to>
      <xdr:col>55</xdr:col>
      <xdr:colOff>0</xdr:colOff>
      <xdr:row>97</xdr:row>
      <xdr:rowOff>108130</xdr:rowOff>
    </xdr:to>
    <xdr:cxnSp macro="">
      <xdr:nvCxnSpPr>
        <xdr:cNvPr id="473" name="直線コネクタ 472"/>
        <xdr:cNvCxnSpPr/>
      </xdr:nvCxnSpPr>
      <xdr:spPr>
        <a:xfrm flipV="1">
          <a:off x="9639300" y="16687780"/>
          <a:ext cx="8382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169338</xdr:rowOff>
    </xdr:from>
    <xdr:ext cx="534377" cy="259045"/>
    <xdr:sp macro="" textlink="">
      <xdr:nvSpPr>
        <xdr:cNvPr id="474" name="土木費平均値テキスト"/>
        <xdr:cNvSpPr txBox="1"/>
      </xdr:nvSpPr>
      <xdr:spPr>
        <a:xfrm>
          <a:off x="10528300" y="16114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146461</xdr:rowOff>
    </xdr:from>
    <xdr:to>
      <xdr:col>55</xdr:col>
      <xdr:colOff>50800</xdr:colOff>
      <xdr:row>95</xdr:row>
      <xdr:rowOff>76611</xdr:rowOff>
    </xdr:to>
    <xdr:sp macro="" textlink="">
      <xdr:nvSpPr>
        <xdr:cNvPr id="475" name="フローチャート: 判断 474"/>
        <xdr:cNvSpPr/>
      </xdr:nvSpPr>
      <xdr:spPr>
        <a:xfrm>
          <a:off x="104267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25400</xdr:rowOff>
    </xdr:from>
    <xdr:to>
      <xdr:col>50</xdr:col>
      <xdr:colOff>114300</xdr:colOff>
      <xdr:row>97</xdr:row>
      <xdr:rowOff>108130</xdr:rowOff>
    </xdr:to>
    <xdr:cxnSp macro="">
      <xdr:nvCxnSpPr>
        <xdr:cNvPr id="476" name="直線コネクタ 475"/>
        <xdr:cNvCxnSpPr/>
      </xdr:nvCxnSpPr>
      <xdr:spPr>
        <a:xfrm>
          <a:off x="8750300" y="16656050"/>
          <a:ext cx="889000" cy="8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50701</xdr:rowOff>
    </xdr:from>
    <xdr:to>
      <xdr:col>50</xdr:col>
      <xdr:colOff>165100</xdr:colOff>
      <xdr:row>95</xdr:row>
      <xdr:rowOff>152301</xdr:rowOff>
    </xdr:to>
    <xdr:sp macro="" textlink="">
      <xdr:nvSpPr>
        <xdr:cNvPr id="477" name="フローチャート: 判断 476"/>
        <xdr:cNvSpPr/>
      </xdr:nvSpPr>
      <xdr:spPr>
        <a:xfrm>
          <a:off x="9588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168828</xdr:rowOff>
    </xdr:from>
    <xdr:ext cx="534377" cy="259045"/>
    <xdr:sp macro="" textlink="">
      <xdr:nvSpPr>
        <xdr:cNvPr id="478" name="テキスト ボックス 477"/>
        <xdr:cNvSpPr txBox="1"/>
      </xdr:nvSpPr>
      <xdr:spPr>
        <a:xfrm>
          <a:off x="9372111" y="161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25400</xdr:rowOff>
    </xdr:from>
    <xdr:to>
      <xdr:col>45</xdr:col>
      <xdr:colOff>177800</xdr:colOff>
      <xdr:row>97</xdr:row>
      <xdr:rowOff>151747</xdr:rowOff>
    </xdr:to>
    <xdr:cxnSp macro="">
      <xdr:nvCxnSpPr>
        <xdr:cNvPr id="479" name="直線コネクタ 478"/>
        <xdr:cNvCxnSpPr/>
      </xdr:nvCxnSpPr>
      <xdr:spPr>
        <a:xfrm flipV="1">
          <a:off x="7861300" y="16656050"/>
          <a:ext cx="889000" cy="1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166692</xdr:rowOff>
    </xdr:from>
    <xdr:to>
      <xdr:col>46</xdr:col>
      <xdr:colOff>38100</xdr:colOff>
      <xdr:row>95</xdr:row>
      <xdr:rowOff>96842</xdr:rowOff>
    </xdr:to>
    <xdr:sp macro="" textlink="">
      <xdr:nvSpPr>
        <xdr:cNvPr id="480" name="フローチャート: 判断 479"/>
        <xdr:cNvSpPr/>
      </xdr:nvSpPr>
      <xdr:spPr>
        <a:xfrm>
          <a:off x="8699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113369</xdr:rowOff>
    </xdr:from>
    <xdr:ext cx="534377" cy="259045"/>
    <xdr:sp macro="" textlink="">
      <xdr:nvSpPr>
        <xdr:cNvPr id="481" name="テキスト ボックス 480"/>
        <xdr:cNvSpPr txBox="1"/>
      </xdr:nvSpPr>
      <xdr:spPr>
        <a:xfrm>
          <a:off x="8483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127059</xdr:rowOff>
    </xdr:from>
    <xdr:to>
      <xdr:col>41</xdr:col>
      <xdr:colOff>50800</xdr:colOff>
      <xdr:row>97</xdr:row>
      <xdr:rowOff>151747</xdr:rowOff>
    </xdr:to>
    <xdr:cxnSp macro="">
      <xdr:nvCxnSpPr>
        <xdr:cNvPr id="482" name="直線コネクタ 481"/>
        <xdr:cNvCxnSpPr/>
      </xdr:nvCxnSpPr>
      <xdr:spPr>
        <a:xfrm>
          <a:off x="6972300" y="16586259"/>
          <a:ext cx="889000" cy="1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35133</xdr:rowOff>
    </xdr:from>
    <xdr:to>
      <xdr:col>41</xdr:col>
      <xdr:colOff>101600</xdr:colOff>
      <xdr:row>95</xdr:row>
      <xdr:rowOff>136733</xdr:rowOff>
    </xdr:to>
    <xdr:sp macro="" textlink="">
      <xdr:nvSpPr>
        <xdr:cNvPr id="483" name="フローチャート: 判断 482"/>
        <xdr:cNvSpPr/>
      </xdr:nvSpPr>
      <xdr:spPr>
        <a:xfrm>
          <a:off x="7810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153260</xdr:rowOff>
    </xdr:from>
    <xdr:ext cx="534377" cy="259045"/>
    <xdr:sp macro="" textlink="">
      <xdr:nvSpPr>
        <xdr:cNvPr id="484" name="テキスト ボックス 483"/>
        <xdr:cNvSpPr txBox="1"/>
      </xdr:nvSpPr>
      <xdr:spPr>
        <a:xfrm>
          <a:off x="7594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105794</xdr:rowOff>
    </xdr:from>
    <xdr:to>
      <xdr:col>36</xdr:col>
      <xdr:colOff>165100</xdr:colOff>
      <xdr:row>96</xdr:row>
      <xdr:rowOff>35944</xdr:rowOff>
    </xdr:to>
    <xdr:sp macro="" textlink="">
      <xdr:nvSpPr>
        <xdr:cNvPr id="485" name="フローチャート: 判断 484"/>
        <xdr:cNvSpPr/>
      </xdr:nvSpPr>
      <xdr:spPr>
        <a:xfrm>
          <a:off x="6921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52471</xdr:rowOff>
    </xdr:from>
    <xdr:ext cx="534377" cy="259045"/>
    <xdr:sp macro="" textlink="">
      <xdr:nvSpPr>
        <xdr:cNvPr id="486" name="テキスト ボックス 485"/>
        <xdr:cNvSpPr txBox="1"/>
      </xdr:nvSpPr>
      <xdr:spPr>
        <a:xfrm>
          <a:off x="6705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6330</xdr:rowOff>
    </xdr:from>
    <xdr:to>
      <xdr:col>55</xdr:col>
      <xdr:colOff>50800</xdr:colOff>
      <xdr:row>97</xdr:row>
      <xdr:rowOff>107930</xdr:rowOff>
    </xdr:to>
    <xdr:sp macro="" textlink="">
      <xdr:nvSpPr>
        <xdr:cNvPr id="492" name="楕円 491"/>
        <xdr:cNvSpPr/>
      </xdr:nvSpPr>
      <xdr:spPr>
        <a:xfrm>
          <a:off x="10426700" y="166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92707</xdr:rowOff>
    </xdr:from>
    <xdr:ext cx="534377" cy="259045"/>
    <xdr:sp macro="" textlink="">
      <xdr:nvSpPr>
        <xdr:cNvPr id="493" name="土木費該当値テキスト"/>
        <xdr:cNvSpPr txBox="1"/>
      </xdr:nvSpPr>
      <xdr:spPr>
        <a:xfrm>
          <a:off x="10528300" y="165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57330</xdr:rowOff>
    </xdr:from>
    <xdr:to>
      <xdr:col>50</xdr:col>
      <xdr:colOff>165100</xdr:colOff>
      <xdr:row>97</xdr:row>
      <xdr:rowOff>158930</xdr:rowOff>
    </xdr:to>
    <xdr:sp macro="" textlink="">
      <xdr:nvSpPr>
        <xdr:cNvPr id="494" name="楕円 493"/>
        <xdr:cNvSpPr/>
      </xdr:nvSpPr>
      <xdr:spPr>
        <a:xfrm>
          <a:off x="9588500" y="166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150057</xdr:rowOff>
    </xdr:from>
    <xdr:ext cx="534377" cy="259045"/>
    <xdr:sp macro="" textlink="">
      <xdr:nvSpPr>
        <xdr:cNvPr id="495" name="テキスト ボックス 494"/>
        <xdr:cNvSpPr txBox="1"/>
      </xdr:nvSpPr>
      <xdr:spPr>
        <a:xfrm>
          <a:off x="9372111" y="167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146050</xdr:rowOff>
    </xdr:from>
    <xdr:to>
      <xdr:col>46</xdr:col>
      <xdr:colOff>38100</xdr:colOff>
      <xdr:row>97</xdr:row>
      <xdr:rowOff>76200</xdr:rowOff>
    </xdr:to>
    <xdr:sp macro="" textlink="">
      <xdr:nvSpPr>
        <xdr:cNvPr id="496" name="楕円 495"/>
        <xdr:cNvSpPr/>
      </xdr:nvSpPr>
      <xdr:spPr>
        <a:xfrm>
          <a:off x="8699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67327</xdr:rowOff>
    </xdr:from>
    <xdr:ext cx="534377" cy="259045"/>
    <xdr:sp macro="" textlink="">
      <xdr:nvSpPr>
        <xdr:cNvPr id="497" name="テキスト ボックス 496"/>
        <xdr:cNvSpPr txBox="1"/>
      </xdr:nvSpPr>
      <xdr:spPr>
        <a:xfrm>
          <a:off x="8483111" y="166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100947</xdr:rowOff>
    </xdr:from>
    <xdr:to>
      <xdr:col>41</xdr:col>
      <xdr:colOff>101600</xdr:colOff>
      <xdr:row>98</xdr:row>
      <xdr:rowOff>31097</xdr:rowOff>
    </xdr:to>
    <xdr:sp macro="" textlink="">
      <xdr:nvSpPr>
        <xdr:cNvPr id="498" name="楕円 497"/>
        <xdr:cNvSpPr/>
      </xdr:nvSpPr>
      <xdr:spPr>
        <a:xfrm>
          <a:off x="7810500" y="167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22224</xdr:rowOff>
    </xdr:from>
    <xdr:ext cx="534377" cy="259045"/>
    <xdr:sp macro="" textlink="">
      <xdr:nvSpPr>
        <xdr:cNvPr id="499" name="テキスト ボックス 498"/>
        <xdr:cNvSpPr txBox="1"/>
      </xdr:nvSpPr>
      <xdr:spPr>
        <a:xfrm>
          <a:off x="7594111" y="168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76259</xdr:rowOff>
    </xdr:from>
    <xdr:to>
      <xdr:col>36</xdr:col>
      <xdr:colOff>165100</xdr:colOff>
      <xdr:row>97</xdr:row>
      <xdr:rowOff>6409</xdr:rowOff>
    </xdr:to>
    <xdr:sp macro="" textlink="">
      <xdr:nvSpPr>
        <xdr:cNvPr id="500" name="楕円 499"/>
        <xdr:cNvSpPr/>
      </xdr:nvSpPr>
      <xdr:spPr>
        <a:xfrm>
          <a:off x="6921500" y="165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168986</xdr:rowOff>
    </xdr:from>
    <xdr:ext cx="534377" cy="259045"/>
    <xdr:sp macro="" textlink="">
      <xdr:nvSpPr>
        <xdr:cNvPr id="501" name="テキスト ボックス 500"/>
        <xdr:cNvSpPr txBox="1"/>
      </xdr:nvSpPr>
      <xdr:spPr>
        <a:xfrm>
          <a:off x="6705111" y="166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2" name="テキスト ボックス 51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16147</xdr:rowOff>
    </xdr:to>
    <xdr:cxnSp macro="">
      <xdr:nvCxnSpPr>
        <xdr:cNvPr id="528" name="直線コネクタ 527"/>
        <xdr:cNvCxnSpPr/>
      </xdr:nvCxnSpPr>
      <xdr:spPr>
        <a:xfrm flipV="1">
          <a:off x="16317595" y="5216144"/>
          <a:ext cx="1269" cy="148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19974</xdr:rowOff>
    </xdr:from>
    <xdr:ext cx="534377" cy="259045"/>
    <xdr:sp macro="" textlink="">
      <xdr:nvSpPr>
        <xdr:cNvPr id="529" name="消防費最小値テキスト"/>
        <xdr:cNvSpPr txBox="1"/>
      </xdr:nvSpPr>
      <xdr:spPr>
        <a:xfrm>
          <a:off x="16370300" y="67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16147</xdr:rowOff>
    </xdr:from>
    <xdr:to>
      <xdr:col>86</xdr:col>
      <xdr:colOff>25400</xdr:colOff>
      <xdr:row>39</xdr:row>
      <xdr:rowOff>16147</xdr:rowOff>
    </xdr:to>
    <xdr:cxnSp macro="">
      <xdr:nvCxnSpPr>
        <xdr:cNvPr id="530" name="直線コネクタ 529"/>
        <xdr:cNvCxnSpPr/>
      </xdr:nvCxnSpPr>
      <xdr:spPr>
        <a:xfrm>
          <a:off x="16230600" y="670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34377" cy="259045"/>
    <xdr:sp macro="" textlink="">
      <xdr:nvSpPr>
        <xdr:cNvPr id="531" name="消防費最大値テキスト"/>
        <xdr:cNvSpPr txBox="1"/>
      </xdr:nvSpPr>
      <xdr:spPr>
        <a:xfrm>
          <a:off x="16370300" y="49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32" name="直線コネクタ 531"/>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16147</xdr:rowOff>
    </xdr:from>
    <xdr:to>
      <xdr:col>85</xdr:col>
      <xdr:colOff>127000</xdr:colOff>
      <xdr:row>39</xdr:row>
      <xdr:rowOff>27033</xdr:rowOff>
    </xdr:to>
    <xdr:cxnSp macro="">
      <xdr:nvCxnSpPr>
        <xdr:cNvPr id="533" name="直線コネクタ 532"/>
        <xdr:cNvCxnSpPr/>
      </xdr:nvCxnSpPr>
      <xdr:spPr>
        <a:xfrm flipV="1">
          <a:off x="15481300" y="670269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96211</xdr:rowOff>
    </xdr:from>
    <xdr:ext cx="534377" cy="259045"/>
    <xdr:sp macro="" textlink="">
      <xdr:nvSpPr>
        <xdr:cNvPr id="534" name="消防費平均値テキスト"/>
        <xdr:cNvSpPr txBox="1"/>
      </xdr:nvSpPr>
      <xdr:spPr>
        <a:xfrm>
          <a:off x="16370300" y="558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73334</xdr:rowOff>
    </xdr:from>
    <xdr:to>
      <xdr:col>85</xdr:col>
      <xdr:colOff>177800</xdr:colOff>
      <xdr:row>34</xdr:row>
      <xdr:rowOff>3484</xdr:rowOff>
    </xdr:to>
    <xdr:sp macro="" textlink="">
      <xdr:nvSpPr>
        <xdr:cNvPr id="535" name="フローチャート: 判断 534"/>
        <xdr:cNvSpPr/>
      </xdr:nvSpPr>
      <xdr:spPr>
        <a:xfrm>
          <a:off x="16268700" y="573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19195</xdr:rowOff>
    </xdr:from>
    <xdr:to>
      <xdr:col>81</xdr:col>
      <xdr:colOff>50800</xdr:colOff>
      <xdr:row>39</xdr:row>
      <xdr:rowOff>27033</xdr:rowOff>
    </xdr:to>
    <xdr:cxnSp macro="">
      <xdr:nvCxnSpPr>
        <xdr:cNvPr id="536" name="直線コネクタ 535"/>
        <xdr:cNvCxnSpPr/>
      </xdr:nvCxnSpPr>
      <xdr:spPr>
        <a:xfrm>
          <a:off x="14592300" y="670574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31</xdr:row>
      <xdr:rowOff>68108</xdr:rowOff>
    </xdr:from>
    <xdr:to>
      <xdr:col>81</xdr:col>
      <xdr:colOff>101600</xdr:colOff>
      <xdr:row>31</xdr:row>
      <xdr:rowOff>169708</xdr:rowOff>
    </xdr:to>
    <xdr:sp macro="" textlink="">
      <xdr:nvSpPr>
        <xdr:cNvPr id="537" name="フローチャート: 判断 536"/>
        <xdr:cNvSpPr/>
      </xdr:nvSpPr>
      <xdr:spPr>
        <a:xfrm>
          <a:off x="15430500" y="5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14785</xdr:rowOff>
    </xdr:from>
    <xdr:ext cx="534377" cy="259045"/>
    <xdr:sp macro="" textlink="">
      <xdr:nvSpPr>
        <xdr:cNvPr id="538" name="テキスト ボックス 537"/>
        <xdr:cNvSpPr txBox="1"/>
      </xdr:nvSpPr>
      <xdr:spPr>
        <a:xfrm>
          <a:off x="15214111" y="51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133495</xdr:rowOff>
    </xdr:from>
    <xdr:to>
      <xdr:col>76</xdr:col>
      <xdr:colOff>114300</xdr:colOff>
      <xdr:row>39</xdr:row>
      <xdr:rowOff>19195</xdr:rowOff>
    </xdr:to>
    <xdr:cxnSp macro="">
      <xdr:nvCxnSpPr>
        <xdr:cNvPr id="539" name="直線コネクタ 538"/>
        <xdr:cNvCxnSpPr/>
      </xdr:nvCxnSpPr>
      <xdr:spPr>
        <a:xfrm>
          <a:off x="13703300" y="66485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106317</xdr:rowOff>
    </xdr:from>
    <xdr:to>
      <xdr:col>76</xdr:col>
      <xdr:colOff>165100</xdr:colOff>
      <xdr:row>34</xdr:row>
      <xdr:rowOff>36467</xdr:rowOff>
    </xdr:to>
    <xdr:sp macro="" textlink="">
      <xdr:nvSpPr>
        <xdr:cNvPr id="540" name="フローチャート: 判断 539"/>
        <xdr:cNvSpPr/>
      </xdr:nvSpPr>
      <xdr:spPr>
        <a:xfrm>
          <a:off x="14541500" y="57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52994</xdr:rowOff>
    </xdr:from>
    <xdr:ext cx="534377" cy="259045"/>
    <xdr:sp macro="" textlink="">
      <xdr:nvSpPr>
        <xdr:cNvPr id="541" name="テキスト ボックス 540"/>
        <xdr:cNvSpPr txBox="1"/>
      </xdr:nvSpPr>
      <xdr:spPr>
        <a:xfrm>
          <a:off x="14325111" y="55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133495</xdr:rowOff>
    </xdr:from>
    <xdr:to>
      <xdr:col>71</xdr:col>
      <xdr:colOff>177800</xdr:colOff>
      <xdr:row>38</xdr:row>
      <xdr:rowOff>143401</xdr:rowOff>
    </xdr:to>
    <xdr:cxnSp macro="">
      <xdr:nvCxnSpPr>
        <xdr:cNvPr id="542" name="直線コネクタ 541"/>
        <xdr:cNvCxnSpPr/>
      </xdr:nvCxnSpPr>
      <xdr:spPr>
        <a:xfrm flipV="1">
          <a:off x="12814300" y="664859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148880</xdr:rowOff>
    </xdr:from>
    <xdr:to>
      <xdr:col>72</xdr:col>
      <xdr:colOff>38100</xdr:colOff>
      <xdr:row>33</xdr:row>
      <xdr:rowOff>79030</xdr:rowOff>
    </xdr:to>
    <xdr:sp macro="" textlink="">
      <xdr:nvSpPr>
        <xdr:cNvPr id="543" name="フローチャート: 判断 542"/>
        <xdr:cNvSpPr/>
      </xdr:nvSpPr>
      <xdr:spPr>
        <a:xfrm>
          <a:off x="13652500" y="56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95557</xdr:rowOff>
    </xdr:from>
    <xdr:ext cx="534377" cy="259045"/>
    <xdr:sp macro="" textlink="">
      <xdr:nvSpPr>
        <xdr:cNvPr id="544" name="テキスト ボックス 543"/>
        <xdr:cNvSpPr txBox="1"/>
      </xdr:nvSpPr>
      <xdr:spPr>
        <a:xfrm>
          <a:off x="13436111" y="54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119707</xdr:rowOff>
    </xdr:from>
    <xdr:to>
      <xdr:col>67</xdr:col>
      <xdr:colOff>101600</xdr:colOff>
      <xdr:row>30</xdr:row>
      <xdr:rowOff>49857</xdr:rowOff>
    </xdr:to>
    <xdr:sp macro="" textlink="">
      <xdr:nvSpPr>
        <xdr:cNvPr id="545" name="フローチャート: 判断 544"/>
        <xdr:cNvSpPr/>
      </xdr:nvSpPr>
      <xdr:spPr>
        <a:xfrm>
          <a:off x="12763500" y="50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66384</xdr:rowOff>
    </xdr:from>
    <xdr:ext cx="534377" cy="259045"/>
    <xdr:sp macro="" textlink="">
      <xdr:nvSpPr>
        <xdr:cNvPr id="546" name="テキスト ボックス 545"/>
        <xdr:cNvSpPr txBox="1"/>
      </xdr:nvSpPr>
      <xdr:spPr>
        <a:xfrm>
          <a:off x="12547111" y="48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136797</xdr:rowOff>
    </xdr:from>
    <xdr:to>
      <xdr:col>85</xdr:col>
      <xdr:colOff>177800</xdr:colOff>
      <xdr:row>39</xdr:row>
      <xdr:rowOff>66947</xdr:rowOff>
    </xdr:to>
    <xdr:sp macro="" textlink="">
      <xdr:nvSpPr>
        <xdr:cNvPr id="552" name="楕円 551"/>
        <xdr:cNvSpPr/>
      </xdr:nvSpPr>
      <xdr:spPr>
        <a:xfrm>
          <a:off x="16268700" y="66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51724</xdr:rowOff>
    </xdr:from>
    <xdr:ext cx="534377" cy="259045"/>
    <xdr:sp macro="" textlink="">
      <xdr:nvSpPr>
        <xdr:cNvPr id="553" name="消防費該当値テキスト"/>
        <xdr:cNvSpPr txBox="1"/>
      </xdr:nvSpPr>
      <xdr:spPr>
        <a:xfrm>
          <a:off x="16370300" y="65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147683</xdr:rowOff>
    </xdr:from>
    <xdr:to>
      <xdr:col>81</xdr:col>
      <xdr:colOff>101600</xdr:colOff>
      <xdr:row>39</xdr:row>
      <xdr:rowOff>77833</xdr:rowOff>
    </xdr:to>
    <xdr:sp macro="" textlink="">
      <xdr:nvSpPr>
        <xdr:cNvPr id="554" name="楕円 553"/>
        <xdr:cNvSpPr/>
      </xdr:nvSpPr>
      <xdr:spPr>
        <a:xfrm>
          <a:off x="154305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68960</xdr:rowOff>
    </xdr:from>
    <xdr:ext cx="534377" cy="259045"/>
    <xdr:sp macro="" textlink="">
      <xdr:nvSpPr>
        <xdr:cNvPr id="555" name="テキスト ボックス 554"/>
        <xdr:cNvSpPr txBox="1"/>
      </xdr:nvSpPr>
      <xdr:spPr>
        <a:xfrm>
          <a:off x="15214111" y="67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139845</xdr:rowOff>
    </xdr:from>
    <xdr:to>
      <xdr:col>76</xdr:col>
      <xdr:colOff>165100</xdr:colOff>
      <xdr:row>39</xdr:row>
      <xdr:rowOff>69995</xdr:rowOff>
    </xdr:to>
    <xdr:sp macro="" textlink="">
      <xdr:nvSpPr>
        <xdr:cNvPr id="556" name="楕円 555"/>
        <xdr:cNvSpPr/>
      </xdr:nvSpPr>
      <xdr:spPr>
        <a:xfrm>
          <a:off x="145415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61122</xdr:rowOff>
    </xdr:from>
    <xdr:ext cx="534377" cy="259045"/>
    <xdr:sp macro="" textlink="">
      <xdr:nvSpPr>
        <xdr:cNvPr id="557" name="テキスト ボックス 556"/>
        <xdr:cNvSpPr txBox="1"/>
      </xdr:nvSpPr>
      <xdr:spPr>
        <a:xfrm>
          <a:off x="14325111" y="67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82695</xdr:rowOff>
    </xdr:from>
    <xdr:to>
      <xdr:col>72</xdr:col>
      <xdr:colOff>38100</xdr:colOff>
      <xdr:row>39</xdr:row>
      <xdr:rowOff>12845</xdr:rowOff>
    </xdr:to>
    <xdr:sp macro="" textlink="">
      <xdr:nvSpPr>
        <xdr:cNvPr id="558" name="楕円 557"/>
        <xdr:cNvSpPr/>
      </xdr:nvSpPr>
      <xdr:spPr>
        <a:xfrm>
          <a:off x="13652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3972</xdr:rowOff>
    </xdr:from>
    <xdr:ext cx="534377" cy="259045"/>
    <xdr:sp macro="" textlink="">
      <xdr:nvSpPr>
        <xdr:cNvPr id="559" name="テキスト ボックス 558"/>
        <xdr:cNvSpPr txBox="1"/>
      </xdr:nvSpPr>
      <xdr:spPr>
        <a:xfrm>
          <a:off x="13436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92601</xdr:rowOff>
    </xdr:from>
    <xdr:to>
      <xdr:col>67</xdr:col>
      <xdr:colOff>101600</xdr:colOff>
      <xdr:row>39</xdr:row>
      <xdr:rowOff>22751</xdr:rowOff>
    </xdr:to>
    <xdr:sp macro="" textlink="">
      <xdr:nvSpPr>
        <xdr:cNvPr id="560" name="楕円 559"/>
        <xdr:cNvSpPr/>
      </xdr:nvSpPr>
      <xdr:spPr>
        <a:xfrm>
          <a:off x="12763500" y="66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13878</xdr:rowOff>
    </xdr:from>
    <xdr:ext cx="534377" cy="259045"/>
    <xdr:sp macro="" textlink="">
      <xdr:nvSpPr>
        <xdr:cNvPr id="561" name="テキスト ボックス 560"/>
        <xdr:cNvSpPr txBox="1"/>
      </xdr:nvSpPr>
      <xdr:spPr>
        <a:xfrm>
          <a:off x="12547111" y="67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2" name="テキスト ボックス 57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3" name="直線コネクタ 57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4" name="テキスト ボックス 57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5" name="直線コネクタ 57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6" name="テキスト ボックス 57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7" name="直線コネクタ 57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8" name="テキスト ボックス 57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9" name="直線コネクタ 57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80" name="テキスト ボックス 57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81" name="直線コネクタ 58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82" name="テキスト ボックス 58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3" name="直線コネクタ 58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4" name="テキスト ボックス 58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5" name="直線コネクタ 58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6" name="テキスト ボックス 58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131699</xdr:rowOff>
    </xdr:from>
    <xdr:to>
      <xdr:col>85</xdr:col>
      <xdr:colOff>126364</xdr:colOff>
      <xdr:row>57</xdr:row>
      <xdr:rowOff>7014</xdr:rowOff>
    </xdr:to>
    <xdr:cxnSp macro="">
      <xdr:nvCxnSpPr>
        <xdr:cNvPr id="588" name="直線コネクタ 587"/>
        <xdr:cNvCxnSpPr/>
      </xdr:nvCxnSpPr>
      <xdr:spPr>
        <a:xfrm flipV="1">
          <a:off x="16317595" y="9047099"/>
          <a:ext cx="1269" cy="73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10841</xdr:rowOff>
    </xdr:from>
    <xdr:ext cx="534377" cy="259045"/>
    <xdr:sp macro="" textlink="">
      <xdr:nvSpPr>
        <xdr:cNvPr id="589" name="教育費最小値テキスト"/>
        <xdr:cNvSpPr txBox="1"/>
      </xdr:nvSpPr>
      <xdr:spPr>
        <a:xfrm>
          <a:off x="16370300" y="97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7014</xdr:rowOff>
    </xdr:from>
    <xdr:to>
      <xdr:col>86</xdr:col>
      <xdr:colOff>25400</xdr:colOff>
      <xdr:row>57</xdr:row>
      <xdr:rowOff>7014</xdr:rowOff>
    </xdr:to>
    <xdr:cxnSp macro="">
      <xdr:nvCxnSpPr>
        <xdr:cNvPr id="590" name="直線コネクタ 589"/>
        <xdr:cNvCxnSpPr/>
      </xdr:nvCxnSpPr>
      <xdr:spPr>
        <a:xfrm>
          <a:off x="16230600" y="977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78376</xdr:rowOff>
    </xdr:from>
    <xdr:ext cx="534377" cy="259045"/>
    <xdr:sp macro="" textlink="">
      <xdr:nvSpPr>
        <xdr:cNvPr id="591" name="教育費最大値テキスト"/>
        <xdr:cNvSpPr txBox="1"/>
      </xdr:nvSpPr>
      <xdr:spPr>
        <a:xfrm>
          <a:off x="16370300" y="88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131699</xdr:rowOff>
    </xdr:from>
    <xdr:to>
      <xdr:col>86</xdr:col>
      <xdr:colOff>25400</xdr:colOff>
      <xdr:row>52</xdr:row>
      <xdr:rowOff>131699</xdr:rowOff>
    </xdr:to>
    <xdr:cxnSp macro="">
      <xdr:nvCxnSpPr>
        <xdr:cNvPr id="592" name="直線コネクタ 591"/>
        <xdr:cNvCxnSpPr/>
      </xdr:nvCxnSpPr>
      <xdr:spPr>
        <a:xfrm>
          <a:off x="16230600" y="9047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63347</xdr:rowOff>
    </xdr:from>
    <xdr:to>
      <xdr:col>85</xdr:col>
      <xdr:colOff>127000</xdr:colOff>
      <xdr:row>58</xdr:row>
      <xdr:rowOff>68704</xdr:rowOff>
    </xdr:to>
    <xdr:cxnSp macro="">
      <xdr:nvCxnSpPr>
        <xdr:cNvPr id="593" name="直線コネクタ 592"/>
        <xdr:cNvCxnSpPr/>
      </xdr:nvCxnSpPr>
      <xdr:spPr>
        <a:xfrm flipV="1">
          <a:off x="15481300" y="9493097"/>
          <a:ext cx="838200" cy="51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165233</xdr:rowOff>
    </xdr:from>
    <xdr:ext cx="534377" cy="259045"/>
    <xdr:sp macro="" textlink="">
      <xdr:nvSpPr>
        <xdr:cNvPr id="594" name="教育費平均値テキスト"/>
        <xdr:cNvSpPr txBox="1"/>
      </xdr:nvSpPr>
      <xdr:spPr>
        <a:xfrm>
          <a:off x="16370300" y="9423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15356</xdr:rowOff>
    </xdr:from>
    <xdr:to>
      <xdr:col>85</xdr:col>
      <xdr:colOff>177800</xdr:colOff>
      <xdr:row>55</xdr:row>
      <xdr:rowOff>116956</xdr:rowOff>
    </xdr:to>
    <xdr:sp macro="" textlink="">
      <xdr:nvSpPr>
        <xdr:cNvPr id="595" name="フローチャート: 判断 594"/>
        <xdr:cNvSpPr/>
      </xdr:nvSpPr>
      <xdr:spPr>
        <a:xfrm>
          <a:off x="16268700" y="94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103940</xdr:rowOff>
    </xdr:from>
    <xdr:to>
      <xdr:col>81</xdr:col>
      <xdr:colOff>50800</xdr:colOff>
      <xdr:row>58</xdr:row>
      <xdr:rowOff>68704</xdr:rowOff>
    </xdr:to>
    <xdr:cxnSp macro="">
      <xdr:nvCxnSpPr>
        <xdr:cNvPr id="596" name="直線コネクタ 595"/>
        <xdr:cNvCxnSpPr/>
      </xdr:nvCxnSpPr>
      <xdr:spPr>
        <a:xfrm>
          <a:off x="14592300" y="8847890"/>
          <a:ext cx="889000" cy="11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83806</xdr:rowOff>
    </xdr:from>
    <xdr:to>
      <xdr:col>81</xdr:col>
      <xdr:colOff>101600</xdr:colOff>
      <xdr:row>56</xdr:row>
      <xdr:rowOff>13956</xdr:rowOff>
    </xdr:to>
    <xdr:sp macro="" textlink="">
      <xdr:nvSpPr>
        <xdr:cNvPr id="597" name="フローチャート: 判断 596"/>
        <xdr:cNvSpPr/>
      </xdr:nvSpPr>
      <xdr:spPr>
        <a:xfrm>
          <a:off x="15430500" y="951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30483</xdr:rowOff>
    </xdr:from>
    <xdr:ext cx="534377" cy="259045"/>
    <xdr:sp macro="" textlink="">
      <xdr:nvSpPr>
        <xdr:cNvPr id="598" name="テキスト ボックス 597"/>
        <xdr:cNvSpPr txBox="1"/>
      </xdr:nvSpPr>
      <xdr:spPr>
        <a:xfrm>
          <a:off x="15214111" y="92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103940</xdr:rowOff>
    </xdr:from>
    <xdr:to>
      <xdr:col>76</xdr:col>
      <xdr:colOff>114300</xdr:colOff>
      <xdr:row>55</xdr:row>
      <xdr:rowOff>154396</xdr:rowOff>
    </xdr:to>
    <xdr:cxnSp macro="">
      <xdr:nvCxnSpPr>
        <xdr:cNvPr id="599" name="直線コネクタ 598"/>
        <xdr:cNvCxnSpPr/>
      </xdr:nvCxnSpPr>
      <xdr:spPr>
        <a:xfrm flipV="1">
          <a:off x="13703300" y="8847890"/>
          <a:ext cx="889000" cy="7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96705</xdr:rowOff>
    </xdr:from>
    <xdr:to>
      <xdr:col>76</xdr:col>
      <xdr:colOff>165100</xdr:colOff>
      <xdr:row>55</xdr:row>
      <xdr:rowOff>26855</xdr:rowOff>
    </xdr:to>
    <xdr:sp macro="" textlink="">
      <xdr:nvSpPr>
        <xdr:cNvPr id="600" name="フローチャート: 判断 599"/>
        <xdr:cNvSpPr/>
      </xdr:nvSpPr>
      <xdr:spPr>
        <a:xfrm>
          <a:off x="14541500" y="93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17982</xdr:rowOff>
    </xdr:from>
    <xdr:ext cx="534377" cy="259045"/>
    <xdr:sp macro="" textlink="">
      <xdr:nvSpPr>
        <xdr:cNvPr id="601" name="テキスト ボックス 600"/>
        <xdr:cNvSpPr txBox="1"/>
      </xdr:nvSpPr>
      <xdr:spPr>
        <a:xfrm>
          <a:off x="14325111" y="94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29188</xdr:rowOff>
    </xdr:from>
    <xdr:to>
      <xdr:col>71</xdr:col>
      <xdr:colOff>177800</xdr:colOff>
      <xdr:row>55</xdr:row>
      <xdr:rowOff>154396</xdr:rowOff>
    </xdr:to>
    <xdr:cxnSp macro="">
      <xdr:nvCxnSpPr>
        <xdr:cNvPr id="602" name="直線コネクタ 601"/>
        <xdr:cNvCxnSpPr/>
      </xdr:nvCxnSpPr>
      <xdr:spPr>
        <a:xfrm>
          <a:off x="12814300" y="8601688"/>
          <a:ext cx="889000" cy="98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18916</xdr:rowOff>
    </xdr:from>
    <xdr:to>
      <xdr:col>72</xdr:col>
      <xdr:colOff>38100</xdr:colOff>
      <xdr:row>55</xdr:row>
      <xdr:rowOff>120516</xdr:rowOff>
    </xdr:to>
    <xdr:sp macro="" textlink="">
      <xdr:nvSpPr>
        <xdr:cNvPr id="603" name="フローチャート: 判断 602"/>
        <xdr:cNvSpPr/>
      </xdr:nvSpPr>
      <xdr:spPr>
        <a:xfrm>
          <a:off x="13652500" y="944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137043</xdr:rowOff>
    </xdr:from>
    <xdr:ext cx="534377" cy="259045"/>
    <xdr:sp macro="" textlink="">
      <xdr:nvSpPr>
        <xdr:cNvPr id="604" name="テキスト ボックス 603"/>
        <xdr:cNvSpPr txBox="1"/>
      </xdr:nvSpPr>
      <xdr:spPr>
        <a:xfrm>
          <a:off x="13436111" y="9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104608</xdr:rowOff>
    </xdr:from>
    <xdr:to>
      <xdr:col>67</xdr:col>
      <xdr:colOff>101600</xdr:colOff>
      <xdr:row>55</xdr:row>
      <xdr:rowOff>34758</xdr:rowOff>
    </xdr:to>
    <xdr:sp macro="" textlink="">
      <xdr:nvSpPr>
        <xdr:cNvPr id="605" name="フローチャート: 判断 604"/>
        <xdr:cNvSpPr/>
      </xdr:nvSpPr>
      <xdr:spPr>
        <a:xfrm>
          <a:off x="12763500" y="93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25885</xdr:rowOff>
    </xdr:from>
    <xdr:ext cx="534377" cy="259045"/>
    <xdr:sp macro="" textlink="">
      <xdr:nvSpPr>
        <xdr:cNvPr id="606" name="テキスト ボックス 605"/>
        <xdr:cNvSpPr txBox="1"/>
      </xdr:nvSpPr>
      <xdr:spPr>
        <a:xfrm>
          <a:off x="12547111" y="94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7" name="テキスト ボックス 60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8" name="テキスト ボックス 60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9" name="テキスト ボックス 60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10" name="テキスト ボックス 60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1" name="テキスト ボックス 61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12547</xdr:rowOff>
    </xdr:from>
    <xdr:to>
      <xdr:col>85</xdr:col>
      <xdr:colOff>177800</xdr:colOff>
      <xdr:row>55</xdr:row>
      <xdr:rowOff>114147</xdr:rowOff>
    </xdr:to>
    <xdr:sp macro="" textlink="">
      <xdr:nvSpPr>
        <xdr:cNvPr id="612" name="楕円 611"/>
        <xdr:cNvSpPr/>
      </xdr:nvSpPr>
      <xdr:spPr>
        <a:xfrm>
          <a:off x="16268700" y="94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35424</xdr:rowOff>
    </xdr:from>
    <xdr:ext cx="534377" cy="259045"/>
    <xdr:sp macro="" textlink="">
      <xdr:nvSpPr>
        <xdr:cNvPr id="613" name="教育費該当値テキスト"/>
        <xdr:cNvSpPr txBox="1"/>
      </xdr:nvSpPr>
      <xdr:spPr>
        <a:xfrm>
          <a:off x="16370300" y="92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17904</xdr:rowOff>
    </xdr:from>
    <xdr:to>
      <xdr:col>81</xdr:col>
      <xdr:colOff>101600</xdr:colOff>
      <xdr:row>58</xdr:row>
      <xdr:rowOff>119504</xdr:rowOff>
    </xdr:to>
    <xdr:sp macro="" textlink="">
      <xdr:nvSpPr>
        <xdr:cNvPr id="614" name="楕円 613"/>
        <xdr:cNvSpPr/>
      </xdr:nvSpPr>
      <xdr:spPr>
        <a:xfrm>
          <a:off x="15430500" y="99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110631</xdr:rowOff>
    </xdr:from>
    <xdr:ext cx="534377" cy="259045"/>
    <xdr:sp macro="" textlink="">
      <xdr:nvSpPr>
        <xdr:cNvPr id="615" name="テキスト ボックス 614"/>
        <xdr:cNvSpPr txBox="1"/>
      </xdr:nvSpPr>
      <xdr:spPr>
        <a:xfrm>
          <a:off x="15214111" y="100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53140</xdr:rowOff>
    </xdr:from>
    <xdr:to>
      <xdr:col>76</xdr:col>
      <xdr:colOff>165100</xdr:colOff>
      <xdr:row>51</xdr:row>
      <xdr:rowOff>154740</xdr:rowOff>
    </xdr:to>
    <xdr:sp macro="" textlink="">
      <xdr:nvSpPr>
        <xdr:cNvPr id="616" name="楕円 615"/>
        <xdr:cNvSpPr/>
      </xdr:nvSpPr>
      <xdr:spPr>
        <a:xfrm>
          <a:off x="14541500" y="87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171267</xdr:rowOff>
    </xdr:from>
    <xdr:ext cx="534377" cy="259045"/>
    <xdr:sp macro="" textlink="">
      <xdr:nvSpPr>
        <xdr:cNvPr id="617" name="テキスト ボックス 616"/>
        <xdr:cNvSpPr txBox="1"/>
      </xdr:nvSpPr>
      <xdr:spPr>
        <a:xfrm>
          <a:off x="14325111" y="85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103596</xdr:rowOff>
    </xdr:from>
    <xdr:to>
      <xdr:col>72</xdr:col>
      <xdr:colOff>38100</xdr:colOff>
      <xdr:row>56</xdr:row>
      <xdr:rowOff>33746</xdr:rowOff>
    </xdr:to>
    <xdr:sp macro="" textlink="">
      <xdr:nvSpPr>
        <xdr:cNvPr id="618" name="楕円 617"/>
        <xdr:cNvSpPr/>
      </xdr:nvSpPr>
      <xdr:spPr>
        <a:xfrm>
          <a:off x="13652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24873</xdr:rowOff>
    </xdr:from>
    <xdr:ext cx="534377" cy="259045"/>
    <xdr:sp macro="" textlink="">
      <xdr:nvSpPr>
        <xdr:cNvPr id="619" name="テキスト ボックス 618"/>
        <xdr:cNvSpPr txBox="1"/>
      </xdr:nvSpPr>
      <xdr:spPr>
        <a:xfrm>
          <a:off x="13436111" y="96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149838</xdr:rowOff>
    </xdr:from>
    <xdr:to>
      <xdr:col>67</xdr:col>
      <xdr:colOff>101600</xdr:colOff>
      <xdr:row>50</xdr:row>
      <xdr:rowOff>79988</xdr:rowOff>
    </xdr:to>
    <xdr:sp macro="" textlink="">
      <xdr:nvSpPr>
        <xdr:cNvPr id="620" name="楕円 619"/>
        <xdr:cNvSpPr/>
      </xdr:nvSpPr>
      <xdr:spPr>
        <a:xfrm>
          <a:off x="12763500" y="85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48</xdr:row>
      <xdr:rowOff>96515</xdr:rowOff>
    </xdr:from>
    <xdr:ext cx="534377" cy="259045"/>
    <xdr:sp macro="" textlink="">
      <xdr:nvSpPr>
        <xdr:cNvPr id="621" name="テキスト ボックス 620"/>
        <xdr:cNvSpPr txBox="1"/>
      </xdr:nvSpPr>
      <xdr:spPr>
        <a:xfrm>
          <a:off x="12547111" y="83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2" name="正方形/長方形 62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3" name="正方形/長方形 62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4" name="正方形/長方形 62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5" name="正方形/長方形 62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6" name="正方形/長方形 62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7" name="正方形/長方形 62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8" name="正方形/長方形 62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9" name="正方形/長方形 62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30" name="テキスト ボックス 62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1" name="直線コネクタ 63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2" name="直線コネクタ 63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3" name="テキスト ボックス 63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4" name="直線コネクタ 63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5" name="テキスト ボックス 634"/>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6" name="直線コネクタ 63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7" name="テキスト ボックス 63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8" name="直線コネクタ 63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9" name="テキスト ボックス 63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1" name="テキスト ボックス 64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82367</xdr:rowOff>
    </xdr:from>
    <xdr:to>
      <xdr:col>85</xdr:col>
      <xdr:colOff>126364</xdr:colOff>
      <xdr:row>78</xdr:row>
      <xdr:rowOff>139700</xdr:rowOff>
    </xdr:to>
    <xdr:cxnSp macro="">
      <xdr:nvCxnSpPr>
        <xdr:cNvPr id="643" name="直線コネクタ 642"/>
        <xdr:cNvCxnSpPr/>
      </xdr:nvCxnSpPr>
      <xdr:spPr>
        <a:xfrm flipV="1">
          <a:off x="16317595" y="12083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5" name="直線コネクタ 64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29044</xdr:rowOff>
    </xdr:from>
    <xdr:ext cx="534377" cy="259045"/>
    <xdr:sp macro="" textlink="">
      <xdr:nvSpPr>
        <xdr:cNvPr id="646" name="災害復旧費最大値テキスト"/>
        <xdr:cNvSpPr txBox="1"/>
      </xdr:nvSpPr>
      <xdr:spPr>
        <a:xfrm>
          <a:off x="16370300" y="118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82367</xdr:rowOff>
    </xdr:from>
    <xdr:to>
      <xdr:col>86</xdr:col>
      <xdr:colOff>25400</xdr:colOff>
      <xdr:row>70</xdr:row>
      <xdr:rowOff>82367</xdr:rowOff>
    </xdr:to>
    <xdr:cxnSp macro="">
      <xdr:nvCxnSpPr>
        <xdr:cNvPr id="647" name="直線コネクタ 646"/>
        <xdr:cNvCxnSpPr/>
      </xdr:nvCxnSpPr>
      <xdr:spPr>
        <a:xfrm>
          <a:off x="16230600" y="1208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8" name="直線コネクタ 64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75475</xdr:rowOff>
    </xdr:from>
    <xdr:ext cx="469744" cy="259045"/>
    <xdr:sp macro="" textlink="">
      <xdr:nvSpPr>
        <xdr:cNvPr id="649" name="災害復旧費平均値テキスト"/>
        <xdr:cNvSpPr txBox="1"/>
      </xdr:nvSpPr>
      <xdr:spPr>
        <a:xfrm>
          <a:off x="16370300" y="1276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52598</xdr:rowOff>
    </xdr:from>
    <xdr:to>
      <xdr:col>85</xdr:col>
      <xdr:colOff>177800</xdr:colOff>
      <xdr:row>75</xdr:row>
      <xdr:rowOff>154198</xdr:rowOff>
    </xdr:to>
    <xdr:sp macro="" textlink="">
      <xdr:nvSpPr>
        <xdr:cNvPr id="650" name="フローチャート: 判断 649"/>
        <xdr:cNvSpPr/>
      </xdr:nvSpPr>
      <xdr:spPr>
        <a:xfrm>
          <a:off x="162687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164205</xdr:rowOff>
    </xdr:from>
    <xdr:to>
      <xdr:col>81</xdr:col>
      <xdr:colOff>50800</xdr:colOff>
      <xdr:row>78</xdr:row>
      <xdr:rowOff>139700</xdr:rowOff>
    </xdr:to>
    <xdr:cxnSp macro="">
      <xdr:nvCxnSpPr>
        <xdr:cNvPr id="651" name="直線コネクタ 650"/>
        <xdr:cNvCxnSpPr/>
      </xdr:nvCxnSpPr>
      <xdr:spPr>
        <a:xfrm>
          <a:off x="14592300" y="13194405"/>
          <a:ext cx="889000" cy="3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81859</xdr:rowOff>
    </xdr:from>
    <xdr:to>
      <xdr:col>81</xdr:col>
      <xdr:colOff>101600</xdr:colOff>
      <xdr:row>78</xdr:row>
      <xdr:rowOff>12009</xdr:rowOff>
    </xdr:to>
    <xdr:sp macro="" textlink="">
      <xdr:nvSpPr>
        <xdr:cNvPr id="652" name="フローチャート: 判断 651"/>
        <xdr:cNvSpPr/>
      </xdr:nvSpPr>
      <xdr:spPr>
        <a:xfrm>
          <a:off x="15430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28536</xdr:rowOff>
    </xdr:from>
    <xdr:ext cx="469744" cy="259045"/>
    <xdr:sp macro="" textlink="">
      <xdr:nvSpPr>
        <xdr:cNvPr id="653" name="テキスト ボックス 652"/>
        <xdr:cNvSpPr txBox="1"/>
      </xdr:nvSpPr>
      <xdr:spPr>
        <a:xfrm>
          <a:off x="15246428" y="130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164205</xdr:rowOff>
    </xdr:from>
    <xdr:to>
      <xdr:col>76</xdr:col>
      <xdr:colOff>114300</xdr:colOff>
      <xdr:row>78</xdr:row>
      <xdr:rowOff>98644</xdr:rowOff>
    </xdr:to>
    <xdr:cxnSp macro="">
      <xdr:nvCxnSpPr>
        <xdr:cNvPr id="654" name="直線コネクタ 653"/>
        <xdr:cNvCxnSpPr/>
      </xdr:nvCxnSpPr>
      <xdr:spPr>
        <a:xfrm flipV="1">
          <a:off x="13703300" y="13194405"/>
          <a:ext cx="889000" cy="27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14559</xdr:rowOff>
    </xdr:from>
    <xdr:to>
      <xdr:col>76</xdr:col>
      <xdr:colOff>165100</xdr:colOff>
      <xdr:row>76</xdr:row>
      <xdr:rowOff>116159</xdr:rowOff>
    </xdr:to>
    <xdr:sp macro="" textlink="">
      <xdr:nvSpPr>
        <xdr:cNvPr id="655" name="フローチャート: 判断 654"/>
        <xdr:cNvSpPr/>
      </xdr:nvSpPr>
      <xdr:spPr>
        <a:xfrm>
          <a:off x="145415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132687</xdr:rowOff>
    </xdr:from>
    <xdr:ext cx="469744" cy="259045"/>
    <xdr:sp macro="" textlink="">
      <xdr:nvSpPr>
        <xdr:cNvPr id="656" name="テキスト ボックス 655"/>
        <xdr:cNvSpPr txBox="1"/>
      </xdr:nvSpPr>
      <xdr:spPr>
        <a:xfrm>
          <a:off x="14357428" y="128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98644</xdr:rowOff>
    </xdr:from>
    <xdr:to>
      <xdr:col>71</xdr:col>
      <xdr:colOff>177800</xdr:colOff>
      <xdr:row>78</xdr:row>
      <xdr:rowOff>139700</xdr:rowOff>
    </xdr:to>
    <xdr:cxnSp macro="">
      <xdr:nvCxnSpPr>
        <xdr:cNvPr id="657" name="直線コネクタ 656"/>
        <xdr:cNvCxnSpPr/>
      </xdr:nvCxnSpPr>
      <xdr:spPr>
        <a:xfrm flipV="1">
          <a:off x="12814300" y="13471744"/>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84877</xdr:rowOff>
    </xdr:from>
    <xdr:to>
      <xdr:col>72</xdr:col>
      <xdr:colOff>38100</xdr:colOff>
      <xdr:row>77</xdr:row>
      <xdr:rowOff>15027</xdr:rowOff>
    </xdr:to>
    <xdr:sp macro="" textlink="">
      <xdr:nvSpPr>
        <xdr:cNvPr id="658" name="フローチャート: 判断 657"/>
        <xdr:cNvSpPr/>
      </xdr:nvSpPr>
      <xdr:spPr>
        <a:xfrm>
          <a:off x="13652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31554</xdr:rowOff>
    </xdr:from>
    <xdr:ext cx="469744" cy="259045"/>
    <xdr:sp macro="" textlink="">
      <xdr:nvSpPr>
        <xdr:cNvPr id="659" name="テキスト ボックス 658"/>
        <xdr:cNvSpPr txBox="1"/>
      </xdr:nvSpPr>
      <xdr:spPr>
        <a:xfrm>
          <a:off x="13468428" y="128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16297</xdr:rowOff>
    </xdr:from>
    <xdr:to>
      <xdr:col>67</xdr:col>
      <xdr:colOff>101600</xdr:colOff>
      <xdr:row>77</xdr:row>
      <xdr:rowOff>117897</xdr:rowOff>
    </xdr:to>
    <xdr:sp macro="" textlink="">
      <xdr:nvSpPr>
        <xdr:cNvPr id="660" name="フローチャート: 判断 659"/>
        <xdr:cNvSpPr/>
      </xdr:nvSpPr>
      <xdr:spPr>
        <a:xfrm>
          <a:off x="12763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134424</xdr:rowOff>
    </xdr:from>
    <xdr:ext cx="469744" cy="259045"/>
    <xdr:sp macro="" textlink="">
      <xdr:nvSpPr>
        <xdr:cNvPr id="661" name="テキスト ボックス 660"/>
        <xdr:cNvSpPr txBox="1"/>
      </xdr:nvSpPr>
      <xdr:spPr>
        <a:xfrm>
          <a:off x="12579428"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7" name="楕円 66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8"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9" name="楕円 66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70" name="テキスト ボックス 66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113405</xdr:rowOff>
    </xdr:from>
    <xdr:to>
      <xdr:col>76</xdr:col>
      <xdr:colOff>165100</xdr:colOff>
      <xdr:row>77</xdr:row>
      <xdr:rowOff>43555</xdr:rowOff>
    </xdr:to>
    <xdr:sp macro="" textlink="">
      <xdr:nvSpPr>
        <xdr:cNvPr id="671" name="楕円 670"/>
        <xdr:cNvSpPr/>
      </xdr:nvSpPr>
      <xdr:spPr>
        <a:xfrm>
          <a:off x="14541500" y="131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34682</xdr:rowOff>
    </xdr:from>
    <xdr:ext cx="469744" cy="259045"/>
    <xdr:sp macro="" textlink="">
      <xdr:nvSpPr>
        <xdr:cNvPr id="672" name="テキスト ボックス 671"/>
        <xdr:cNvSpPr txBox="1"/>
      </xdr:nvSpPr>
      <xdr:spPr>
        <a:xfrm>
          <a:off x="14357428" y="1323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47844</xdr:rowOff>
    </xdr:from>
    <xdr:to>
      <xdr:col>72</xdr:col>
      <xdr:colOff>38100</xdr:colOff>
      <xdr:row>78</xdr:row>
      <xdr:rowOff>149444</xdr:rowOff>
    </xdr:to>
    <xdr:sp macro="" textlink="">
      <xdr:nvSpPr>
        <xdr:cNvPr id="673" name="楕円 672"/>
        <xdr:cNvSpPr/>
      </xdr:nvSpPr>
      <xdr:spPr>
        <a:xfrm>
          <a:off x="13652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140571</xdr:rowOff>
    </xdr:from>
    <xdr:ext cx="378565" cy="259045"/>
    <xdr:sp macro="" textlink="">
      <xdr:nvSpPr>
        <xdr:cNvPr id="674" name="テキスト ボックス 673"/>
        <xdr:cNvSpPr txBox="1"/>
      </xdr:nvSpPr>
      <xdr:spPr>
        <a:xfrm>
          <a:off x="13514017" y="13513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5" name="楕円 67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6" name="テキスト ボックス 67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7" name="テキスト ボックス 68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8" name="直線コネクタ 68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9" name="テキスト ボックス 68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0" name="直線コネクタ 68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1" name="テキスト ボックス 69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2" name="直線コネクタ 69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3" name="テキスト ボックス 69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4" name="直線コネクタ 69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5" name="テキスト ボックス 69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6" name="直線コネクタ 69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7" name="テキスト ボックス 69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8" name="直線コネクタ 69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9" name="テキスト ボックス 69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0" name="直線コネクタ 69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1" name="テキスト ボックス 70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137120</xdr:rowOff>
    </xdr:from>
    <xdr:to>
      <xdr:col>85</xdr:col>
      <xdr:colOff>126364</xdr:colOff>
      <xdr:row>98</xdr:row>
      <xdr:rowOff>142165</xdr:rowOff>
    </xdr:to>
    <xdr:cxnSp macro="">
      <xdr:nvCxnSpPr>
        <xdr:cNvPr id="703" name="直線コネクタ 702"/>
        <xdr:cNvCxnSpPr/>
      </xdr:nvCxnSpPr>
      <xdr:spPr>
        <a:xfrm flipV="1">
          <a:off x="16317595" y="15396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145992</xdr:rowOff>
    </xdr:from>
    <xdr:ext cx="534377" cy="259045"/>
    <xdr:sp macro="" textlink="">
      <xdr:nvSpPr>
        <xdr:cNvPr id="704" name="公債費最小値テキスト"/>
        <xdr:cNvSpPr txBox="1"/>
      </xdr:nvSpPr>
      <xdr:spPr>
        <a:xfrm>
          <a:off x="16370300" y="169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142165</xdr:rowOff>
    </xdr:from>
    <xdr:to>
      <xdr:col>86</xdr:col>
      <xdr:colOff>25400</xdr:colOff>
      <xdr:row>98</xdr:row>
      <xdr:rowOff>142165</xdr:rowOff>
    </xdr:to>
    <xdr:cxnSp macro="">
      <xdr:nvCxnSpPr>
        <xdr:cNvPr id="705" name="直線コネクタ 704"/>
        <xdr:cNvCxnSpPr/>
      </xdr:nvCxnSpPr>
      <xdr:spPr>
        <a:xfrm>
          <a:off x="16230600" y="1694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83797</xdr:rowOff>
    </xdr:from>
    <xdr:ext cx="599010" cy="259045"/>
    <xdr:sp macro="" textlink="">
      <xdr:nvSpPr>
        <xdr:cNvPr id="706" name="公債費最大値テキスト"/>
        <xdr:cNvSpPr txBox="1"/>
      </xdr:nvSpPr>
      <xdr:spPr>
        <a:xfrm>
          <a:off x="16370300" y="151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137120</xdr:rowOff>
    </xdr:from>
    <xdr:to>
      <xdr:col>86</xdr:col>
      <xdr:colOff>25400</xdr:colOff>
      <xdr:row>89</xdr:row>
      <xdr:rowOff>137120</xdr:rowOff>
    </xdr:to>
    <xdr:cxnSp macro="">
      <xdr:nvCxnSpPr>
        <xdr:cNvPr id="707" name="直線コネクタ 706"/>
        <xdr:cNvCxnSpPr/>
      </xdr:nvCxnSpPr>
      <xdr:spPr>
        <a:xfrm>
          <a:off x="16230600" y="153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142165</xdr:rowOff>
    </xdr:from>
    <xdr:to>
      <xdr:col>85</xdr:col>
      <xdr:colOff>127000</xdr:colOff>
      <xdr:row>98</xdr:row>
      <xdr:rowOff>167001</xdr:rowOff>
    </xdr:to>
    <xdr:cxnSp macro="">
      <xdr:nvCxnSpPr>
        <xdr:cNvPr id="708" name="直線コネクタ 707"/>
        <xdr:cNvCxnSpPr/>
      </xdr:nvCxnSpPr>
      <xdr:spPr>
        <a:xfrm flipV="1">
          <a:off x="15481300" y="16944265"/>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51475</xdr:rowOff>
    </xdr:from>
    <xdr:ext cx="534377" cy="259045"/>
    <xdr:sp macro="" textlink="">
      <xdr:nvSpPr>
        <xdr:cNvPr id="709" name="公債費平均値テキスト"/>
        <xdr:cNvSpPr txBox="1"/>
      </xdr:nvSpPr>
      <xdr:spPr>
        <a:xfrm>
          <a:off x="16370300" y="15824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28598</xdr:rowOff>
    </xdr:from>
    <xdr:to>
      <xdr:col>85</xdr:col>
      <xdr:colOff>177800</xdr:colOff>
      <xdr:row>93</xdr:row>
      <xdr:rowOff>130198</xdr:rowOff>
    </xdr:to>
    <xdr:sp macro="" textlink="">
      <xdr:nvSpPr>
        <xdr:cNvPr id="710" name="フローチャート: 判断 709"/>
        <xdr:cNvSpPr/>
      </xdr:nvSpPr>
      <xdr:spPr>
        <a:xfrm>
          <a:off x="162687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167001</xdr:rowOff>
    </xdr:from>
    <xdr:to>
      <xdr:col>81</xdr:col>
      <xdr:colOff>50800</xdr:colOff>
      <xdr:row>99</xdr:row>
      <xdr:rowOff>11472</xdr:rowOff>
    </xdr:to>
    <xdr:cxnSp macro="">
      <xdr:nvCxnSpPr>
        <xdr:cNvPr id="711" name="直線コネクタ 710"/>
        <xdr:cNvCxnSpPr/>
      </xdr:nvCxnSpPr>
      <xdr:spPr>
        <a:xfrm flipV="1">
          <a:off x="14592300" y="16969101"/>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55328</xdr:rowOff>
    </xdr:from>
    <xdr:to>
      <xdr:col>81</xdr:col>
      <xdr:colOff>101600</xdr:colOff>
      <xdr:row>93</xdr:row>
      <xdr:rowOff>156928</xdr:rowOff>
    </xdr:to>
    <xdr:sp macro="" textlink="">
      <xdr:nvSpPr>
        <xdr:cNvPr id="712" name="フローチャート: 判断 711"/>
        <xdr:cNvSpPr/>
      </xdr:nvSpPr>
      <xdr:spPr>
        <a:xfrm>
          <a:off x="15430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2005</xdr:rowOff>
    </xdr:from>
    <xdr:ext cx="534377" cy="259045"/>
    <xdr:sp macro="" textlink="">
      <xdr:nvSpPr>
        <xdr:cNvPr id="713" name="テキスト ボックス 712"/>
        <xdr:cNvSpPr txBox="1"/>
      </xdr:nvSpPr>
      <xdr:spPr>
        <a:xfrm>
          <a:off x="15214111" y="157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169108</xdr:rowOff>
    </xdr:from>
    <xdr:to>
      <xdr:col>76</xdr:col>
      <xdr:colOff>114300</xdr:colOff>
      <xdr:row>99</xdr:row>
      <xdr:rowOff>11472</xdr:rowOff>
    </xdr:to>
    <xdr:cxnSp macro="">
      <xdr:nvCxnSpPr>
        <xdr:cNvPr id="714" name="直線コネクタ 713"/>
        <xdr:cNvCxnSpPr/>
      </xdr:nvCxnSpPr>
      <xdr:spPr>
        <a:xfrm>
          <a:off x="13703300" y="1697120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114650</xdr:rowOff>
    </xdr:from>
    <xdr:to>
      <xdr:col>76</xdr:col>
      <xdr:colOff>165100</xdr:colOff>
      <xdr:row>94</xdr:row>
      <xdr:rowOff>44800</xdr:rowOff>
    </xdr:to>
    <xdr:sp macro="" textlink="">
      <xdr:nvSpPr>
        <xdr:cNvPr id="715" name="フローチャート: 判断 714"/>
        <xdr:cNvSpPr/>
      </xdr:nvSpPr>
      <xdr:spPr>
        <a:xfrm>
          <a:off x="14541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61327</xdr:rowOff>
    </xdr:from>
    <xdr:ext cx="534377" cy="259045"/>
    <xdr:sp macro="" textlink="">
      <xdr:nvSpPr>
        <xdr:cNvPr id="716" name="テキスト ボックス 715"/>
        <xdr:cNvSpPr txBox="1"/>
      </xdr:nvSpPr>
      <xdr:spPr>
        <a:xfrm>
          <a:off x="14325111" y="158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143097</xdr:rowOff>
    </xdr:from>
    <xdr:to>
      <xdr:col>71</xdr:col>
      <xdr:colOff>177800</xdr:colOff>
      <xdr:row>98</xdr:row>
      <xdr:rowOff>169108</xdr:rowOff>
    </xdr:to>
    <xdr:cxnSp macro="">
      <xdr:nvCxnSpPr>
        <xdr:cNvPr id="717" name="直線コネクタ 716"/>
        <xdr:cNvCxnSpPr/>
      </xdr:nvCxnSpPr>
      <xdr:spPr>
        <a:xfrm>
          <a:off x="12814300" y="1694519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141216</xdr:rowOff>
    </xdr:from>
    <xdr:to>
      <xdr:col>72</xdr:col>
      <xdr:colOff>38100</xdr:colOff>
      <xdr:row>94</xdr:row>
      <xdr:rowOff>71366</xdr:rowOff>
    </xdr:to>
    <xdr:sp macro="" textlink="">
      <xdr:nvSpPr>
        <xdr:cNvPr id="718" name="フローチャート: 判断 717"/>
        <xdr:cNvSpPr/>
      </xdr:nvSpPr>
      <xdr:spPr>
        <a:xfrm>
          <a:off x="13652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87893</xdr:rowOff>
    </xdr:from>
    <xdr:ext cx="534377" cy="259045"/>
    <xdr:sp macro="" textlink="">
      <xdr:nvSpPr>
        <xdr:cNvPr id="719" name="テキスト ボックス 718"/>
        <xdr:cNvSpPr txBox="1"/>
      </xdr:nvSpPr>
      <xdr:spPr>
        <a:xfrm>
          <a:off x="13436111" y="158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59492</xdr:rowOff>
    </xdr:from>
    <xdr:to>
      <xdr:col>67</xdr:col>
      <xdr:colOff>101600</xdr:colOff>
      <xdr:row>94</xdr:row>
      <xdr:rowOff>161092</xdr:rowOff>
    </xdr:to>
    <xdr:sp macro="" textlink="">
      <xdr:nvSpPr>
        <xdr:cNvPr id="720" name="フローチャート: 判断 719"/>
        <xdr:cNvSpPr/>
      </xdr:nvSpPr>
      <xdr:spPr>
        <a:xfrm>
          <a:off x="12763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6169</xdr:rowOff>
    </xdr:from>
    <xdr:ext cx="534377" cy="259045"/>
    <xdr:sp macro="" textlink="">
      <xdr:nvSpPr>
        <xdr:cNvPr id="721" name="テキスト ボックス 720"/>
        <xdr:cNvSpPr txBox="1"/>
      </xdr:nvSpPr>
      <xdr:spPr>
        <a:xfrm>
          <a:off x="12547111" y="159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2" name="テキスト ボックス 72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3" name="テキスト ボックス 72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4" name="テキスト ボックス 72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5" name="テキスト ボックス 72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6" name="テキスト ボックス 72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91365</xdr:rowOff>
    </xdr:from>
    <xdr:to>
      <xdr:col>85</xdr:col>
      <xdr:colOff>177800</xdr:colOff>
      <xdr:row>99</xdr:row>
      <xdr:rowOff>21515</xdr:rowOff>
    </xdr:to>
    <xdr:sp macro="" textlink="">
      <xdr:nvSpPr>
        <xdr:cNvPr id="727" name="楕円 726"/>
        <xdr:cNvSpPr/>
      </xdr:nvSpPr>
      <xdr:spPr>
        <a:xfrm>
          <a:off x="16268700" y="168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6292</xdr:rowOff>
    </xdr:from>
    <xdr:ext cx="534377" cy="259045"/>
    <xdr:sp macro="" textlink="">
      <xdr:nvSpPr>
        <xdr:cNvPr id="728" name="公債費該当値テキスト"/>
        <xdr:cNvSpPr txBox="1"/>
      </xdr:nvSpPr>
      <xdr:spPr>
        <a:xfrm>
          <a:off x="16370300" y="16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116201</xdr:rowOff>
    </xdr:from>
    <xdr:to>
      <xdr:col>81</xdr:col>
      <xdr:colOff>101600</xdr:colOff>
      <xdr:row>99</xdr:row>
      <xdr:rowOff>46351</xdr:rowOff>
    </xdr:to>
    <xdr:sp macro="" textlink="">
      <xdr:nvSpPr>
        <xdr:cNvPr id="729" name="楕円 728"/>
        <xdr:cNvSpPr/>
      </xdr:nvSpPr>
      <xdr:spPr>
        <a:xfrm>
          <a:off x="15430500" y="169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37478</xdr:rowOff>
    </xdr:from>
    <xdr:ext cx="534377" cy="259045"/>
    <xdr:sp macro="" textlink="">
      <xdr:nvSpPr>
        <xdr:cNvPr id="730" name="テキスト ボックス 729"/>
        <xdr:cNvSpPr txBox="1"/>
      </xdr:nvSpPr>
      <xdr:spPr>
        <a:xfrm>
          <a:off x="15214111" y="170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132122</xdr:rowOff>
    </xdr:from>
    <xdr:to>
      <xdr:col>76</xdr:col>
      <xdr:colOff>165100</xdr:colOff>
      <xdr:row>99</xdr:row>
      <xdr:rowOff>62272</xdr:rowOff>
    </xdr:to>
    <xdr:sp macro="" textlink="">
      <xdr:nvSpPr>
        <xdr:cNvPr id="731" name="楕円 730"/>
        <xdr:cNvSpPr/>
      </xdr:nvSpPr>
      <xdr:spPr>
        <a:xfrm>
          <a:off x="14541500" y="169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53399</xdr:rowOff>
    </xdr:from>
    <xdr:ext cx="534377" cy="259045"/>
    <xdr:sp macro="" textlink="">
      <xdr:nvSpPr>
        <xdr:cNvPr id="732" name="テキスト ボックス 731"/>
        <xdr:cNvSpPr txBox="1"/>
      </xdr:nvSpPr>
      <xdr:spPr>
        <a:xfrm>
          <a:off x="14325111" y="170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118308</xdr:rowOff>
    </xdr:from>
    <xdr:to>
      <xdr:col>72</xdr:col>
      <xdr:colOff>38100</xdr:colOff>
      <xdr:row>99</xdr:row>
      <xdr:rowOff>48458</xdr:rowOff>
    </xdr:to>
    <xdr:sp macro="" textlink="">
      <xdr:nvSpPr>
        <xdr:cNvPr id="733" name="楕円 732"/>
        <xdr:cNvSpPr/>
      </xdr:nvSpPr>
      <xdr:spPr>
        <a:xfrm>
          <a:off x="13652500" y="16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39585</xdr:rowOff>
    </xdr:from>
    <xdr:ext cx="534377" cy="259045"/>
    <xdr:sp macro="" textlink="">
      <xdr:nvSpPr>
        <xdr:cNvPr id="734" name="テキスト ボックス 733"/>
        <xdr:cNvSpPr txBox="1"/>
      </xdr:nvSpPr>
      <xdr:spPr>
        <a:xfrm>
          <a:off x="13436111" y="170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92297</xdr:rowOff>
    </xdr:from>
    <xdr:to>
      <xdr:col>67</xdr:col>
      <xdr:colOff>101600</xdr:colOff>
      <xdr:row>99</xdr:row>
      <xdr:rowOff>22447</xdr:rowOff>
    </xdr:to>
    <xdr:sp macro="" textlink="">
      <xdr:nvSpPr>
        <xdr:cNvPr id="735" name="楕円 734"/>
        <xdr:cNvSpPr/>
      </xdr:nvSpPr>
      <xdr:spPr>
        <a:xfrm>
          <a:off x="12763500" y="1689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13574</xdr:rowOff>
    </xdr:from>
    <xdr:ext cx="534377" cy="259045"/>
    <xdr:sp macro="" textlink="">
      <xdr:nvSpPr>
        <xdr:cNvPr id="736" name="テキスト ボックス 735"/>
        <xdr:cNvSpPr txBox="1"/>
      </xdr:nvSpPr>
      <xdr:spPr>
        <a:xfrm>
          <a:off x="12547111" y="1698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7" name="正方形/長方形 73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8" name="正方形/長方形 73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9" name="正方形/長方形 73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0" name="正方形/長方形 73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1" name="正方形/長方形 74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2" name="正方形/長方形 74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3" name="正方形/長方形 74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4" name="正方形/長方形 74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5" name="テキスト ボックス 74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6" name="直線コネクタ 74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7" name="直線コネクタ 74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8" name="テキスト ボックス 74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9" name="直線コネクタ 74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0" name="テキスト ボックス 74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1" name="直線コネクタ 75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2" name="テキスト ボックス 75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3" name="直線コネクタ 75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4" name="テキスト ボックス 75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5" name="直線コネクタ 75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6" name="テキスト ボックス 75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146748</xdr:rowOff>
    </xdr:from>
    <xdr:to>
      <xdr:col>116</xdr:col>
      <xdr:colOff>62864</xdr:colOff>
      <xdr:row>39</xdr:row>
      <xdr:rowOff>44450</xdr:rowOff>
    </xdr:to>
    <xdr:cxnSp macro="">
      <xdr:nvCxnSpPr>
        <xdr:cNvPr id="760" name="直線コネクタ 759"/>
        <xdr:cNvCxnSpPr/>
      </xdr:nvCxnSpPr>
      <xdr:spPr>
        <a:xfrm flipV="1">
          <a:off x="22159595" y="5118798"/>
          <a:ext cx="1269" cy="16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2" name="直線コネクタ 76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93425</xdr:rowOff>
    </xdr:from>
    <xdr:ext cx="469744" cy="259045"/>
    <xdr:sp macro="" textlink="">
      <xdr:nvSpPr>
        <xdr:cNvPr id="763" name="諸支出金最大値テキスト"/>
        <xdr:cNvSpPr txBox="1"/>
      </xdr:nvSpPr>
      <xdr:spPr>
        <a:xfrm>
          <a:off x="22212300" y="48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146748</xdr:rowOff>
    </xdr:from>
    <xdr:to>
      <xdr:col>116</xdr:col>
      <xdr:colOff>152400</xdr:colOff>
      <xdr:row>29</xdr:row>
      <xdr:rowOff>146748</xdr:rowOff>
    </xdr:to>
    <xdr:cxnSp macro="">
      <xdr:nvCxnSpPr>
        <xdr:cNvPr id="764" name="直線コネクタ 763"/>
        <xdr:cNvCxnSpPr/>
      </xdr:nvCxnSpPr>
      <xdr:spPr>
        <a:xfrm>
          <a:off x="22072600" y="511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146748</xdr:rowOff>
    </xdr:from>
    <xdr:to>
      <xdr:col>116</xdr:col>
      <xdr:colOff>63500</xdr:colOff>
      <xdr:row>30</xdr:row>
      <xdr:rowOff>142177</xdr:rowOff>
    </xdr:to>
    <xdr:cxnSp macro="">
      <xdr:nvCxnSpPr>
        <xdr:cNvPr id="765" name="直線コネクタ 764"/>
        <xdr:cNvCxnSpPr/>
      </xdr:nvCxnSpPr>
      <xdr:spPr>
        <a:xfrm flipV="1">
          <a:off x="21323300" y="5118798"/>
          <a:ext cx="8382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148290</xdr:rowOff>
    </xdr:from>
    <xdr:ext cx="469744" cy="259045"/>
    <xdr:sp macro="" textlink="">
      <xdr:nvSpPr>
        <xdr:cNvPr id="766" name="諸支出金平均値テキスト"/>
        <xdr:cNvSpPr txBox="1"/>
      </xdr:nvSpPr>
      <xdr:spPr>
        <a:xfrm>
          <a:off x="22212300" y="632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169863</xdr:rowOff>
    </xdr:from>
    <xdr:to>
      <xdr:col>116</xdr:col>
      <xdr:colOff>114300</xdr:colOff>
      <xdr:row>37</xdr:row>
      <xdr:rowOff>100013</xdr:rowOff>
    </xdr:to>
    <xdr:sp macro="" textlink="">
      <xdr:nvSpPr>
        <xdr:cNvPr id="767" name="フローチャート: 判断 766"/>
        <xdr:cNvSpPr/>
      </xdr:nvSpPr>
      <xdr:spPr>
        <a:xfrm>
          <a:off x="221107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142177</xdr:rowOff>
    </xdr:from>
    <xdr:to>
      <xdr:col>111</xdr:col>
      <xdr:colOff>177800</xdr:colOff>
      <xdr:row>39</xdr:row>
      <xdr:rowOff>44450</xdr:rowOff>
    </xdr:to>
    <xdr:cxnSp macro="">
      <xdr:nvCxnSpPr>
        <xdr:cNvPr id="768" name="直線コネクタ 767"/>
        <xdr:cNvCxnSpPr/>
      </xdr:nvCxnSpPr>
      <xdr:spPr>
        <a:xfrm flipV="1">
          <a:off x="20434300" y="5285677"/>
          <a:ext cx="889000" cy="14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18605</xdr:rowOff>
    </xdr:from>
    <xdr:to>
      <xdr:col>112</xdr:col>
      <xdr:colOff>38100</xdr:colOff>
      <xdr:row>37</xdr:row>
      <xdr:rowOff>120205</xdr:rowOff>
    </xdr:to>
    <xdr:sp macro="" textlink="">
      <xdr:nvSpPr>
        <xdr:cNvPr id="769" name="フローチャート: 判断 768"/>
        <xdr:cNvSpPr/>
      </xdr:nvSpPr>
      <xdr:spPr>
        <a:xfrm>
          <a:off x="21272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111332</xdr:rowOff>
    </xdr:from>
    <xdr:ext cx="469744" cy="259045"/>
    <xdr:sp macro="" textlink="">
      <xdr:nvSpPr>
        <xdr:cNvPr id="770" name="テキスト ボックス 769"/>
        <xdr:cNvSpPr txBox="1"/>
      </xdr:nvSpPr>
      <xdr:spPr>
        <a:xfrm>
          <a:off x="21088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38544</xdr:rowOff>
    </xdr:from>
    <xdr:to>
      <xdr:col>107</xdr:col>
      <xdr:colOff>50800</xdr:colOff>
      <xdr:row>39</xdr:row>
      <xdr:rowOff>44450</xdr:rowOff>
    </xdr:to>
    <xdr:cxnSp macro="">
      <xdr:nvCxnSpPr>
        <xdr:cNvPr id="771" name="直線コネクタ 770"/>
        <xdr:cNvCxnSpPr/>
      </xdr:nvCxnSpPr>
      <xdr:spPr>
        <a:xfrm>
          <a:off x="19545300" y="672509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133668</xdr:rowOff>
    </xdr:from>
    <xdr:to>
      <xdr:col>107</xdr:col>
      <xdr:colOff>101600</xdr:colOff>
      <xdr:row>39</xdr:row>
      <xdr:rowOff>63818</xdr:rowOff>
    </xdr:to>
    <xdr:sp macro="" textlink="">
      <xdr:nvSpPr>
        <xdr:cNvPr id="772" name="フローチャート: 判断 771"/>
        <xdr:cNvSpPr/>
      </xdr:nvSpPr>
      <xdr:spPr>
        <a:xfrm>
          <a:off x="20383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80344</xdr:rowOff>
    </xdr:from>
    <xdr:ext cx="378565" cy="259045"/>
    <xdr:sp macro="" textlink="">
      <xdr:nvSpPr>
        <xdr:cNvPr id="773" name="テキスト ボックス 772"/>
        <xdr:cNvSpPr txBox="1"/>
      </xdr:nvSpPr>
      <xdr:spPr>
        <a:xfrm>
          <a:off x="20245017" y="642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38544</xdr:rowOff>
    </xdr:from>
    <xdr:to>
      <xdr:col>102</xdr:col>
      <xdr:colOff>114300</xdr:colOff>
      <xdr:row>39</xdr:row>
      <xdr:rowOff>44450</xdr:rowOff>
    </xdr:to>
    <xdr:cxnSp macro="">
      <xdr:nvCxnSpPr>
        <xdr:cNvPr id="774" name="直線コネクタ 773"/>
        <xdr:cNvCxnSpPr/>
      </xdr:nvCxnSpPr>
      <xdr:spPr>
        <a:xfrm flipV="1">
          <a:off x="18656300" y="672509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137096</xdr:rowOff>
    </xdr:from>
    <xdr:to>
      <xdr:col>102</xdr:col>
      <xdr:colOff>165100</xdr:colOff>
      <xdr:row>39</xdr:row>
      <xdr:rowOff>67246</xdr:rowOff>
    </xdr:to>
    <xdr:sp macro="" textlink="">
      <xdr:nvSpPr>
        <xdr:cNvPr id="775" name="フローチャート: 判断 774"/>
        <xdr:cNvSpPr/>
      </xdr:nvSpPr>
      <xdr:spPr>
        <a:xfrm>
          <a:off x="19494500" y="665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83774</xdr:rowOff>
    </xdr:from>
    <xdr:ext cx="378565" cy="259045"/>
    <xdr:sp macro="" textlink="">
      <xdr:nvSpPr>
        <xdr:cNvPr id="776" name="テキスト ボックス 775"/>
        <xdr:cNvSpPr txBox="1"/>
      </xdr:nvSpPr>
      <xdr:spPr>
        <a:xfrm>
          <a:off x="19356017" y="64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145097</xdr:rowOff>
    </xdr:from>
    <xdr:to>
      <xdr:col>98</xdr:col>
      <xdr:colOff>38100</xdr:colOff>
      <xdr:row>39</xdr:row>
      <xdr:rowOff>75247</xdr:rowOff>
    </xdr:to>
    <xdr:sp macro="" textlink="">
      <xdr:nvSpPr>
        <xdr:cNvPr id="777" name="フローチャート: 判断 776"/>
        <xdr:cNvSpPr/>
      </xdr:nvSpPr>
      <xdr:spPr>
        <a:xfrm>
          <a:off x="18605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91774</xdr:rowOff>
    </xdr:from>
    <xdr:ext cx="378565" cy="259045"/>
    <xdr:sp macro="" textlink="">
      <xdr:nvSpPr>
        <xdr:cNvPr id="778" name="テキスト ボックス 777"/>
        <xdr:cNvSpPr txBox="1"/>
      </xdr:nvSpPr>
      <xdr:spPr>
        <a:xfrm>
          <a:off x="18467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95948</xdr:rowOff>
    </xdr:from>
    <xdr:to>
      <xdr:col>116</xdr:col>
      <xdr:colOff>114300</xdr:colOff>
      <xdr:row>30</xdr:row>
      <xdr:rowOff>26098</xdr:rowOff>
    </xdr:to>
    <xdr:sp macro="" textlink="">
      <xdr:nvSpPr>
        <xdr:cNvPr id="784" name="楕円 783"/>
        <xdr:cNvSpPr/>
      </xdr:nvSpPr>
      <xdr:spPr>
        <a:xfrm>
          <a:off x="22110700" y="5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48975</xdr:rowOff>
    </xdr:from>
    <xdr:ext cx="469744" cy="259045"/>
    <xdr:sp macro="" textlink="">
      <xdr:nvSpPr>
        <xdr:cNvPr id="785" name="諸支出金該当値テキスト"/>
        <xdr:cNvSpPr txBox="1"/>
      </xdr:nvSpPr>
      <xdr:spPr>
        <a:xfrm>
          <a:off x="22212300" y="502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91377</xdr:rowOff>
    </xdr:from>
    <xdr:to>
      <xdr:col>112</xdr:col>
      <xdr:colOff>38100</xdr:colOff>
      <xdr:row>31</xdr:row>
      <xdr:rowOff>21527</xdr:rowOff>
    </xdr:to>
    <xdr:sp macro="" textlink="">
      <xdr:nvSpPr>
        <xdr:cNvPr id="786" name="楕円 785"/>
        <xdr:cNvSpPr/>
      </xdr:nvSpPr>
      <xdr:spPr>
        <a:xfrm>
          <a:off x="21272500" y="52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38054</xdr:rowOff>
    </xdr:from>
    <xdr:ext cx="469744" cy="259045"/>
    <xdr:sp macro="" textlink="">
      <xdr:nvSpPr>
        <xdr:cNvPr id="787" name="テキスト ボックス 786"/>
        <xdr:cNvSpPr txBox="1"/>
      </xdr:nvSpPr>
      <xdr:spPr>
        <a:xfrm>
          <a:off x="21088428" y="50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8" name="楕円 78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9" name="テキスト ボックス 78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159194</xdr:rowOff>
    </xdr:from>
    <xdr:to>
      <xdr:col>102</xdr:col>
      <xdr:colOff>165100</xdr:colOff>
      <xdr:row>39</xdr:row>
      <xdr:rowOff>89344</xdr:rowOff>
    </xdr:to>
    <xdr:sp macro="" textlink="">
      <xdr:nvSpPr>
        <xdr:cNvPr id="790" name="楕円 789"/>
        <xdr:cNvSpPr/>
      </xdr:nvSpPr>
      <xdr:spPr>
        <a:xfrm>
          <a:off x="19494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80471</xdr:rowOff>
    </xdr:from>
    <xdr:ext cx="313932" cy="259045"/>
    <xdr:sp macro="" textlink="">
      <xdr:nvSpPr>
        <xdr:cNvPr id="791" name="テキスト ボックス 790"/>
        <xdr:cNvSpPr txBox="1"/>
      </xdr:nvSpPr>
      <xdr:spPr>
        <a:xfrm>
          <a:off x="19388333" y="6767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2" name="楕円 79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3" name="テキスト ボックス 79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及び教育費，諸支出金を除いた全ての目的別歳出において，類似団体平均を下回っている。前年度と比較し増加の大きい教育費については住民一人当たり５２，０８８円となっており，ほぼ類似団体平均並みである。これは平成３０年度から令和元年度にかけての２ヵ年継続事業である給食センター施設更新事業が要因である。２ヵ年継続事業であるため，来年度も教育費については類似団体平均を上回ることが予想される。また前年度から大きく増加した諸支出金においては，今年度も普通財産取得費の影響により８７６円の増となった。今後も事業費等の精査や人件費の抑制を行い，無駄のない適正規模の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残高については前年度から０．２９ポイント低下の１７．３８％となっている。財政調整基金残高は多少の前後はあるものの，標準財政規模に対して１７％前後で推移しており，今後積立状況の公表や，基金の効率的な管理・運用に努めていくが，大規模災害等の備えのため，適正規模の積立ては必要と考えられる。また，実質収支額については標準財政規模に対して概ね９％前後で推移しているが，近年は減少傾向にある。３～５％が適当であるとされる中，今後もこのような数値で継続していくものと思われる。実質単年度収支については前年度に比べて１．３５ポイント低下しているが，平成３０年度の財政調整基金は同額を積立及び取崩ししているため、これは平成３０年度から令和元年度にかけての２ヵ年継続事業である給食センター施設更新事業の影響により単年度収支が減となったことが要因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8605265</v>
      </c>
      <c r="BO4" s="430"/>
      <c r="BP4" s="430"/>
      <c r="BQ4" s="430"/>
      <c r="BR4" s="430"/>
      <c r="BS4" s="430"/>
      <c r="BT4" s="430"/>
      <c r="BU4" s="431"/>
      <c r="BV4" s="429">
        <v>8264968</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8.5</v>
      </c>
      <c r="CU4" s="436"/>
      <c r="CV4" s="436"/>
      <c r="CW4" s="436"/>
      <c r="CX4" s="436"/>
      <c r="CY4" s="436"/>
      <c r="CZ4" s="436"/>
      <c r="DA4" s="437"/>
      <c r="DB4" s="435">
        <v>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8113935</v>
      </c>
      <c r="BO5" s="467"/>
      <c r="BP5" s="467"/>
      <c r="BQ5" s="467"/>
      <c r="BR5" s="467"/>
      <c r="BS5" s="467"/>
      <c r="BT5" s="467"/>
      <c r="BU5" s="468"/>
      <c r="BV5" s="466">
        <v>7766270</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94</v>
      </c>
      <c r="CU5" s="464"/>
      <c r="CV5" s="464"/>
      <c r="CW5" s="464"/>
      <c r="CX5" s="464"/>
      <c r="CY5" s="464"/>
      <c r="CZ5" s="464"/>
      <c r="DA5" s="465"/>
      <c r="DB5" s="463">
        <v>88.2</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92</v>
      </c>
      <c r="AV6" s="499"/>
      <c r="AW6" s="499"/>
      <c r="AX6" s="499"/>
      <c r="AY6" s="500" t="s">
        <v>100</v>
      </c>
      <c r="AZ6" s="501"/>
      <c r="BA6" s="501"/>
      <c r="BB6" s="501"/>
      <c r="BC6" s="501"/>
      <c r="BD6" s="501"/>
      <c r="BE6" s="501"/>
      <c r="BF6" s="501"/>
      <c r="BG6" s="501"/>
      <c r="BH6" s="501"/>
      <c r="BI6" s="501"/>
      <c r="BJ6" s="501"/>
      <c r="BK6" s="501"/>
      <c r="BL6" s="501"/>
      <c r="BM6" s="502"/>
      <c r="BN6" s="466">
        <v>491330</v>
      </c>
      <c r="BO6" s="467"/>
      <c r="BP6" s="467"/>
      <c r="BQ6" s="467"/>
      <c r="BR6" s="467"/>
      <c r="BS6" s="467"/>
      <c r="BT6" s="467"/>
      <c r="BU6" s="468"/>
      <c r="BV6" s="466">
        <v>498698</v>
      </c>
      <c r="BW6" s="467"/>
      <c r="BX6" s="467"/>
      <c r="BY6" s="467"/>
      <c r="BZ6" s="467"/>
      <c r="CA6" s="467"/>
      <c r="CB6" s="467"/>
      <c r="CC6" s="468"/>
      <c r="CD6" s="469" t="s">
        <v>101</v>
      </c>
      <c r="CE6" s="470"/>
      <c r="CF6" s="470"/>
      <c r="CG6" s="470"/>
      <c r="CH6" s="470"/>
      <c r="CI6" s="470"/>
      <c r="CJ6" s="470"/>
      <c r="CK6" s="470"/>
      <c r="CL6" s="470"/>
      <c r="CM6" s="470"/>
      <c r="CN6" s="470"/>
      <c r="CO6" s="470"/>
      <c r="CP6" s="470"/>
      <c r="CQ6" s="470"/>
      <c r="CR6" s="470"/>
      <c r="CS6" s="471"/>
      <c r="CT6" s="503">
        <v>99.5</v>
      </c>
      <c r="CU6" s="504"/>
      <c r="CV6" s="504"/>
      <c r="CW6" s="504"/>
      <c r="CX6" s="504"/>
      <c r="CY6" s="504"/>
      <c r="CZ6" s="504"/>
      <c r="DA6" s="505"/>
      <c r="DB6" s="503">
        <v>93.8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102</v>
      </c>
      <c r="AN7" s="496"/>
      <c r="AO7" s="496"/>
      <c r="AP7" s="496"/>
      <c r="AQ7" s="496"/>
      <c r="AR7" s="496"/>
      <c r="AS7" s="496"/>
      <c r="AT7" s="497"/>
      <c r="AU7" s="498" t="s">
        <v>92</v>
      </c>
      <c r="AV7" s="499"/>
      <c r="AW7" s="499"/>
      <c r="AX7" s="499"/>
      <c r="AY7" s="500" t="s">
        <v>103</v>
      </c>
      <c r="AZ7" s="501"/>
      <c r="BA7" s="501"/>
      <c r="BB7" s="501"/>
      <c r="BC7" s="501"/>
      <c r="BD7" s="501"/>
      <c r="BE7" s="501"/>
      <c r="BF7" s="501"/>
      <c r="BG7" s="501"/>
      <c r="BH7" s="501"/>
      <c r="BI7" s="501"/>
      <c r="BJ7" s="501"/>
      <c r="BK7" s="501"/>
      <c r="BL7" s="501"/>
      <c r="BM7" s="502"/>
      <c r="BN7" s="466">
        <v>46756</v>
      </c>
      <c r="BO7" s="467"/>
      <c r="BP7" s="467"/>
      <c r="BQ7" s="467"/>
      <c r="BR7" s="467"/>
      <c r="BS7" s="467"/>
      <c r="BT7" s="467"/>
      <c r="BU7" s="468"/>
      <c r="BV7" s="466">
        <v>6873</v>
      </c>
      <c r="BW7" s="467"/>
      <c r="BX7" s="467"/>
      <c r="BY7" s="467"/>
      <c r="BZ7" s="467"/>
      <c r="CA7" s="467"/>
      <c r="CB7" s="467"/>
      <c r="CC7" s="468"/>
      <c r="CD7" s="469" t="s">
        <v>104</v>
      </c>
      <c r="CE7" s="470"/>
      <c r="CF7" s="470"/>
      <c r="CG7" s="470"/>
      <c r="CH7" s="470"/>
      <c r="CI7" s="470"/>
      <c r="CJ7" s="470"/>
      <c r="CK7" s="470"/>
      <c r="CL7" s="470"/>
      <c r="CM7" s="470"/>
      <c r="CN7" s="470"/>
      <c r="CO7" s="470"/>
      <c r="CP7" s="470"/>
      <c r="CQ7" s="470"/>
      <c r="CR7" s="470"/>
      <c r="CS7" s="471"/>
      <c r="CT7" s="466">
        <v>5228453</v>
      </c>
      <c r="CU7" s="467"/>
      <c r="CV7" s="467"/>
      <c r="CW7" s="467"/>
      <c r="CX7" s="467"/>
      <c r="CY7" s="467"/>
      <c r="CZ7" s="467"/>
      <c r="DA7" s="468"/>
      <c r="DB7" s="466">
        <v>5142809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105</v>
      </c>
      <c r="AN8" s="496"/>
      <c r="AO8" s="496"/>
      <c r="AP8" s="496"/>
      <c r="AQ8" s="496"/>
      <c r="AR8" s="496"/>
      <c r="AS8" s="496"/>
      <c r="AT8" s="497"/>
      <c r="AU8" s="498" t="s">
        <v>92</v>
      </c>
      <c r="AV8" s="499"/>
      <c r="AW8" s="499"/>
      <c r="AX8" s="499"/>
      <c r="AY8" s="500" t="s">
        <v>106</v>
      </c>
      <c r="AZ8" s="501"/>
      <c r="BA8" s="501"/>
      <c r="BB8" s="501"/>
      <c r="BC8" s="501"/>
      <c r="BD8" s="501"/>
      <c r="BE8" s="501"/>
      <c r="BF8" s="501"/>
      <c r="BG8" s="501"/>
      <c r="BH8" s="501"/>
      <c r="BI8" s="501"/>
      <c r="BJ8" s="501"/>
      <c r="BK8" s="501"/>
      <c r="BL8" s="501"/>
      <c r="BM8" s="502"/>
      <c r="BN8" s="466">
        <v>444574</v>
      </c>
      <c r="BO8" s="467"/>
      <c r="BP8" s="467"/>
      <c r="BQ8" s="467"/>
      <c r="BR8" s="467"/>
      <c r="BS8" s="467"/>
      <c r="BT8" s="467"/>
      <c r="BU8" s="468"/>
      <c r="BV8" s="466">
        <v>491825</v>
      </c>
      <c r="BW8" s="467"/>
      <c r="BX8" s="467"/>
      <c r="BY8" s="467"/>
      <c r="BZ8" s="467"/>
      <c r="CA8" s="467"/>
      <c r="CB8" s="467"/>
      <c r="CC8" s="468"/>
      <c r="CD8" s="469" t="s">
        <v>107</v>
      </c>
      <c r="CE8" s="470"/>
      <c r="CF8" s="470"/>
      <c r="CG8" s="470"/>
      <c r="CH8" s="470"/>
      <c r="CI8" s="470"/>
      <c r="CJ8" s="470"/>
      <c r="CK8" s="470"/>
      <c r="CL8" s="470"/>
      <c r="CM8" s="470"/>
      <c r="CN8" s="470"/>
      <c r="CO8" s="470"/>
      <c r="CP8" s="470"/>
      <c r="CQ8" s="470"/>
      <c r="CR8" s="470"/>
      <c r="CS8" s="471"/>
      <c r="CT8" s="506">
        <v>0.62</v>
      </c>
      <c r="CU8" s="507"/>
      <c r="CV8" s="507"/>
      <c r="CW8" s="507"/>
      <c r="CX8" s="507"/>
      <c r="CY8" s="507"/>
      <c r="CZ8" s="507"/>
      <c r="DA8" s="508"/>
      <c r="DB8" s="506">
        <v>0.6</v>
      </c>
      <c r="DC8" s="507"/>
      <c r="DD8" s="507"/>
      <c r="DE8" s="507"/>
      <c r="DF8" s="507"/>
      <c r="DG8" s="507"/>
      <c r="DH8" s="507"/>
      <c r="DI8" s="508"/>
      <c r="DJ8" s="185"/>
      <c r="DK8" s="185"/>
      <c r="DL8" s="185"/>
      <c r="DM8" s="185"/>
      <c r="DN8" s="185"/>
      <c r="DO8" s="185"/>
    </row>
    <row r="9" spans="1:119" ht="18.75" customHeight="1" thickBot="1" x14ac:dyDescent="0.2">
      <c r="A9" s="186"/>
      <c r="B9" s="460" t="s">
        <v>108</v>
      </c>
      <c r="C9" s="461"/>
      <c r="D9" s="461"/>
      <c r="E9" s="461"/>
      <c r="F9" s="461"/>
      <c r="G9" s="461"/>
      <c r="H9" s="461"/>
      <c r="I9" s="461"/>
      <c r="J9" s="461"/>
      <c r="K9" s="509"/>
      <c r="L9" s="510" t="s">
        <v>109</v>
      </c>
      <c r="M9" s="511"/>
      <c r="N9" s="511"/>
      <c r="O9" s="511"/>
      <c r="P9" s="511"/>
      <c r="Q9" s="512"/>
      <c r="R9" s="513">
        <v>22021</v>
      </c>
      <c r="S9" s="514"/>
      <c r="T9" s="514"/>
      <c r="U9" s="514"/>
      <c r="V9" s="515"/>
      <c r="W9" s="423" t="s">
        <v>110</v>
      </c>
      <c r="X9" s="424"/>
      <c r="Y9" s="424"/>
      <c r="Z9" s="424"/>
      <c r="AA9" s="424"/>
      <c r="AB9" s="424"/>
      <c r="AC9" s="424"/>
      <c r="AD9" s="424"/>
      <c r="AE9" s="424"/>
      <c r="AF9" s="424"/>
      <c r="AG9" s="424"/>
      <c r="AH9" s="424"/>
      <c r="AI9" s="424"/>
      <c r="AJ9" s="424"/>
      <c r="AK9" s="424"/>
      <c r="AL9" s="425"/>
      <c r="AM9" s="495" t="s">
        <v>111</v>
      </c>
      <c r="AN9" s="496"/>
      <c r="AO9" s="496"/>
      <c r="AP9" s="496"/>
      <c r="AQ9" s="496"/>
      <c r="AR9" s="496"/>
      <c r="AS9" s="496"/>
      <c r="AT9" s="497"/>
      <c r="AU9" s="498" t="s">
        <v>112</v>
      </c>
      <c r="AV9" s="499"/>
      <c r="AW9" s="499"/>
      <c r="AX9" s="499"/>
      <c r="AY9" s="500" t="s">
        <v>113</v>
      </c>
      <c r="AZ9" s="501"/>
      <c r="BA9" s="501"/>
      <c r="BB9" s="501"/>
      <c r="BC9" s="501"/>
      <c r="BD9" s="501"/>
      <c r="BE9" s="501"/>
      <c r="BF9" s="501"/>
      <c r="BG9" s="501"/>
      <c r="BH9" s="501"/>
      <c r="BI9" s="501"/>
      <c r="BJ9" s="501"/>
      <c r="BK9" s="501"/>
      <c r="BL9" s="501"/>
      <c r="BM9" s="502"/>
      <c r="BN9" s="466">
        <v>-47251</v>
      </c>
      <c r="BO9" s="467"/>
      <c r="BP9" s="467"/>
      <c r="BQ9" s="467"/>
      <c r="BR9" s="467"/>
      <c r="BS9" s="467"/>
      <c r="BT9" s="467"/>
      <c r="BU9" s="468"/>
      <c r="BV9" s="466">
        <v>23749</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9.5</v>
      </c>
      <c r="CU9" s="464"/>
      <c r="CV9" s="464"/>
      <c r="CW9" s="464"/>
      <c r="CX9" s="464"/>
      <c r="CY9" s="464"/>
      <c r="CZ9" s="464"/>
      <c r="DA9" s="465"/>
      <c r="DB9" s="463">
        <v>9.3000000000000007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23106</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92</v>
      </c>
      <c r="AV10" s="499"/>
      <c r="AW10" s="499"/>
      <c r="AX10" s="499"/>
      <c r="AY10" s="500" t="s">
        <v>117</v>
      </c>
      <c r="AZ10" s="501"/>
      <c r="BA10" s="501"/>
      <c r="BB10" s="501"/>
      <c r="BC10" s="501"/>
      <c r="BD10" s="501"/>
      <c r="BE10" s="501"/>
      <c r="BF10" s="501"/>
      <c r="BG10" s="501"/>
      <c r="BH10" s="501"/>
      <c r="BI10" s="501"/>
      <c r="BJ10" s="501"/>
      <c r="BK10" s="501"/>
      <c r="BL10" s="501"/>
      <c r="BM10" s="502"/>
      <c r="BN10" s="466">
        <v>87000</v>
      </c>
      <c r="BO10" s="467"/>
      <c r="BP10" s="467"/>
      <c r="BQ10" s="467"/>
      <c r="BR10" s="467"/>
      <c r="BS10" s="467"/>
      <c r="BT10" s="467"/>
      <c r="BU10" s="468"/>
      <c r="BV10" s="466">
        <v>36000</v>
      </c>
      <c r="BW10" s="467"/>
      <c r="BX10" s="467"/>
      <c r="BY10" s="467"/>
      <c r="BZ10" s="467"/>
      <c r="CA10" s="467"/>
      <c r="CB10" s="467"/>
      <c r="CC10" s="468"/>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119</v>
      </c>
      <c r="M11" s="521"/>
      <c r="N11" s="521"/>
      <c r="O11" s="521"/>
      <c r="P11" s="521"/>
      <c r="Q11" s="522"/>
      <c r="R11" s="523" t="s">
        <v>120</v>
      </c>
      <c r="S11" s="524"/>
      <c r="T11" s="524"/>
      <c r="U11" s="524"/>
      <c r="V11" s="525"/>
      <c r="W11" s="454"/>
      <c r="X11" s="455"/>
      <c r="Y11" s="455"/>
      <c r="Z11" s="455"/>
      <c r="AA11" s="455"/>
      <c r="AB11" s="455"/>
      <c r="AC11" s="455"/>
      <c r="AD11" s="455"/>
      <c r="AE11" s="455"/>
      <c r="AF11" s="455"/>
      <c r="AG11" s="455"/>
      <c r="AH11" s="455"/>
      <c r="AI11" s="455"/>
      <c r="AJ11" s="455"/>
      <c r="AK11" s="455"/>
      <c r="AL11" s="458"/>
      <c r="AM11" s="495" t="s">
        <v>121</v>
      </c>
      <c r="AN11" s="496"/>
      <c r="AO11" s="496"/>
      <c r="AP11" s="496"/>
      <c r="AQ11" s="496"/>
      <c r="AR11" s="496"/>
      <c r="AS11" s="496"/>
      <c r="AT11" s="497"/>
      <c r="AU11" s="498" t="s">
        <v>92</v>
      </c>
      <c r="AV11" s="499"/>
      <c r="AW11" s="499"/>
      <c r="AX11" s="499"/>
      <c r="AY11" s="500" t="s">
        <v>122</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123</v>
      </c>
      <c r="CE11" s="470"/>
      <c r="CF11" s="470"/>
      <c r="CG11" s="470"/>
      <c r="CH11" s="470"/>
      <c r="CI11" s="470"/>
      <c r="CJ11" s="470"/>
      <c r="CK11" s="470"/>
      <c r="CL11" s="470"/>
      <c r="CM11" s="470"/>
      <c r="CN11" s="470"/>
      <c r="CO11" s="470"/>
      <c r="CP11" s="470"/>
      <c r="CQ11" s="470"/>
      <c r="CR11" s="470"/>
      <c r="CS11" s="471"/>
      <c r="CT11" s="506" t="s">
        <v>124</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22286</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131</v>
      </c>
      <c r="AV12" s="499"/>
      <c r="AW12" s="499"/>
      <c r="AX12" s="499"/>
      <c r="AY12" s="500" t="s">
        <v>132</v>
      </c>
      <c r="AZ12" s="501"/>
      <c r="BA12" s="501"/>
      <c r="BB12" s="501"/>
      <c r="BC12" s="501"/>
      <c r="BD12" s="501"/>
      <c r="BE12" s="501"/>
      <c r="BF12" s="501"/>
      <c r="BG12" s="501"/>
      <c r="BH12" s="501"/>
      <c r="BI12" s="501"/>
      <c r="BJ12" s="501"/>
      <c r="BK12" s="501"/>
      <c r="BL12" s="501"/>
      <c r="BM12" s="502"/>
      <c r="BN12" s="466">
        <v>87000</v>
      </c>
      <c r="BO12" s="467"/>
      <c r="BP12" s="467"/>
      <c r="BQ12" s="467"/>
      <c r="BR12" s="467"/>
      <c r="BS12" s="467"/>
      <c r="BT12" s="467"/>
      <c r="BU12" s="468"/>
      <c r="BV12" s="466">
        <v>36772</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134</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21061</v>
      </c>
      <c r="S13" s="548"/>
      <c r="T13" s="548"/>
      <c r="U13" s="548"/>
      <c r="V13" s="549"/>
      <c r="W13" s="482" t="s">
        <v>136</v>
      </c>
      <c r="X13" s="483"/>
      <c r="Y13" s="483"/>
      <c r="Z13" s="483"/>
      <c r="AA13" s="483"/>
      <c r="AB13" s="473"/>
      <c r="AC13" s="517">
        <v>2360</v>
      </c>
      <c r="AD13" s="518"/>
      <c r="AE13" s="518"/>
      <c r="AF13" s="518"/>
      <c r="AG13" s="557"/>
      <c r="AH13" s="517">
        <v>2444</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-47251</v>
      </c>
      <c r="BO13" s="467"/>
      <c r="BP13" s="467"/>
      <c r="BQ13" s="467"/>
      <c r="BR13" s="467"/>
      <c r="BS13" s="467"/>
      <c r="BT13" s="467"/>
      <c r="BU13" s="468"/>
      <c r="BV13" s="466">
        <v>22977</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6.8</v>
      </c>
      <c r="CU13" s="464"/>
      <c r="CV13" s="464"/>
      <c r="CW13" s="464"/>
      <c r="CX13" s="464"/>
      <c r="CY13" s="464"/>
      <c r="CZ13" s="464"/>
      <c r="DA13" s="465"/>
      <c r="DB13" s="463">
        <v>7.1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22722</v>
      </c>
      <c r="S14" s="548"/>
      <c r="T14" s="548"/>
      <c r="U14" s="548"/>
      <c r="V14" s="549"/>
      <c r="W14" s="456"/>
      <c r="X14" s="457"/>
      <c r="Y14" s="457"/>
      <c r="Z14" s="457"/>
      <c r="AA14" s="457"/>
      <c r="AB14" s="446"/>
      <c r="AC14" s="550">
        <v>20.6</v>
      </c>
      <c r="AD14" s="551"/>
      <c r="AE14" s="551"/>
      <c r="AF14" s="551"/>
      <c r="AG14" s="552"/>
      <c r="AH14" s="550">
        <v>21.2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63</v>
      </c>
      <c r="CU14" s="562"/>
      <c r="CV14" s="562"/>
      <c r="CW14" s="562"/>
      <c r="CX14" s="562"/>
      <c r="CY14" s="562"/>
      <c r="CZ14" s="562"/>
      <c r="DA14" s="563"/>
      <c r="DB14" s="561">
        <v>66.599999999999994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21464</v>
      </c>
      <c r="S15" s="548"/>
      <c r="T15" s="548"/>
      <c r="U15" s="548"/>
      <c r="V15" s="549"/>
      <c r="W15" s="482" t="s">
        <v>144</v>
      </c>
      <c r="X15" s="483"/>
      <c r="Y15" s="483"/>
      <c r="Z15" s="483"/>
      <c r="AA15" s="483"/>
      <c r="AB15" s="473"/>
      <c r="AC15" s="517">
        <v>4131</v>
      </c>
      <c r="AD15" s="518"/>
      <c r="AE15" s="518"/>
      <c r="AF15" s="518"/>
      <c r="AG15" s="557"/>
      <c r="AH15" s="517">
        <v>4159</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2724447</v>
      </c>
      <c r="BO15" s="430"/>
      <c r="BP15" s="430"/>
      <c r="BQ15" s="430"/>
      <c r="BR15" s="430"/>
      <c r="BS15" s="430"/>
      <c r="BT15" s="430"/>
      <c r="BU15" s="431"/>
      <c r="BV15" s="429">
        <v>2544417</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36</v>
      </c>
      <c r="AD16" s="551"/>
      <c r="AE16" s="551"/>
      <c r="AF16" s="551"/>
      <c r="AG16" s="552"/>
      <c r="AH16" s="550">
        <v>36.1</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4155411</v>
      </c>
      <c r="BO16" s="467"/>
      <c r="BP16" s="467"/>
      <c r="BQ16" s="467"/>
      <c r="BR16" s="467"/>
      <c r="BS16" s="467"/>
      <c r="BT16" s="467"/>
      <c r="BU16" s="468"/>
      <c r="BV16" s="466">
        <v>4132521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4987</v>
      </c>
      <c r="AD17" s="518"/>
      <c r="AE17" s="518"/>
      <c r="AF17" s="518"/>
      <c r="AG17" s="557"/>
      <c r="AH17" s="517">
        <v>4930</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3506821</v>
      </c>
      <c r="BO17" s="467"/>
      <c r="BP17" s="467"/>
      <c r="BQ17" s="467"/>
      <c r="BR17" s="467"/>
      <c r="BS17" s="467"/>
      <c r="BT17" s="467"/>
      <c r="BU17" s="468"/>
      <c r="BV17" s="466">
        <v>3236998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58.99</v>
      </c>
      <c r="M18" s="579"/>
      <c r="N18" s="579"/>
      <c r="O18" s="579"/>
      <c r="P18" s="579"/>
      <c r="Q18" s="579"/>
      <c r="R18" s="580"/>
      <c r="S18" s="580"/>
      <c r="T18" s="580"/>
      <c r="U18" s="580"/>
      <c r="V18" s="581"/>
      <c r="W18" s="484"/>
      <c r="X18" s="485"/>
      <c r="Y18" s="485"/>
      <c r="Z18" s="485"/>
      <c r="AA18" s="485"/>
      <c r="AB18" s="476"/>
      <c r="AC18" s="582">
        <v>43.4</v>
      </c>
      <c r="AD18" s="583"/>
      <c r="AE18" s="583"/>
      <c r="AF18" s="583"/>
      <c r="AG18" s="584"/>
      <c r="AH18" s="582">
        <v>42.7</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4883602</v>
      </c>
      <c r="BO18" s="467"/>
      <c r="BP18" s="467"/>
      <c r="BQ18" s="467"/>
      <c r="BR18" s="467"/>
      <c r="BS18" s="467"/>
      <c r="BT18" s="467"/>
      <c r="BU18" s="468"/>
      <c r="BV18" s="466">
        <v>4733712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373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6523153</v>
      </c>
      <c r="BO19" s="467"/>
      <c r="BP19" s="467"/>
      <c r="BQ19" s="467"/>
      <c r="BR19" s="467"/>
      <c r="BS19" s="467"/>
      <c r="BT19" s="467"/>
      <c r="BU19" s="468"/>
      <c r="BV19" s="466">
        <v>6430204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6799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7446657</v>
      </c>
      <c r="BO23" s="467"/>
      <c r="BP23" s="467"/>
      <c r="BQ23" s="467"/>
      <c r="BR23" s="467"/>
      <c r="BS23" s="467"/>
      <c r="BT23" s="467"/>
      <c r="BU23" s="468"/>
      <c r="BV23" s="466">
        <v>7510741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8000</v>
      </c>
      <c r="R24" s="518"/>
      <c r="S24" s="518"/>
      <c r="T24" s="518"/>
      <c r="U24" s="518"/>
      <c r="V24" s="557"/>
      <c r="W24" s="616"/>
      <c r="X24" s="604"/>
      <c r="Y24" s="605"/>
      <c r="Z24" s="516" t="s">
        <v>168</v>
      </c>
      <c r="AA24" s="496"/>
      <c r="AB24" s="496"/>
      <c r="AC24" s="496"/>
      <c r="AD24" s="496"/>
      <c r="AE24" s="496"/>
      <c r="AF24" s="496"/>
      <c r="AG24" s="497"/>
      <c r="AH24" s="517">
        <v>158</v>
      </c>
      <c r="AI24" s="518"/>
      <c r="AJ24" s="518"/>
      <c r="AK24" s="518"/>
      <c r="AL24" s="557"/>
      <c r="AM24" s="517">
        <v>490748</v>
      </c>
      <c r="AN24" s="518"/>
      <c r="AO24" s="518"/>
      <c r="AP24" s="518"/>
      <c r="AQ24" s="518"/>
      <c r="AR24" s="557"/>
      <c r="AS24" s="517">
        <v>3106</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7377414</v>
      </c>
      <c r="BO24" s="467"/>
      <c r="BP24" s="467"/>
      <c r="BQ24" s="467"/>
      <c r="BR24" s="467"/>
      <c r="BS24" s="467"/>
      <c r="BT24" s="467"/>
      <c r="BU24" s="468"/>
      <c r="BV24" s="466">
        <v>7461485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6030</v>
      </c>
      <c r="R25" s="518"/>
      <c r="S25" s="518"/>
      <c r="T25" s="518"/>
      <c r="U25" s="518"/>
      <c r="V25" s="557"/>
      <c r="W25" s="616"/>
      <c r="X25" s="604"/>
      <c r="Y25" s="605"/>
      <c r="Z25" s="516" t="s">
        <v>171</v>
      </c>
      <c r="AA25" s="496"/>
      <c r="AB25" s="496"/>
      <c r="AC25" s="496"/>
      <c r="AD25" s="496"/>
      <c r="AE25" s="496"/>
      <c r="AF25" s="496"/>
      <c r="AG25" s="497"/>
      <c r="AH25" s="517" t="s">
        <v>125</v>
      </c>
      <c r="AI25" s="518"/>
      <c r="AJ25" s="518"/>
      <c r="AK25" s="518"/>
      <c r="AL25" s="557"/>
      <c r="AM25" s="517" t="s">
        <v>172</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360837</v>
      </c>
      <c r="BO25" s="430"/>
      <c r="BP25" s="430"/>
      <c r="BQ25" s="430"/>
      <c r="BR25" s="430"/>
      <c r="BS25" s="430"/>
      <c r="BT25" s="430"/>
      <c r="BU25" s="431"/>
      <c r="BV25" s="429">
        <v>360841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5720</v>
      </c>
      <c r="R26" s="518"/>
      <c r="S26" s="518"/>
      <c r="T26" s="518"/>
      <c r="U26" s="518"/>
      <c r="V26" s="557"/>
      <c r="W26" s="616"/>
      <c r="X26" s="604"/>
      <c r="Y26" s="605"/>
      <c r="Z26" s="516" t="s">
        <v>176</v>
      </c>
      <c r="AA26" s="626"/>
      <c r="AB26" s="626"/>
      <c r="AC26" s="626"/>
      <c r="AD26" s="626"/>
      <c r="AE26" s="626"/>
      <c r="AF26" s="626"/>
      <c r="AG26" s="627"/>
      <c r="AH26" s="517">
        <v>7</v>
      </c>
      <c r="AI26" s="518"/>
      <c r="AJ26" s="518"/>
      <c r="AK26" s="518"/>
      <c r="AL26" s="557"/>
      <c r="AM26" s="517">
        <v>16569</v>
      </c>
      <c r="AN26" s="518"/>
      <c r="AO26" s="518"/>
      <c r="AP26" s="518"/>
      <c r="AQ26" s="518"/>
      <c r="AR26" s="557"/>
      <c r="AS26" s="517">
        <v>2367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3560</v>
      </c>
      <c r="R27" s="518"/>
      <c r="S27" s="518"/>
      <c r="T27" s="518"/>
      <c r="U27" s="518"/>
      <c r="V27" s="557"/>
      <c r="W27" s="616"/>
      <c r="X27" s="604"/>
      <c r="Y27" s="605"/>
      <c r="Z27" s="516" t="s">
        <v>179</v>
      </c>
      <c r="AA27" s="496"/>
      <c r="AB27" s="496"/>
      <c r="AC27" s="496"/>
      <c r="AD27" s="496"/>
      <c r="AE27" s="496"/>
      <c r="AF27" s="496"/>
      <c r="AG27" s="497"/>
      <c r="AH27" s="517" t="s">
        <v>172</v>
      </c>
      <c r="AI27" s="518"/>
      <c r="AJ27" s="518"/>
      <c r="AK27" s="518"/>
      <c r="AL27" s="557"/>
      <c r="AM27" s="517" t="s">
        <v>134</v>
      </c>
      <c r="AN27" s="518"/>
      <c r="AO27" s="518"/>
      <c r="AP27" s="518"/>
      <c r="AQ27" s="518"/>
      <c r="AR27" s="557"/>
      <c r="AS27" s="517" t="s">
        <v>173</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396599</v>
      </c>
      <c r="BO27" s="640"/>
      <c r="BP27" s="640"/>
      <c r="BQ27" s="640"/>
      <c r="BR27" s="640"/>
      <c r="BS27" s="640"/>
      <c r="BT27" s="640"/>
      <c r="BU27" s="641"/>
      <c r="BV27" s="639">
        <v>479799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3120</v>
      </c>
      <c r="R28" s="518"/>
      <c r="S28" s="518"/>
      <c r="T28" s="518"/>
      <c r="U28" s="518"/>
      <c r="V28" s="557"/>
      <c r="W28" s="616"/>
      <c r="X28" s="604"/>
      <c r="Y28" s="605"/>
      <c r="Z28" s="516" t="s">
        <v>182</v>
      </c>
      <c r="AA28" s="496"/>
      <c r="AB28" s="496"/>
      <c r="AC28" s="496"/>
      <c r="AD28" s="496"/>
      <c r="AE28" s="496"/>
      <c r="AF28" s="496"/>
      <c r="AG28" s="497"/>
      <c r="AH28" s="517" t="s">
        <v>172</v>
      </c>
      <c r="AI28" s="518"/>
      <c r="AJ28" s="518"/>
      <c r="AK28" s="518"/>
      <c r="AL28" s="557"/>
      <c r="AM28" s="517" t="s">
        <v>172</v>
      </c>
      <c r="AN28" s="518"/>
      <c r="AO28" s="518"/>
      <c r="AP28" s="518"/>
      <c r="AQ28" s="518"/>
      <c r="AR28" s="557"/>
      <c r="AS28" s="517" t="s">
        <v>134</v>
      </c>
      <c r="AT28" s="518"/>
      <c r="AU28" s="518"/>
      <c r="AV28" s="518"/>
      <c r="AW28" s="518"/>
      <c r="AX28" s="519"/>
      <c r="AY28" s="642" t="s">
        <v>183</v>
      </c>
      <c r="AZ28" s="643"/>
      <c r="BA28" s="643"/>
      <c r="BB28" s="644"/>
      <c r="BC28" s="426" t="s">
        <v>46</v>
      </c>
      <c r="BD28" s="427"/>
      <c r="BE28" s="427"/>
      <c r="BF28" s="427"/>
      <c r="BG28" s="427"/>
      <c r="BH28" s="427"/>
      <c r="BI28" s="427"/>
      <c r="BJ28" s="427"/>
      <c r="BK28" s="427"/>
      <c r="BL28" s="427"/>
      <c r="BM28" s="428"/>
      <c r="BN28" s="429">
        <v>908630</v>
      </c>
      <c r="BO28" s="430"/>
      <c r="BP28" s="430"/>
      <c r="BQ28" s="430"/>
      <c r="BR28" s="430"/>
      <c r="BS28" s="430"/>
      <c r="BT28" s="430"/>
      <c r="BU28" s="431"/>
      <c r="BV28" s="429">
        <v>908630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12</v>
      </c>
      <c r="M29" s="518"/>
      <c r="N29" s="518"/>
      <c r="O29" s="518"/>
      <c r="P29" s="557"/>
      <c r="Q29" s="517">
        <v>2950</v>
      </c>
      <c r="R29" s="518"/>
      <c r="S29" s="518"/>
      <c r="T29" s="518"/>
      <c r="U29" s="518"/>
      <c r="V29" s="557"/>
      <c r="W29" s="617"/>
      <c r="X29" s="618"/>
      <c r="Y29" s="619"/>
      <c r="Z29" s="516" t="s">
        <v>185</v>
      </c>
      <c r="AA29" s="496"/>
      <c r="AB29" s="496"/>
      <c r="AC29" s="496"/>
      <c r="AD29" s="496"/>
      <c r="AE29" s="496"/>
      <c r="AF29" s="496"/>
      <c r="AG29" s="497"/>
      <c r="AH29" s="517">
        <v>158</v>
      </c>
      <c r="AI29" s="518"/>
      <c r="AJ29" s="518"/>
      <c r="AK29" s="518"/>
      <c r="AL29" s="557"/>
      <c r="AM29" s="517">
        <v>490748</v>
      </c>
      <c r="AN29" s="518"/>
      <c r="AO29" s="518"/>
      <c r="AP29" s="518"/>
      <c r="AQ29" s="518"/>
      <c r="AR29" s="557"/>
      <c r="AS29" s="517">
        <v>3106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164096</v>
      </c>
      <c r="BO29" s="467"/>
      <c r="BP29" s="467"/>
      <c r="BQ29" s="467"/>
      <c r="BR29" s="467"/>
      <c r="BS29" s="467"/>
      <c r="BT29" s="467"/>
      <c r="BU29" s="468"/>
      <c r="BV29" s="466">
        <v>164096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48</v>
      </c>
      <c r="BD30" s="637"/>
      <c r="BE30" s="637"/>
      <c r="BF30" s="637"/>
      <c r="BG30" s="637"/>
      <c r="BH30" s="637"/>
      <c r="BI30" s="637"/>
      <c r="BJ30" s="637"/>
      <c r="BK30" s="637"/>
      <c r="BL30" s="637"/>
      <c r="BM30" s="638"/>
      <c r="BN30" s="639">
        <v>1186819</v>
      </c>
      <c r="BO30" s="640"/>
      <c r="BP30" s="640"/>
      <c r="BQ30" s="640"/>
      <c r="BR30" s="640"/>
      <c r="BS30" s="640"/>
      <c r="BT30" s="640"/>
      <c r="BU30" s="641"/>
      <c r="BV30" s="639">
        <v>1291219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茨城県市町村総合事務組合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八千代町ふるさと公社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茨城県市町村総合事務組合　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八千代町土地開発公社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介護保険特別会計（保険事業勘定）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中央土地区画整理事業特別会計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茨城租税債権管理機構</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介護保険特別会計（介護サービス事業勘定）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茨城県後期高齢者医療広域連合　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茨城県後期高齢者医療広域連合　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茨城西南地方広域市町村圏事務組合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茨城西南地方広域市町村圏事務組合　利根老人ホーム事業特別会計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茨城西南地方広域市町村圏事務組合　特殊湛水防除事業特別会計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下妻地方広域事務組合　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下妻地方広域事務組合　フィットネスパーク・きぬ特別会計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pgX9or0r613GKtXH/DGRVNhOCDfqwjKBntfXbm/B4fNlAt5Zs+jkIjREOO5m/IZPiFBZBSodJD8OiEf0CByRg==" saltValue="RSJHpVCxZje+70PZ4m4k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4" t="s">
        <v>548</v>
      </c>
      <c r="D34" s="1244"/>
      <c r="E34" s="1245"/>
      <c r="F34" s="32">
        <v>17.66</v>
      </c>
      <c r="G34" s="33">
        <v>19.690000000000001</v>
      </c>
      <c r="H34" s="33">
        <v>23.04</v>
      </c>
      <c r="I34" s="33">
        <v>25.94</v>
      </c>
      <c r="J34" s="34">
        <v>28.99</v>
      </c>
      <c r="K34" s="22"/>
      <c r="L34" s="22"/>
      <c r="M34" s="22"/>
      <c r="N34" s="22"/>
      <c r="O34" s="22"/>
      <c r="P34" s="22"/>
    </row>
    <row r="35" spans="1:16" ht="39" customHeight="1" x14ac:dyDescent="0.15">
      <c r="A35" s="22"/>
      <c r="B35" s="35"/>
      <c r="C35" s="1238" t="s">
        <v>549</v>
      </c>
      <c r="D35" s="1239"/>
      <c r="E35" s="1240"/>
      <c r="F35" s="36">
        <v>10.6</v>
      </c>
      <c r="G35" s="37">
        <v>10.43</v>
      </c>
      <c r="H35" s="37">
        <v>9.11</v>
      </c>
      <c r="I35" s="37">
        <v>9.56</v>
      </c>
      <c r="J35" s="38">
        <v>8.5</v>
      </c>
      <c r="K35" s="22"/>
      <c r="L35" s="22"/>
      <c r="M35" s="22"/>
      <c r="N35" s="22"/>
      <c r="O35" s="22"/>
      <c r="P35" s="22"/>
    </row>
    <row r="36" spans="1:16" ht="39" customHeight="1" x14ac:dyDescent="0.15">
      <c r="A36" s="22"/>
      <c r="B36" s="35"/>
      <c r="C36" s="1238" t="s">
        <v>550</v>
      </c>
      <c r="D36" s="1239"/>
      <c r="E36" s="1240"/>
      <c r="F36" s="36">
        <v>1.05</v>
      </c>
      <c r="G36" s="37">
        <v>1.56</v>
      </c>
      <c r="H36" s="37">
        <v>2</v>
      </c>
      <c r="I36" s="37">
        <v>1.83</v>
      </c>
      <c r="J36" s="38">
        <v>1.64</v>
      </c>
      <c r="K36" s="22"/>
      <c r="L36" s="22"/>
      <c r="M36" s="22"/>
      <c r="N36" s="22"/>
      <c r="O36" s="22"/>
      <c r="P36" s="22"/>
    </row>
    <row r="37" spans="1:16" ht="39" customHeight="1" x14ac:dyDescent="0.15">
      <c r="A37" s="22"/>
      <c r="B37" s="35"/>
      <c r="C37" s="1238" t="s">
        <v>551</v>
      </c>
      <c r="D37" s="1239"/>
      <c r="E37" s="1240"/>
      <c r="F37" s="36">
        <v>1.71</v>
      </c>
      <c r="G37" s="37">
        <v>1.85</v>
      </c>
      <c r="H37" s="37">
        <v>3.97</v>
      </c>
      <c r="I37" s="37">
        <v>3.37</v>
      </c>
      <c r="J37" s="38">
        <v>1.07</v>
      </c>
      <c r="K37" s="22"/>
      <c r="L37" s="22"/>
      <c r="M37" s="22"/>
      <c r="N37" s="22"/>
      <c r="O37" s="22"/>
      <c r="P37" s="22"/>
    </row>
    <row r="38" spans="1:16" ht="39" customHeight="1" x14ac:dyDescent="0.15">
      <c r="A38" s="22"/>
      <c r="B38" s="35"/>
      <c r="C38" s="1238" t="s">
        <v>552</v>
      </c>
      <c r="D38" s="1239"/>
      <c r="E38" s="1240"/>
      <c r="F38" s="36">
        <v>1.19</v>
      </c>
      <c r="G38" s="37">
        <v>1.28</v>
      </c>
      <c r="H38" s="37">
        <v>1.41</v>
      </c>
      <c r="I38" s="37">
        <v>2.9</v>
      </c>
      <c r="J38" s="38">
        <v>0.88</v>
      </c>
      <c r="K38" s="22"/>
      <c r="L38" s="22"/>
      <c r="M38" s="22"/>
      <c r="N38" s="22"/>
      <c r="O38" s="22"/>
      <c r="P38" s="22"/>
    </row>
    <row r="39" spans="1:16" ht="39" customHeight="1" x14ac:dyDescent="0.15">
      <c r="A39" s="22"/>
      <c r="B39" s="35"/>
      <c r="C39" s="1238" t="s">
        <v>553</v>
      </c>
      <c r="D39" s="1239"/>
      <c r="E39" s="1240"/>
      <c r="F39" s="36">
        <v>0.16</v>
      </c>
      <c r="G39" s="37">
        <v>0.17</v>
      </c>
      <c r="H39" s="37">
        <v>0.2</v>
      </c>
      <c r="I39" s="37">
        <v>0.24</v>
      </c>
      <c r="J39" s="38">
        <v>0.24</v>
      </c>
      <c r="K39" s="22"/>
      <c r="L39" s="22"/>
      <c r="M39" s="22"/>
      <c r="N39" s="22"/>
      <c r="O39" s="22"/>
      <c r="P39" s="22"/>
    </row>
    <row r="40" spans="1:16" ht="39" customHeight="1" x14ac:dyDescent="0.15">
      <c r="A40" s="22"/>
      <c r="B40" s="35"/>
      <c r="C40" s="1238" t="s">
        <v>554</v>
      </c>
      <c r="D40" s="1239"/>
      <c r="E40" s="1240"/>
      <c r="F40" s="36">
        <v>0.06</v>
      </c>
      <c r="G40" s="37">
        <v>7.0000000000000007E-2</v>
      </c>
      <c r="H40" s="37">
        <v>7.0000000000000007E-2</v>
      </c>
      <c r="I40" s="37">
        <v>7.0000000000000007E-2</v>
      </c>
      <c r="J40" s="38">
        <v>0.09</v>
      </c>
      <c r="K40" s="22"/>
      <c r="L40" s="22"/>
      <c r="M40" s="22"/>
      <c r="N40" s="22"/>
      <c r="O40" s="22"/>
      <c r="P40" s="22"/>
    </row>
    <row r="41" spans="1:16" ht="39" customHeight="1" x14ac:dyDescent="0.15">
      <c r="A41" s="22"/>
      <c r="B41" s="35"/>
      <c r="C41" s="1238" t="s">
        <v>555</v>
      </c>
      <c r="D41" s="1239"/>
      <c r="E41" s="1240"/>
      <c r="F41" s="36">
        <v>0.08</v>
      </c>
      <c r="G41" s="37">
        <v>7.0000000000000007E-2</v>
      </c>
      <c r="H41" s="37">
        <v>7.0000000000000007E-2</v>
      </c>
      <c r="I41" s="37">
        <v>0.1</v>
      </c>
      <c r="J41" s="38">
        <v>0.01</v>
      </c>
      <c r="K41" s="22"/>
      <c r="L41" s="22"/>
      <c r="M41" s="22"/>
      <c r="N41" s="22"/>
      <c r="O41" s="22"/>
      <c r="P41" s="22"/>
    </row>
    <row r="42" spans="1:16" ht="39" customHeight="1" x14ac:dyDescent="0.15">
      <c r="A42" s="22"/>
      <c r="B42" s="39"/>
      <c r="C42" s="1238" t="s">
        <v>556</v>
      </c>
      <c r="D42" s="1239"/>
      <c r="E42" s="1240"/>
      <c r="F42" s="36" t="s">
        <v>499</v>
      </c>
      <c r="G42" s="37" t="s">
        <v>499</v>
      </c>
      <c r="H42" s="37" t="s">
        <v>499</v>
      </c>
      <c r="I42" s="37" t="s">
        <v>499</v>
      </c>
      <c r="J42" s="38" t="s">
        <v>499</v>
      </c>
      <c r="K42" s="22"/>
      <c r="L42" s="22"/>
      <c r="M42" s="22"/>
      <c r="N42" s="22"/>
      <c r="O42" s="22"/>
      <c r="P42" s="22"/>
    </row>
    <row r="43" spans="1:16" ht="39" customHeight="1" thickBot="1" x14ac:dyDescent="0.2">
      <c r="A43" s="22"/>
      <c r="B43" s="40"/>
      <c r="C43" s="1241" t="s">
        <v>557</v>
      </c>
      <c r="D43" s="1242"/>
      <c r="E43" s="1243"/>
      <c r="F43" s="41">
        <v>0.01</v>
      </c>
      <c r="G43" s="42">
        <v>0.01</v>
      </c>
      <c r="H43" s="42">
        <v>0.02</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8YQj9gVUUnai5L5Up2VR9W+V5x3h5fFR3512IbJFh1kHDjtVZbL7Wb9FDqXpASZkVxAEl+IkJLIdkR/rK5jA==" saltValue="g1rGxYWLAWnLnqGGhdb/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604</v>
      </c>
      <c r="L45" s="60">
        <v>560</v>
      </c>
      <c r="M45" s="60">
        <v>535</v>
      </c>
      <c r="N45" s="60">
        <v>553</v>
      </c>
      <c r="O45" s="61">
        <v>575</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499</v>
      </c>
      <c r="L46" s="64" t="s">
        <v>499</v>
      </c>
      <c r="M46" s="64" t="s">
        <v>499</v>
      </c>
      <c r="N46" s="64" t="s">
        <v>499</v>
      </c>
      <c r="O46" s="65" t="s">
        <v>499</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499</v>
      </c>
      <c r="L47" s="64" t="s">
        <v>499</v>
      </c>
      <c r="M47" s="64" t="s">
        <v>499</v>
      </c>
      <c r="N47" s="64" t="s">
        <v>499</v>
      </c>
      <c r="O47" s="65" t="s">
        <v>499</v>
      </c>
      <c r="P47" s="48"/>
      <c r="Q47" s="48"/>
      <c r="R47" s="48"/>
      <c r="S47" s="48"/>
      <c r="T47" s="48"/>
      <c r="U47" s="48"/>
    </row>
    <row r="48" spans="1:21" ht="30.75" customHeight="1" x14ac:dyDescent="0.15">
      <c r="A48" s="48"/>
      <c r="B48" s="1248"/>
      <c r="C48" s="1249"/>
      <c r="D48" s="62"/>
      <c r="E48" s="1254" t="s">
        <v>14</v>
      </c>
      <c r="F48" s="1254"/>
      <c r="G48" s="1254"/>
      <c r="H48" s="1254"/>
      <c r="I48" s="1254"/>
      <c r="J48" s="1255"/>
      <c r="K48" s="63">
        <v>277</v>
      </c>
      <c r="L48" s="64">
        <v>290</v>
      </c>
      <c r="M48" s="64">
        <v>292</v>
      </c>
      <c r="N48" s="64">
        <v>305</v>
      </c>
      <c r="O48" s="65">
        <v>302</v>
      </c>
      <c r="P48" s="48"/>
      <c r="Q48" s="48"/>
      <c r="R48" s="48"/>
      <c r="S48" s="48"/>
      <c r="T48" s="48"/>
      <c r="U48" s="48"/>
    </row>
    <row r="49" spans="1:21" ht="30.75" customHeight="1" x14ac:dyDescent="0.15">
      <c r="A49" s="48"/>
      <c r="B49" s="1248"/>
      <c r="C49" s="1249"/>
      <c r="D49" s="62"/>
      <c r="E49" s="1254" t="s">
        <v>15</v>
      </c>
      <c r="F49" s="1254"/>
      <c r="G49" s="1254"/>
      <c r="H49" s="1254"/>
      <c r="I49" s="1254"/>
      <c r="J49" s="1255"/>
      <c r="K49" s="63">
        <v>67</v>
      </c>
      <c r="L49" s="64">
        <v>51</v>
      </c>
      <c r="M49" s="64">
        <v>19</v>
      </c>
      <c r="N49" s="64">
        <v>18</v>
      </c>
      <c r="O49" s="65">
        <v>20</v>
      </c>
      <c r="P49" s="48"/>
      <c r="Q49" s="48"/>
      <c r="R49" s="48"/>
      <c r="S49" s="48"/>
      <c r="T49" s="48"/>
      <c r="U49" s="48"/>
    </row>
    <row r="50" spans="1:21" ht="30.75" customHeight="1" x14ac:dyDescent="0.15">
      <c r="A50" s="48"/>
      <c r="B50" s="1248"/>
      <c r="C50" s="1249"/>
      <c r="D50" s="62"/>
      <c r="E50" s="1254" t="s">
        <v>16</v>
      </c>
      <c r="F50" s="1254"/>
      <c r="G50" s="1254"/>
      <c r="H50" s="1254"/>
      <c r="I50" s="1254"/>
      <c r="J50" s="1255"/>
      <c r="K50" s="63">
        <v>44</v>
      </c>
      <c r="L50" s="64">
        <v>39</v>
      </c>
      <c r="M50" s="64">
        <v>33</v>
      </c>
      <c r="N50" s="64">
        <v>25</v>
      </c>
      <c r="O50" s="65">
        <v>29</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499</v>
      </c>
      <c r="L51" s="64" t="s">
        <v>499</v>
      </c>
      <c r="M51" s="64">
        <v>0</v>
      </c>
      <c r="N51" s="64" t="s">
        <v>499</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592</v>
      </c>
      <c r="L52" s="64">
        <v>581</v>
      </c>
      <c r="M52" s="64">
        <v>572</v>
      </c>
      <c r="N52" s="64">
        <v>585</v>
      </c>
      <c r="O52" s="65">
        <v>601</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400</v>
      </c>
      <c r="L53" s="69">
        <v>359</v>
      </c>
      <c r="M53" s="69">
        <v>307</v>
      </c>
      <c r="N53" s="69">
        <v>316</v>
      </c>
      <c r="O53" s="70">
        <v>325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589</v>
      </c>
      <c r="L57" s="83" t="s">
        <v>589</v>
      </c>
      <c r="M57" s="83" t="s">
        <v>589</v>
      </c>
      <c r="N57" s="83" t="s">
        <v>589</v>
      </c>
      <c r="O57" s="84" t="s">
        <v>589</v>
      </c>
    </row>
    <row r="58" spans="1:21" ht="31.5" customHeight="1" thickBot="1" x14ac:dyDescent="0.2">
      <c r="B58" s="1264"/>
      <c r="C58" s="1265"/>
      <c r="D58" s="1269" t="s">
        <v>26</v>
      </c>
      <c r="E58" s="1270"/>
      <c r="F58" s="1270"/>
      <c r="G58" s="1270"/>
      <c r="H58" s="1270"/>
      <c r="I58" s="1270"/>
      <c r="J58" s="1271"/>
      <c r="K58" s="85" t="s">
        <v>589</v>
      </c>
      <c r="L58" s="86" t="s">
        <v>589</v>
      </c>
      <c r="M58" s="86" t="s">
        <v>589</v>
      </c>
      <c r="N58" s="86" t="s">
        <v>589</v>
      </c>
      <c r="O58" s="87" t="s">
        <v>589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8DrH3v/0rYVxZxlkzaqjhCzbAWRvlo9NXpFl3UrzyUzZvve2z9A9963k6BXwb4C0tucQzbI5Qr4d3+TUf6/A==" saltValue="ehOuVWGXtf8wsrX1nhqV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541</v>
      </c>
      <c r="J40" s="99" t="s">
        <v>542</v>
      </c>
      <c r="K40" s="99" t="s">
        <v>543</v>
      </c>
      <c r="L40" s="99" t="s">
        <v>544</v>
      </c>
      <c r="M40" s="100" t="s">
        <v>545</v>
      </c>
    </row>
    <row r="41" spans="2:13" ht="27.75" customHeight="1" x14ac:dyDescent="0.15">
      <c r="B41" s="1272" t="s">
        <v>29</v>
      </c>
      <c r="C41" s="1273"/>
      <c r="D41" s="101"/>
      <c r="E41" s="1278" t="s">
        <v>30</v>
      </c>
      <c r="F41" s="1278"/>
      <c r="G41" s="1278"/>
      <c r="H41" s="1279"/>
      <c r="I41" s="102">
        <v>6709</v>
      </c>
      <c r="J41" s="103">
        <v>6881</v>
      </c>
      <c r="K41" s="103">
        <v>7289</v>
      </c>
      <c r="L41" s="103">
        <v>7117</v>
      </c>
      <c r="M41" s="104">
        <v>7079</v>
      </c>
    </row>
    <row r="42" spans="2:13" ht="27.75" customHeight="1" x14ac:dyDescent="0.15">
      <c r="B42" s="1274"/>
      <c r="C42" s="1275"/>
      <c r="D42" s="105"/>
      <c r="E42" s="1280" t="s">
        <v>31</v>
      </c>
      <c r="F42" s="1280"/>
      <c r="G42" s="1280"/>
      <c r="H42" s="1281"/>
      <c r="I42" s="106">
        <v>488</v>
      </c>
      <c r="J42" s="107">
        <v>448</v>
      </c>
      <c r="K42" s="107">
        <v>390</v>
      </c>
      <c r="L42" s="107">
        <v>361</v>
      </c>
      <c r="M42" s="108">
        <v>361</v>
      </c>
    </row>
    <row r="43" spans="2:13" ht="27.75" customHeight="1" x14ac:dyDescent="0.15">
      <c r="B43" s="1274"/>
      <c r="C43" s="1275"/>
      <c r="D43" s="105"/>
      <c r="E43" s="1280" t="s">
        <v>32</v>
      </c>
      <c r="F43" s="1280"/>
      <c r="G43" s="1280"/>
      <c r="H43" s="1281"/>
      <c r="I43" s="106">
        <v>4808</v>
      </c>
      <c r="J43" s="107">
        <v>4915</v>
      </c>
      <c r="K43" s="107">
        <v>4892</v>
      </c>
      <c r="L43" s="107">
        <v>5032</v>
      </c>
      <c r="M43" s="108">
        <v>4678</v>
      </c>
    </row>
    <row r="44" spans="2:13" ht="27.75" customHeight="1" x14ac:dyDescent="0.15">
      <c r="B44" s="1274"/>
      <c r="C44" s="1275"/>
      <c r="D44" s="105"/>
      <c r="E44" s="1280" t="s">
        <v>33</v>
      </c>
      <c r="F44" s="1280"/>
      <c r="G44" s="1280"/>
      <c r="H44" s="1281"/>
      <c r="I44" s="106">
        <v>122</v>
      </c>
      <c r="J44" s="107">
        <v>98</v>
      </c>
      <c r="K44" s="107">
        <v>87</v>
      </c>
      <c r="L44" s="107">
        <v>78</v>
      </c>
      <c r="M44" s="108">
        <v>68</v>
      </c>
    </row>
    <row r="45" spans="2:13" ht="27.75" customHeight="1" x14ac:dyDescent="0.15">
      <c r="B45" s="1274"/>
      <c r="C45" s="1275"/>
      <c r="D45" s="105"/>
      <c r="E45" s="1280" t="s">
        <v>34</v>
      </c>
      <c r="F45" s="1280"/>
      <c r="G45" s="1280"/>
      <c r="H45" s="1281"/>
      <c r="I45" s="106">
        <v>1417</v>
      </c>
      <c r="J45" s="107">
        <v>1338</v>
      </c>
      <c r="K45" s="107">
        <v>1323</v>
      </c>
      <c r="L45" s="107">
        <v>1323</v>
      </c>
      <c r="M45" s="108">
        <v>1488</v>
      </c>
    </row>
    <row r="46" spans="2:13" ht="27.75" customHeight="1" x14ac:dyDescent="0.15">
      <c r="B46" s="1274"/>
      <c r="C46" s="1275"/>
      <c r="D46" s="109"/>
      <c r="E46" s="1280" t="s">
        <v>35</v>
      </c>
      <c r="F46" s="1280"/>
      <c r="G46" s="1280"/>
      <c r="H46" s="1281"/>
      <c r="I46" s="106">
        <v>3</v>
      </c>
      <c r="J46" s="107">
        <v>1</v>
      </c>
      <c r="K46" s="107" t="s">
        <v>499</v>
      </c>
      <c r="L46" s="107" t="s">
        <v>499</v>
      </c>
      <c r="M46" s="108" t="s">
        <v>499</v>
      </c>
    </row>
    <row r="47" spans="2:13" ht="27.75" customHeight="1" x14ac:dyDescent="0.15">
      <c r="B47" s="1274"/>
      <c r="C47" s="1275"/>
      <c r="D47" s="110"/>
      <c r="E47" s="1282" t="s">
        <v>36</v>
      </c>
      <c r="F47" s="1283"/>
      <c r="G47" s="1283"/>
      <c r="H47" s="1284"/>
      <c r="I47" s="106" t="s">
        <v>499</v>
      </c>
      <c r="J47" s="107" t="s">
        <v>499</v>
      </c>
      <c r="K47" s="107" t="s">
        <v>499</v>
      </c>
      <c r="L47" s="107" t="s">
        <v>499</v>
      </c>
      <c r="M47" s="108" t="s">
        <v>499</v>
      </c>
    </row>
    <row r="48" spans="2:13" ht="27.75" customHeight="1" x14ac:dyDescent="0.15">
      <c r="B48" s="1274"/>
      <c r="C48" s="1275"/>
      <c r="D48" s="105"/>
      <c r="E48" s="1280" t="s">
        <v>37</v>
      </c>
      <c r="F48" s="1280"/>
      <c r="G48" s="1280"/>
      <c r="H48" s="1281"/>
      <c r="I48" s="106" t="s">
        <v>499</v>
      </c>
      <c r="J48" s="107" t="s">
        <v>499</v>
      </c>
      <c r="K48" s="107" t="s">
        <v>499</v>
      </c>
      <c r="L48" s="107" t="s">
        <v>499</v>
      </c>
      <c r="M48" s="108" t="s">
        <v>499</v>
      </c>
    </row>
    <row r="49" spans="2:13" ht="27.75" customHeight="1" x14ac:dyDescent="0.15">
      <c r="B49" s="1276"/>
      <c r="C49" s="1277"/>
      <c r="D49" s="105"/>
      <c r="E49" s="1280" t="s">
        <v>38</v>
      </c>
      <c r="F49" s="1280"/>
      <c r="G49" s="1280"/>
      <c r="H49" s="1281"/>
      <c r="I49" s="106" t="s">
        <v>499</v>
      </c>
      <c r="J49" s="107" t="s">
        <v>499</v>
      </c>
      <c r="K49" s="107" t="s">
        <v>499</v>
      </c>
      <c r="L49" s="107" t="s">
        <v>499</v>
      </c>
      <c r="M49" s="108" t="s">
        <v>499</v>
      </c>
    </row>
    <row r="50" spans="2:13" ht="27.75" customHeight="1" x14ac:dyDescent="0.15">
      <c r="B50" s="1285" t="s">
        <v>39</v>
      </c>
      <c r="C50" s="1286"/>
      <c r="D50" s="111"/>
      <c r="E50" s="1280" t="s">
        <v>40</v>
      </c>
      <c r="F50" s="1280"/>
      <c r="G50" s="1280"/>
      <c r="H50" s="1281"/>
      <c r="I50" s="106">
        <v>2588</v>
      </c>
      <c r="J50" s="107">
        <v>2826</v>
      </c>
      <c r="K50" s="107">
        <v>2544</v>
      </c>
      <c r="L50" s="107">
        <v>2859</v>
      </c>
      <c r="M50" s="108">
        <v>2901</v>
      </c>
    </row>
    <row r="51" spans="2:13" ht="27.75" customHeight="1" x14ac:dyDescent="0.15">
      <c r="B51" s="1274"/>
      <c r="C51" s="1275"/>
      <c r="D51" s="105"/>
      <c r="E51" s="1280" t="s">
        <v>41</v>
      </c>
      <c r="F51" s="1280"/>
      <c r="G51" s="1280"/>
      <c r="H51" s="1281"/>
      <c r="I51" s="106">
        <v>1</v>
      </c>
      <c r="J51" s="107">
        <v>0</v>
      </c>
      <c r="K51" s="107">
        <v>0</v>
      </c>
      <c r="L51" s="107">
        <v>0</v>
      </c>
      <c r="M51" s="108" t="s">
        <v>499</v>
      </c>
    </row>
    <row r="52" spans="2:13" ht="27.75" customHeight="1" x14ac:dyDescent="0.15">
      <c r="B52" s="1276"/>
      <c r="C52" s="1277"/>
      <c r="D52" s="105"/>
      <c r="E52" s="1280" t="s">
        <v>42</v>
      </c>
      <c r="F52" s="1280"/>
      <c r="G52" s="1280"/>
      <c r="H52" s="1281"/>
      <c r="I52" s="106">
        <v>7741</v>
      </c>
      <c r="J52" s="107">
        <v>7966</v>
      </c>
      <c r="K52" s="107">
        <v>8061</v>
      </c>
      <c r="L52" s="107">
        <v>8013</v>
      </c>
      <c r="M52" s="108">
        <v>7856</v>
      </c>
    </row>
    <row r="53" spans="2:13" ht="27.75" customHeight="1" thickBot="1" x14ac:dyDescent="0.2">
      <c r="B53" s="1287" t="s">
        <v>20</v>
      </c>
      <c r="C53" s="1288"/>
      <c r="D53" s="112"/>
      <c r="E53" s="1289" t="s">
        <v>43</v>
      </c>
      <c r="F53" s="1289"/>
      <c r="G53" s="1289"/>
      <c r="H53" s="1290"/>
      <c r="I53" s="113">
        <v>3216</v>
      </c>
      <c r="J53" s="114">
        <v>2889</v>
      </c>
      <c r="K53" s="114">
        <v>3377</v>
      </c>
      <c r="L53" s="114">
        <v>3037</v>
      </c>
      <c r="M53" s="115">
        <v>2917</v>
      </c>
    </row>
    <row r="54" spans="2:13" ht="27.75" customHeight="1" x14ac:dyDescent="0.15">
      <c r="B54" s="116" t="s">
        <v>44</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NfSAli1J+ZQbjJeUkezKlxnXCkGrTV5wO70MHpJbY5tYTJSmGpv+yCg4LZ9NIm2g8mSAUPe+0E7VTOiSdqkxA==" saltValue="gcgFnbbYe0pmlaFzuF9y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45</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9" t="s">
        <v>46</v>
      </c>
      <c r="D55" s="1299"/>
      <c r="E55" s="1300"/>
      <c r="F55" s="127">
        <v>909</v>
      </c>
      <c r="G55" s="127">
        <v>909</v>
      </c>
      <c r="H55" s="128">
        <v>909</v>
      </c>
    </row>
    <row r="56" spans="2:8" ht="52.5" customHeight="1" x14ac:dyDescent="0.15">
      <c r="B56" s="129"/>
      <c r="C56" s="1301" t="s">
        <v>47</v>
      </c>
      <c r="D56" s="1301"/>
      <c r="E56" s="1302"/>
      <c r="F56" s="130">
        <v>164</v>
      </c>
      <c r="G56" s="130">
        <v>164</v>
      </c>
      <c r="H56" s="131">
        <v>164</v>
      </c>
    </row>
    <row r="57" spans="2:8" ht="53.25" customHeight="1" x14ac:dyDescent="0.15">
      <c r="B57" s="129"/>
      <c r="C57" s="1303" t="s">
        <v>48</v>
      </c>
      <c r="D57" s="1303"/>
      <c r="E57" s="1304"/>
      <c r="F57" s="132">
        <v>1188</v>
      </c>
      <c r="G57" s="132">
        <v>1291</v>
      </c>
      <c r="H57" s="133">
        <v>1187</v>
      </c>
    </row>
    <row r="58" spans="2:8" ht="45.75" customHeight="1" x14ac:dyDescent="0.15">
      <c r="B58" s="134"/>
      <c r="C58" s="1291" t="s">
        <v>563</v>
      </c>
      <c r="D58" s="1292"/>
      <c r="E58" s="1293"/>
      <c r="F58" s="135">
        <v>615</v>
      </c>
      <c r="G58" s="135">
        <v>649</v>
      </c>
      <c r="H58" s="136">
        <v>706</v>
      </c>
    </row>
    <row r="59" spans="2:8" ht="45.75" customHeight="1" x14ac:dyDescent="0.15">
      <c r="B59" s="134"/>
      <c r="C59" s="1291" t="s">
        <v>564</v>
      </c>
      <c r="D59" s="1292"/>
      <c r="E59" s="1293"/>
      <c r="F59" s="135">
        <v>351</v>
      </c>
      <c r="G59" s="135">
        <v>420</v>
      </c>
      <c r="H59" s="136">
        <v>259</v>
      </c>
    </row>
    <row r="60" spans="2:8" ht="45.75" customHeight="1" x14ac:dyDescent="0.15">
      <c r="B60" s="134"/>
      <c r="C60" s="1291" t="s">
        <v>565</v>
      </c>
      <c r="D60" s="1292"/>
      <c r="E60" s="1293"/>
      <c r="F60" s="135">
        <v>120</v>
      </c>
      <c r="G60" s="135">
        <v>120</v>
      </c>
      <c r="H60" s="136">
        <v>120</v>
      </c>
    </row>
    <row r="61" spans="2:8" ht="45.75" customHeight="1" x14ac:dyDescent="0.15">
      <c r="B61" s="134"/>
      <c r="C61" s="1291" t="s">
        <v>566</v>
      </c>
      <c r="D61" s="1292"/>
      <c r="E61" s="1293"/>
      <c r="F61" s="135">
        <v>100</v>
      </c>
      <c r="G61" s="135">
        <v>100</v>
      </c>
      <c r="H61" s="136">
        <v>100</v>
      </c>
    </row>
    <row r="62" spans="2:8" ht="45.75" customHeight="1" thickBot="1" x14ac:dyDescent="0.2">
      <c r="B62" s="137"/>
      <c r="C62" s="1294" t="s">
        <v>567</v>
      </c>
      <c r="D62" s="1295"/>
      <c r="E62" s="1296"/>
      <c r="F62" s="138">
        <v>2</v>
      </c>
      <c r="G62" s="138">
        <v>2</v>
      </c>
      <c r="H62" s="139">
        <v>2</v>
      </c>
    </row>
    <row r="63" spans="2:8" ht="52.5" customHeight="1" thickBot="1" x14ac:dyDescent="0.2">
      <c r="B63" s="140"/>
      <c r="C63" s="1297" t="s">
        <v>49</v>
      </c>
      <c r="D63" s="1297"/>
      <c r="E63" s="1298"/>
      <c r="F63" s="141">
        <v>2261</v>
      </c>
      <c r="G63" s="141">
        <v>2364</v>
      </c>
      <c r="H63" s="142">
        <v>2260</v>
      </c>
    </row>
    <row r="64" spans="2:8" ht="15" customHeight="1" x14ac:dyDescent="0.15"/>
    <row r="65" ht="0" hidden="1" customHeight="1" x14ac:dyDescent="0.15"/>
    <row r="66" ht="0" hidden="1" customHeight="1" x14ac:dyDescent="0.15"/>
  </sheetData>
  <sheetProtection algorithmName="SHA-512" hashValue="SrMcBeTG3xELP/QFjFB21NsItAgfe/6u4Xfu/NeXvk/rQzU9DeKLYUpAYJRnEIUpF8iRa0ExacqN8rkCTRCMNA==" saltValue="BY+KNWFlmOVwVuJztiyR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594</v>
      </c>
      <c r="AO51" s="1310"/>
      <c r="AP51" s="1310"/>
      <c r="AQ51" s="1310"/>
      <c r="AR51" s="1310"/>
      <c r="AS51" s="1310"/>
      <c r="AT51" s="1310"/>
      <c r="AU51" s="1310"/>
      <c r="AV51" s="1310"/>
      <c r="AW51" s="1310"/>
      <c r="AX51" s="1310"/>
      <c r="AY51" s="1310"/>
      <c r="AZ51" s="1310"/>
      <c r="BA51" s="1310"/>
      <c r="BB51" s="1310" t="s">
        <v>595</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61.9</v>
      </c>
      <c r="BY51" s="1307"/>
      <c r="BZ51" s="1307"/>
      <c r="CA51" s="1307"/>
      <c r="CB51" s="1307"/>
      <c r="CC51" s="1307"/>
      <c r="CD51" s="1307"/>
      <c r="CE51" s="1307"/>
      <c r="CF51" s="1307">
        <v>74</v>
      </c>
      <c r="CG51" s="1307"/>
      <c r="CH51" s="1307"/>
      <c r="CI51" s="1307"/>
      <c r="CJ51" s="1307"/>
      <c r="CK51" s="1307"/>
      <c r="CL51" s="1307"/>
      <c r="CM51" s="1307"/>
      <c r="CN51" s="1307">
        <v>66.599999999999994</v>
      </c>
      <c r="CO51" s="1307"/>
      <c r="CP51" s="1307"/>
      <c r="CQ51" s="1307"/>
      <c r="CR51" s="1307"/>
      <c r="CS51" s="1307"/>
      <c r="CT51" s="1307"/>
      <c r="CU51" s="1307"/>
      <c r="CV51" s="1307">
        <v>63</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596</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46.5</v>
      </c>
      <c r="BY53" s="1307"/>
      <c r="BZ53" s="1307"/>
      <c r="CA53" s="1307"/>
      <c r="CB53" s="1307"/>
      <c r="CC53" s="1307"/>
      <c r="CD53" s="1307"/>
      <c r="CE53" s="1307"/>
      <c r="CF53" s="1307">
        <v>51.9</v>
      </c>
      <c r="CG53" s="1307"/>
      <c r="CH53" s="1307"/>
      <c r="CI53" s="1307"/>
      <c r="CJ53" s="1307"/>
      <c r="CK53" s="1307"/>
      <c r="CL53" s="1307"/>
      <c r="CM53" s="1307"/>
      <c r="CN53" s="1307">
        <v>58.1</v>
      </c>
      <c r="CO53" s="1307"/>
      <c r="CP53" s="1307"/>
      <c r="CQ53" s="1307"/>
      <c r="CR53" s="1307"/>
      <c r="CS53" s="1307"/>
      <c r="CT53" s="1307"/>
      <c r="CU53" s="1307"/>
      <c r="CV53" s="1307">
        <v>59.8</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597</v>
      </c>
      <c r="AO55" s="1311"/>
      <c r="AP55" s="1311"/>
      <c r="AQ55" s="1311"/>
      <c r="AR55" s="1311"/>
      <c r="AS55" s="1311"/>
      <c r="AT55" s="1311"/>
      <c r="AU55" s="1311"/>
      <c r="AV55" s="1311"/>
      <c r="AW55" s="1311"/>
      <c r="AX55" s="1311"/>
      <c r="AY55" s="1311"/>
      <c r="AZ55" s="1311"/>
      <c r="BA55" s="1311"/>
      <c r="BB55" s="1310" t="s">
        <v>595</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44.6</v>
      </c>
      <c r="BY55" s="1307"/>
      <c r="BZ55" s="1307"/>
      <c r="CA55" s="1307"/>
      <c r="CB55" s="1307"/>
      <c r="CC55" s="1307"/>
      <c r="CD55" s="1307"/>
      <c r="CE55" s="1307"/>
      <c r="CF55" s="1307">
        <v>42</v>
      </c>
      <c r="CG55" s="1307"/>
      <c r="CH55" s="1307"/>
      <c r="CI55" s="1307"/>
      <c r="CJ55" s="1307"/>
      <c r="CK55" s="1307"/>
      <c r="CL55" s="1307"/>
      <c r="CM55" s="1307"/>
      <c r="CN55" s="1307">
        <v>38.200000000000003</v>
      </c>
      <c r="CO55" s="1307"/>
      <c r="CP55" s="1307"/>
      <c r="CQ55" s="1307"/>
      <c r="CR55" s="1307"/>
      <c r="CS55" s="1307"/>
      <c r="CT55" s="1307"/>
      <c r="CU55" s="1307"/>
      <c r="CV55" s="1307">
        <v>29.7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596</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48.9</v>
      </c>
      <c r="BY57" s="1307"/>
      <c r="BZ57" s="1307"/>
      <c r="CA57" s="1307"/>
      <c r="CB57" s="1307"/>
      <c r="CC57" s="1307"/>
      <c r="CD57" s="1307"/>
      <c r="CE57" s="1307"/>
      <c r="CF57" s="1307">
        <v>51.3</v>
      </c>
      <c r="CG57" s="1307"/>
      <c r="CH57" s="1307"/>
      <c r="CI57" s="1307"/>
      <c r="CJ57" s="1307"/>
      <c r="CK57" s="1307"/>
      <c r="CL57" s="1307"/>
      <c r="CM57" s="1307"/>
      <c r="CN57" s="1307">
        <v>53.6</v>
      </c>
      <c r="CO57" s="1307"/>
      <c r="CP57" s="1307"/>
      <c r="CQ57" s="1307"/>
      <c r="CR57" s="1307"/>
      <c r="CS57" s="1307"/>
      <c r="CT57" s="1307"/>
      <c r="CU57" s="1307"/>
      <c r="CV57" s="1307">
        <v>55.1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594</v>
      </c>
      <c r="AO73" s="1310"/>
      <c r="AP73" s="1310"/>
      <c r="AQ73" s="1310"/>
      <c r="AR73" s="1310"/>
      <c r="AS73" s="1310"/>
      <c r="AT73" s="1310"/>
      <c r="AU73" s="1310"/>
      <c r="AV73" s="1310"/>
      <c r="AW73" s="1310"/>
      <c r="AX73" s="1310"/>
      <c r="AY73" s="1310"/>
      <c r="AZ73" s="1310"/>
      <c r="BA73" s="1310"/>
      <c r="BB73" s="1310" t="s">
        <v>595</v>
      </c>
      <c r="BC73" s="1310"/>
      <c r="BD73" s="1310"/>
      <c r="BE73" s="1310"/>
      <c r="BF73" s="1310"/>
      <c r="BG73" s="1310"/>
      <c r="BH73" s="1310"/>
      <c r="BI73" s="1310"/>
      <c r="BJ73" s="1310"/>
      <c r="BK73" s="1310"/>
      <c r="BL73" s="1310"/>
      <c r="BM73" s="1310"/>
      <c r="BN73" s="1310"/>
      <c r="BO73" s="1310"/>
      <c r="BP73" s="1307">
        <v>70.8</v>
      </c>
      <c r="BQ73" s="1307"/>
      <c r="BR73" s="1307"/>
      <c r="BS73" s="1307"/>
      <c r="BT73" s="1307"/>
      <c r="BU73" s="1307"/>
      <c r="BV73" s="1307"/>
      <c r="BW73" s="1307"/>
      <c r="BX73" s="1307">
        <v>61.9</v>
      </c>
      <c r="BY73" s="1307"/>
      <c r="BZ73" s="1307"/>
      <c r="CA73" s="1307"/>
      <c r="CB73" s="1307"/>
      <c r="CC73" s="1307"/>
      <c r="CD73" s="1307"/>
      <c r="CE73" s="1307"/>
      <c r="CF73" s="1307">
        <v>74</v>
      </c>
      <c r="CG73" s="1307"/>
      <c r="CH73" s="1307"/>
      <c r="CI73" s="1307"/>
      <c r="CJ73" s="1307"/>
      <c r="CK73" s="1307"/>
      <c r="CL73" s="1307"/>
      <c r="CM73" s="1307"/>
      <c r="CN73" s="1307">
        <v>66.599999999999994</v>
      </c>
      <c r="CO73" s="1307"/>
      <c r="CP73" s="1307"/>
      <c r="CQ73" s="1307"/>
      <c r="CR73" s="1307"/>
      <c r="CS73" s="1307"/>
      <c r="CT73" s="1307"/>
      <c r="CU73" s="1307"/>
      <c r="CV73" s="1307">
        <v>63</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599</v>
      </c>
      <c r="BC75" s="1310"/>
      <c r="BD75" s="1310"/>
      <c r="BE75" s="1310"/>
      <c r="BF75" s="1310"/>
      <c r="BG75" s="1310"/>
      <c r="BH75" s="1310"/>
      <c r="BI75" s="1310"/>
      <c r="BJ75" s="1310"/>
      <c r="BK75" s="1310"/>
      <c r="BL75" s="1310"/>
      <c r="BM75" s="1310"/>
      <c r="BN75" s="1310"/>
      <c r="BO75" s="1310"/>
      <c r="BP75" s="1307">
        <v>11.3</v>
      </c>
      <c r="BQ75" s="1307"/>
      <c r="BR75" s="1307"/>
      <c r="BS75" s="1307"/>
      <c r="BT75" s="1307"/>
      <c r="BU75" s="1307"/>
      <c r="BV75" s="1307"/>
      <c r="BW75" s="1307"/>
      <c r="BX75" s="1307">
        <v>9.5</v>
      </c>
      <c r="BY75" s="1307"/>
      <c r="BZ75" s="1307"/>
      <c r="CA75" s="1307"/>
      <c r="CB75" s="1307"/>
      <c r="CC75" s="1307"/>
      <c r="CD75" s="1307"/>
      <c r="CE75" s="1307"/>
      <c r="CF75" s="1307">
        <v>7.7</v>
      </c>
      <c r="CG75" s="1307"/>
      <c r="CH75" s="1307"/>
      <c r="CI75" s="1307"/>
      <c r="CJ75" s="1307"/>
      <c r="CK75" s="1307"/>
      <c r="CL75" s="1307"/>
      <c r="CM75" s="1307"/>
      <c r="CN75" s="1307">
        <v>7.1</v>
      </c>
      <c r="CO75" s="1307"/>
      <c r="CP75" s="1307"/>
      <c r="CQ75" s="1307"/>
      <c r="CR75" s="1307"/>
      <c r="CS75" s="1307"/>
      <c r="CT75" s="1307"/>
      <c r="CU75" s="1307"/>
      <c r="CV75" s="1307">
        <v>6.8</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597</v>
      </c>
      <c r="AO77" s="1311"/>
      <c r="AP77" s="1311"/>
      <c r="AQ77" s="1311"/>
      <c r="AR77" s="1311"/>
      <c r="AS77" s="1311"/>
      <c r="AT77" s="1311"/>
      <c r="AU77" s="1311"/>
      <c r="AV77" s="1311"/>
      <c r="AW77" s="1311"/>
      <c r="AX77" s="1311"/>
      <c r="AY77" s="1311"/>
      <c r="AZ77" s="1311"/>
      <c r="BA77" s="1311"/>
      <c r="BB77" s="1310" t="s">
        <v>595</v>
      </c>
      <c r="BC77" s="1310"/>
      <c r="BD77" s="1310"/>
      <c r="BE77" s="1310"/>
      <c r="BF77" s="1310"/>
      <c r="BG77" s="1310"/>
      <c r="BH77" s="1310"/>
      <c r="BI77" s="1310"/>
      <c r="BJ77" s="1310"/>
      <c r="BK77" s="1310"/>
      <c r="BL77" s="1310"/>
      <c r="BM77" s="1310"/>
      <c r="BN77" s="1310"/>
      <c r="BO77" s="1310"/>
      <c r="BP77" s="1307">
        <v>46.9</v>
      </c>
      <c r="BQ77" s="1307"/>
      <c r="BR77" s="1307"/>
      <c r="BS77" s="1307"/>
      <c r="BT77" s="1307"/>
      <c r="BU77" s="1307"/>
      <c r="BV77" s="1307"/>
      <c r="BW77" s="1307"/>
      <c r="BX77" s="1307">
        <v>44.6</v>
      </c>
      <c r="BY77" s="1307"/>
      <c r="BZ77" s="1307"/>
      <c r="CA77" s="1307"/>
      <c r="CB77" s="1307"/>
      <c r="CC77" s="1307"/>
      <c r="CD77" s="1307"/>
      <c r="CE77" s="1307"/>
      <c r="CF77" s="1307">
        <v>42</v>
      </c>
      <c r="CG77" s="1307"/>
      <c r="CH77" s="1307"/>
      <c r="CI77" s="1307"/>
      <c r="CJ77" s="1307"/>
      <c r="CK77" s="1307"/>
      <c r="CL77" s="1307"/>
      <c r="CM77" s="1307"/>
      <c r="CN77" s="1307">
        <v>38.200000000000003</v>
      </c>
      <c r="CO77" s="1307"/>
      <c r="CP77" s="1307"/>
      <c r="CQ77" s="1307"/>
      <c r="CR77" s="1307"/>
      <c r="CS77" s="1307"/>
      <c r="CT77" s="1307"/>
      <c r="CU77" s="1307"/>
      <c r="CV77" s="1307">
        <v>29.7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599</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9.9</v>
      </c>
      <c r="BY79" s="1307"/>
      <c r="BZ79" s="1307"/>
      <c r="CA79" s="1307"/>
      <c r="CB79" s="1307"/>
      <c r="CC79" s="1307"/>
      <c r="CD79" s="1307"/>
      <c r="CE79" s="1307"/>
      <c r="CF79" s="1307">
        <v>9.1</v>
      </c>
      <c r="CG79" s="1307"/>
      <c r="CH79" s="1307"/>
      <c r="CI79" s="1307"/>
      <c r="CJ79" s="1307"/>
      <c r="CK79" s="1307"/>
      <c r="CL79" s="1307"/>
      <c r="CM79" s="1307"/>
      <c r="CN79" s="1307">
        <v>9.3000000000000007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aTWowNMyD/WY1Bkd+XYNXdPpyFKZ7rCJsZTke44PPCutB0jXZDf264JchJS3Uvuv2PMdLScM6+Tb5UAvlxR8Q==" saltValue="pPtjOT2gzGvhcH9b/Sq41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atG5fTQe4r3MXGoCIjRqBd54z266/ETMDZ2d21nB1BojRG47F0ZhpWSU1JahGtV/w5uewrIet8B/I47rlhmg==" saltValue="R+/10leY3+4OX06S+AjcH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100" zoomScaleSheetLayoutView="7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r9yfvch4imu6Ez2v69ObTho+ahSOOO29X7FpJ+AiPIDMod6+9150Vr3/WgmB6S4wyIckXXtO4GYDGzNCqWOVA==" saltValue="S5sNKukVRJUtU0t6c5hxW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50</v>
      </c>
      <c r="E2" s="154"/>
      <c r="F2" s="155" t="s">
        <v>538</v>
      </c>
      <c r="G2" s="156"/>
      <c r="H2" s="157"/>
    </row>
    <row r="3" spans="1:8" x14ac:dyDescent="0.15">
      <c r="A3" s="153" t="s">
        <v>531</v>
      </c>
      <c r="B3" s="158"/>
      <c r="C3" s="159"/>
      <c r="D3" s="160">
        <v>68721</v>
      </c>
      <c r="E3" s="161"/>
      <c r="F3" s="162">
        <v>78556</v>
      </c>
      <c r="G3" s="163"/>
      <c r="H3" s="164"/>
    </row>
    <row r="4" spans="1:8" x14ac:dyDescent="0.15">
      <c r="A4" s="165"/>
      <c r="B4" s="166"/>
      <c r="C4" s="167"/>
      <c r="D4" s="168">
        <v>18952</v>
      </c>
      <c r="E4" s="169"/>
      <c r="F4" s="170">
        <v>40810</v>
      </c>
      <c r="G4" s="171"/>
      <c r="H4" s="172"/>
    </row>
    <row r="5" spans="1:8" x14ac:dyDescent="0.15">
      <c r="A5" s="153" t="s">
        <v>533</v>
      </c>
      <c r="B5" s="158"/>
      <c r="C5" s="159"/>
      <c r="D5" s="160">
        <v>37971</v>
      </c>
      <c r="E5" s="161"/>
      <c r="F5" s="162">
        <v>87924</v>
      </c>
      <c r="G5" s="163"/>
      <c r="H5" s="164"/>
    </row>
    <row r="6" spans="1:8" x14ac:dyDescent="0.15">
      <c r="A6" s="165"/>
      <c r="B6" s="166"/>
      <c r="C6" s="167"/>
      <c r="D6" s="168">
        <v>17946</v>
      </c>
      <c r="E6" s="169"/>
      <c r="F6" s="170">
        <v>43482</v>
      </c>
      <c r="G6" s="171"/>
      <c r="H6" s="172"/>
    </row>
    <row r="7" spans="1:8" x14ac:dyDescent="0.15">
      <c r="A7" s="153" t="s">
        <v>534</v>
      </c>
      <c r="B7" s="158"/>
      <c r="C7" s="159"/>
      <c r="D7" s="160">
        <v>52629</v>
      </c>
      <c r="E7" s="161"/>
      <c r="F7" s="162">
        <v>85078</v>
      </c>
      <c r="G7" s="163"/>
      <c r="H7" s="164"/>
    </row>
    <row r="8" spans="1:8" x14ac:dyDescent="0.15">
      <c r="A8" s="165"/>
      <c r="B8" s="166"/>
      <c r="C8" s="167"/>
      <c r="D8" s="168">
        <v>29720</v>
      </c>
      <c r="E8" s="169"/>
      <c r="F8" s="170">
        <v>45315</v>
      </c>
      <c r="G8" s="171"/>
      <c r="H8" s="172"/>
    </row>
    <row r="9" spans="1:8" x14ac:dyDescent="0.15">
      <c r="A9" s="153" t="s">
        <v>535</v>
      </c>
      <c r="B9" s="158"/>
      <c r="C9" s="159"/>
      <c r="D9" s="160">
        <v>25515</v>
      </c>
      <c r="E9" s="161"/>
      <c r="F9" s="162">
        <v>65052</v>
      </c>
      <c r="G9" s="163"/>
      <c r="H9" s="164"/>
    </row>
    <row r="10" spans="1:8" x14ac:dyDescent="0.15">
      <c r="A10" s="165"/>
      <c r="B10" s="166"/>
      <c r="C10" s="167"/>
      <c r="D10" s="168">
        <v>23707</v>
      </c>
      <c r="E10" s="169"/>
      <c r="F10" s="170">
        <v>37035</v>
      </c>
      <c r="G10" s="171"/>
      <c r="H10" s="172"/>
    </row>
    <row r="11" spans="1:8" x14ac:dyDescent="0.15">
      <c r="A11" s="153" t="s">
        <v>536</v>
      </c>
      <c r="B11" s="158"/>
      <c r="C11" s="159"/>
      <c r="D11" s="160">
        <v>42699</v>
      </c>
      <c r="E11" s="161"/>
      <c r="F11" s="162">
        <v>66364</v>
      </c>
      <c r="G11" s="163"/>
      <c r="H11" s="164"/>
    </row>
    <row r="12" spans="1:8" x14ac:dyDescent="0.15">
      <c r="A12" s="165"/>
      <c r="B12" s="166"/>
      <c r="C12" s="173"/>
      <c r="D12" s="168">
        <v>26712</v>
      </c>
      <c r="E12" s="169"/>
      <c r="F12" s="170">
        <v>24935</v>
      </c>
      <c r="G12" s="171"/>
      <c r="H12" s="172"/>
    </row>
    <row r="13" spans="1:8" x14ac:dyDescent="0.15">
      <c r="A13" s="153"/>
      <c r="B13" s="158"/>
      <c r="C13" s="174"/>
      <c r="D13" s="175">
        <v>45507</v>
      </c>
      <c r="E13" s="176"/>
      <c r="F13" s="177">
        <v>76595</v>
      </c>
      <c r="G13" s="178"/>
      <c r="H13" s="164"/>
    </row>
    <row r="14" spans="1:8" x14ac:dyDescent="0.15">
      <c r="A14" s="165"/>
      <c r="B14" s="166"/>
      <c r="C14" s="167"/>
      <c r="D14" s="168">
        <v>23407</v>
      </c>
      <c r="E14" s="169"/>
      <c r="F14" s="170">
        <v>38315</v>
      </c>
      <c r="G14" s="171"/>
      <c r="H14" s="172"/>
    </row>
    <row r="17" spans="1:11" x14ac:dyDescent="0.15">
      <c r="A17" s="149" t="s">
        <v>51</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52</v>
      </c>
      <c r="B19" s="179">
        <f>ROUND(VALUE(SUBSTITUTE(実質収支比率等に係る経年分析!F$48,"▲","-")),2)</f>
        <v>10.6</v>
      </c>
      <c r="C19" s="179">
        <f>ROUND(VALUE(SUBSTITUTE(実質収支比率等に係る経年分析!G$48,"▲","-")),2)</f>
        <v>10.43</v>
      </c>
      <c r="D19" s="179">
        <f>ROUND(VALUE(SUBSTITUTE(実質収支比率等に係る経年分析!H$48,"▲","-")),2)</f>
        <v>9.1199999999999992</v>
      </c>
      <c r="E19" s="179">
        <f>ROUND(VALUE(SUBSTITUTE(実質収支比率等に係る経年分析!I$48,"▲","-")),2)</f>
        <v>9.56</v>
      </c>
      <c r="F19" s="179">
        <f>ROUND(VALUE(SUBSTITUTE(実質収支比率等に係る経年分析!J$48,"▲","-")),2)</f>
        <v>8.5</v>
      </c>
    </row>
    <row r="20" spans="1:11" x14ac:dyDescent="0.15">
      <c r="A20" s="179" t="s">
        <v>53</v>
      </c>
      <c r="B20" s="179">
        <f>ROUND(VALUE(SUBSTITUTE(実質収支比率等に係る経年分析!F$47,"▲","-")),2)</f>
        <v>17.62</v>
      </c>
      <c r="C20" s="179">
        <f>ROUND(VALUE(SUBSTITUTE(実質収支比率等に係る経年分析!G$47,"▲","-")),2)</f>
        <v>17.420000000000002</v>
      </c>
      <c r="D20" s="179">
        <f>ROUND(VALUE(SUBSTITUTE(実質収支比率等に係る経年分析!H$47,"▲","-")),2)</f>
        <v>17.71</v>
      </c>
      <c r="E20" s="179">
        <f>ROUND(VALUE(SUBSTITUTE(実質収支比率等に係る経年分析!I$47,"▲","-")),2)</f>
        <v>17.670000000000002</v>
      </c>
      <c r="F20" s="179">
        <f>ROUND(VALUE(SUBSTITUTE(実質収支比率等に係る経年分析!J$47,"▲","-")),2)</f>
        <v>17.38</v>
      </c>
    </row>
    <row r="21" spans="1:11" x14ac:dyDescent="0.15">
      <c r="A21" s="179" t="s">
        <v>54</v>
      </c>
      <c r="B21" s="179">
        <f>IF(ISNUMBER(VALUE(SUBSTITUTE(実質収支比率等に係る経年分析!F$49,"▲","-"))),ROUND(VALUE(SUBSTITUTE(実質収支比率等に係る経年分析!F$49,"▲","-")),2),NA())</f>
        <v>2.14</v>
      </c>
      <c r="C21" s="179">
        <f>IF(ISNUMBER(VALUE(SUBSTITUTE(実質収支比率等に係る経年分析!G$49,"▲","-"))),ROUND(VALUE(SUBSTITUTE(実質収支比率等に係る経年分析!G$49,"▲","-")),2),NA())</f>
        <v>0.23</v>
      </c>
      <c r="D21" s="179">
        <f>IF(ISNUMBER(VALUE(SUBSTITUTE(実質収支比率等に係る経年分析!H$49,"▲","-"))),ROUND(VALUE(SUBSTITUTE(実質収支比率等に係る経年分析!H$49,"▲","-")),2),NA())</f>
        <v>-1.62</v>
      </c>
      <c r="E21" s="179">
        <f>IF(ISNUMBER(VALUE(SUBSTITUTE(実質収支比率等に係る経年分析!I$49,"▲","-"))),ROUND(VALUE(SUBSTITUTE(実質収支比率等に係る経年分析!I$49,"▲","-")),2),NA())</f>
        <v>0.45</v>
      </c>
      <c r="F21" s="179">
        <f>IF(ISNUMBER(VALUE(SUBSTITUTE(実質収支比率等に係る経年分析!J$49,"▲","-"))),ROUND(VALUE(SUBSTITUTE(実質収支比率等に係る経年分析!J$49,"▲","-")),2),NA())</f>
        <v>-0.9</v>
      </c>
    </row>
    <row r="24" spans="1:11" x14ac:dyDescent="0.15">
      <c r="A24" s="149" t="s">
        <v>55</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56</v>
      </c>
      <c r="C26" s="180" t="s">
        <v>57</v>
      </c>
      <c r="D26" s="180" t="s">
        <v>56</v>
      </c>
      <c r="E26" s="180" t="s">
        <v>57</v>
      </c>
      <c r="F26" s="180" t="s">
        <v>56</v>
      </c>
      <c r="G26" s="180" t="s">
        <v>57</v>
      </c>
      <c r="H26" s="180" t="s">
        <v>56</v>
      </c>
      <c r="I26" s="180" t="s">
        <v>57</v>
      </c>
      <c r="J26" s="180" t="s">
        <v>56</v>
      </c>
      <c r="K26" s="180" t="s">
        <v>57</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0.24</v>
      </c>
    </row>
    <row r="32" spans="1:11" x14ac:dyDescent="0.15">
      <c r="A32" s="180" t="str">
        <f>IF(連結実質赤字比率に係る赤字・黒字の構成分析!C$38="",NA(),連結実質赤字比率に係る赤字・黒字の構成分析!C$38)</f>
        <v>中央土地区画整理事業特別会計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1.07</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19.690000000000001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28.99</v>
      </c>
    </row>
    <row r="39" spans="1:16" x14ac:dyDescent="0.15">
      <c r="A39" s="149" t="s">
        <v>58</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x14ac:dyDescent="0.15">
      <c r="A42" s="181" t="s">
        <v>61</v>
      </c>
      <c r="B42" s="181"/>
      <c r="C42" s="181"/>
      <c r="D42" s="181">
        <f>'実質公債費比率（分子）の構造'!K$52</f>
        <v>592</v>
      </c>
      <c r="E42" s="181"/>
      <c r="F42" s="181"/>
      <c r="G42" s="181">
        <f>'実質公債費比率（分子）の構造'!L$52</f>
        <v>581</v>
      </c>
      <c r="H42" s="181"/>
      <c r="I42" s="181"/>
      <c r="J42" s="181">
        <f>'実質公債費比率（分子）の構造'!M$52</f>
        <v>572</v>
      </c>
      <c r="K42" s="181"/>
      <c r="L42" s="181"/>
      <c r="M42" s="181">
        <f>'実質公債費比率（分子）の構造'!N$52</f>
        <v>585</v>
      </c>
      <c r="N42" s="181"/>
      <c r="O42" s="181"/>
      <c r="P42" s="181">
        <f>'実質公債費比率（分子）の構造'!O$52</f>
        <v>601</v>
      </c>
    </row>
    <row r="43" spans="1:16" x14ac:dyDescent="0.15">
      <c r="A43" s="181" t="s">
        <v>62</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63</v>
      </c>
      <c r="B44" s="181">
        <f>'実質公債費比率（分子）の構造'!K$50</f>
        <v>44</v>
      </c>
      <c r="C44" s="181"/>
      <c r="D44" s="181"/>
      <c r="E44" s="181">
        <f>'実質公債費比率（分子）の構造'!L$50</f>
        <v>39</v>
      </c>
      <c r="F44" s="181"/>
      <c r="G44" s="181"/>
      <c r="H44" s="181">
        <f>'実質公債費比率（分子）の構造'!M$50</f>
        <v>33</v>
      </c>
      <c r="I44" s="181"/>
      <c r="J44" s="181"/>
      <c r="K44" s="181">
        <f>'実質公債費比率（分子）の構造'!N$50</f>
        <v>25</v>
      </c>
      <c r="L44" s="181"/>
      <c r="M44" s="181"/>
      <c r="N44" s="181">
        <f>'実質公債費比率（分子）の構造'!O$50</f>
        <v>29</v>
      </c>
      <c r="O44" s="181"/>
      <c r="P44" s="181"/>
    </row>
    <row r="45" spans="1:16" x14ac:dyDescent="0.15">
      <c r="A45" s="181" t="s">
        <v>64</v>
      </c>
      <c r="B45" s="181">
        <f>'実質公債費比率（分子）の構造'!K$49</f>
        <v>67</v>
      </c>
      <c r="C45" s="181"/>
      <c r="D45" s="181"/>
      <c r="E45" s="181">
        <f>'実質公債費比率（分子）の構造'!L$49</f>
        <v>51</v>
      </c>
      <c r="F45" s="181"/>
      <c r="G45" s="181"/>
      <c r="H45" s="181">
        <f>'実質公債費比率（分子）の構造'!M$49</f>
        <v>19</v>
      </c>
      <c r="I45" s="181"/>
      <c r="J45" s="181"/>
      <c r="K45" s="181">
        <f>'実質公債費比率（分子）の構造'!N$49</f>
        <v>18</v>
      </c>
      <c r="L45" s="181"/>
      <c r="M45" s="181"/>
      <c r="N45" s="181">
        <f>'実質公債費比率（分子）の構造'!O$49</f>
        <v>20</v>
      </c>
      <c r="O45" s="181"/>
      <c r="P45" s="181"/>
    </row>
    <row r="46" spans="1:16" x14ac:dyDescent="0.15">
      <c r="A46" s="181" t="s">
        <v>65</v>
      </c>
      <c r="B46" s="181">
        <f>'実質公債費比率（分子）の構造'!K$48</f>
        <v>277</v>
      </c>
      <c r="C46" s="181"/>
      <c r="D46" s="181"/>
      <c r="E46" s="181">
        <f>'実質公債費比率（分子）の構造'!L$48</f>
        <v>290</v>
      </c>
      <c r="F46" s="181"/>
      <c r="G46" s="181"/>
      <c r="H46" s="181">
        <f>'実質公債費比率（分子）の構造'!M$48</f>
        <v>292</v>
      </c>
      <c r="I46" s="181"/>
      <c r="J46" s="181"/>
      <c r="K46" s="181">
        <f>'実質公債費比率（分子）の構造'!N$48</f>
        <v>305</v>
      </c>
      <c r="L46" s="181"/>
      <c r="M46" s="181"/>
      <c r="N46" s="181">
        <f>'実質公債費比率（分子）の構造'!O$48</f>
        <v>302</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604</v>
      </c>
      <c r="C49" s="181"/>
      <c r="D49" s="181"/>
      <c r="E49" s="181">
        <f>'実質公債費比率（分子）の構造'!L$45</f>
        <v>560</v>
      </c>
      <c r="F49" s="181"/>
      <c r="G49" s="181"/>
      <c r="H49" s="181">
        <f>'実質公債費比率（分子）の構造'!M$45</f>
        <v>535</v>
      </c>
      <c r="I49" s="181"/>
      <c r="J49" s="181"/>
      <c r="K49" s="181">
        <f>'実質公債費比率（分子）の構造'!N$45</f>
        <v>553</v>
      </c>
      <c r="L49" s="181"/>
      <c r="M49" s="181"/>
      <c r="N49" s="181">
        <f>'実質公債費比率（分子）の構造'!O$45</f>
        <v>575</v>
      </c>
      <c r="O49" s="181"/>
      <c r="P49" s="181"/>
    </row>
    <row r="50" spans="1:16" x14ac:dyDescent="0.15">
      <c r="A50" s="181" t="s">
        <v>69</v>
      </c>
      <c r="B50" s="181" t="e">
        <f>NA()</f>
        <v>#N/A</v>
      </c>
      <c r="C50" s="181">
        <f>IF(ISNUMBER('実質公債費比率（分子）の構造'!K$53),'実質公債費比率（分子）の構造'!K$53,NA())</f>
        <v>400</v>
      </c>
      <c r="D50" s="181" t="e">
        <f>NA()</f>
        <v>#N/A</v>
      </c>
      <c r="E50" s="181" t="e">
        <f>NA()</f>
        <v>#N/A</v>
      </c>
      <c r="F50" s="181">
        <f>IF(ISNUMBER('実質公債費比率（分子）の構造'!L$53),'実質公債費比率（分子）の構造'!L$53,NA())</f>
        <v>359</v>
      </c>
      <c r="G50" s="181" t="e">
        <f>NA()</f>
        <v>#N/A</v>
      </c>
      <c r="H50" s="181" t="e">
        <f>NA()</f>
        <v>#N/A</v>
      </c>
      <c r="I50" s="181">
        <f>IF(ISNUMBER('実質公債費比率（分子）の構造'!M$53),'実質公債費比率（分子）の構造'!M$53,NA())</f>
        <v>307</v>
      </c>
      <c r="J50" s="181" t="e">
        <f>NA()</f>
        <v>#N/A</v>
      </c>
      <c r="K50" s="181" t="e">
        <f>NA()</f>
        <v>#N/A</v>
      </c>
      <c r="L50" s="181">
        <f>IF(ISNUMBER('実質公債費比率（分子）の構造'!N$53),'実質公債費比率（分子）の構造'!N$53,NA())</f>
        <v>316</v>
      </c>
      <c r="M50" s="181" t="e">
        <f>NA()</f>
        <v>#N/A</v>
      </c>
      <c r="N50" s="181" t="e">
        <f>NA()</f>
        <v>#N/A</v>
      </c>
      <c r="O50" s="181">
        <f>IF(ISNUMBER('実質公債費比率（分子）の構造'!O$53),'実質公債費比率（分子）の構造'!O$53,NA())</f>
        <v>325</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7741</v>
      </c>
      <c r="E56" s="180"/>
      <c r="F56" s="180"/>
      <c r="G56" s="180">
        <f>'将来負担比率（分子）の構造'!J$52</f>
        <v>7966</v>
      </c>
      <c r="H56" s="180"/>
      <c r="I56" s="180"/>
      <c r="J56" s="180">
        <f>'将来負担比率（分子）の構造'!K$52</f>
        <v>8061</v>
      </c>
      <c r="K56" s="180"/>
      <c r="L56" s="180"/>
      <c r="M56" s="180">
        <f>'将来負担比率（分子）の構造'!L$52</f>
        <v>8013</v>
      </c>
      <c r="N56" s="180"/>
      <c r="O56" s="180"/>
      <c r="P56" s="180">
        <f>'将来負担比率（分子）の構造'!M$52</f>
        <v>7856</v>
      </c>
    </row>
    <row r="57" spans="1:16" x14ac:dyDescent="0.15">
      <c r="A57" s="180" t="s">
        <v>41</v>
      </c>
      <c r="B57" s="180"/>
      <c r="C57" s="180"/>
      <c r="D57" s="180">
        <f>'将来負担比率（分子）の構造'!I$51</f>
        <v>1</v>
      </c>
      <c r="E57" s="180"/>
      <c r="F57" s="180"/>
      <c r="G57" s="180">
        <f>'将来負担比率（分子）の構造'!J$51</f>
        <v>0</v>
      </c>
      <c r="H57" s="180"/>
      <c r="I57" s="180"/>
      <c r="J57" s="180">
        <f>'将来負担比率（分子）の構造'!K$51</f>
        <v>0</v>
      </c>
      <c r="K57" s="180"/>
      <c r="L57" s="180"/>
      <c r="M57" s="180">
        <f>'将来負担比率（分子）の構造'!L$51</f>
        <v>0</v>
      </c>
      <c r="N57" s="180"/>
      <c r="O57" s="180"/>
      <c r="P57" s="180" t="str">
        <f>'将来負担比率（分子）の構造'!M$51</f>
        <v>-</v>
      </c>
    </row>
    <row r="58" spans="1:16" x14ac:dyDescent="0.15">
      <c r="A58" s="180" t="s">
        <v>40</v>
      </c>
      <c r="B58" s="180"/>
      <c r="C58" s="180"/>
      <c r="D58" s="180">
        <f>'将来負担比率（分子）の構造'!I$50</f>
        <v>2588</v>
      </c>
      <c r="E58" s="180"/>
      <c r="F58" s="180"/>
      <c r="G58" s="180">
        <f>'将来負担比率（分子）の構造'!J$50</f>
        <v>2826</v>
      </c>
      <c r="H58" s="180"/>
      <c r="I58" s="180"/>
      <c r="J58" s="180">
        <f>'将来負担比率（分子）の構造'!K$50</f>
        <v>2544</v>
      </c>
      <c r="K58" s="180"/>
      <c r="L58" s="180"/>
      <c r="M58" s="180">
        <f>'将来負担比率（分子）の構造'!L$50</f>
        <v>2859</v>
      </c>
      <c r="N58" s="180"/>
      <c r="O58" s="180"/>
      <c r="P58" s="180">
        <f>'将来負担比率（分子）の構造'!M$50</f>
        <v>2901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3</v>
      </c>
      <c r="C61" s="180"/>
      <c r="D61" s="180"/>
      <c r="E61" s="180">
        <f>'将来負担比率（分子）の構造'!J$46</f>
        <v>1</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1417</v>
      </c>
      <c r="C62" s="180"/>
      <c r="D62" s="180"/>
      <c r="E62" s="180">
        <f>'将来負担比率（分子）の構造'!J$45</f>
        <v>1338</v>
      </c>
      <c r="F62" s="180"/>
      <c r="G62" s="180"/>
      <c r="H62" s="180">
        <f>'将来負担比率（分子）の構造'!K$45</f>
        <v>1323</v>
      </c>
      <c r="I62" s="180"/>
      <c r="J62" s="180"/>
      <c r="K62" s="180">
        <f>'将来負担比率（分子）の構造'!L$45</f>
        <v>1323</v>
      </c>
      <c r="L62" s="180"/>
      <c r="M62" s="180"/>
      <c r="N62" s="180">
        <f>'将来負担比率（分子）の構造'!M$45</f>
        <v>1488</v>
      </c>
      <c r="O62" s="180"/>
      <c r="P62" s="180"/>
    </row>
    <row r="63" spans="1:16" x14ac:dyDescent="0.15">
      <c r="A63" s="180" t="s">
        <v>33</v>
      </c>
      <c r="B63" s="180">
        <f>'将来負担比率（分子）の構造'!I$44</f>
        <v>122</v>
      </c>
      <c r="C63" s="180"/>
      <c r="D63" s="180"/>
      <c r="E63" s="180">
        <f>'将来負担比率（分子）の構造'!J$44</f>
        <v>98</v>
      </c>
      <c r="F63" s="180"/>
      <c r="G63" s="180"/>
      <c r="H63" s="180">
        <f>'将来負担比率（分子）の構造'!K$44</f>
        <v>87</v>
      </c>
      <c r="I63" s="180"/>
      <c r="J63" s="180"/>
      <c r="K63" s="180">
        <f>'将来負担比率（分子）の構造'!L$44</f>
        <v>78</v>
      </c>
      <c r="L63" s="180"/>
      <c r="M63" s="180"/>
      <c r="N63" s="180">
        <f>'将来負担比率（分子）の構造'!M$44</f>
        <v>68</v>
      </c>
      <c r="O63" s="180"/>
      <c r="P63" s="180"/>
    </row>
    <row r="64" spans="1:16" x14ac:dyDescent="0.15">
      <c r="A64" s="180" t="s">
        <v>32</v>
      </c>
      <c r="B64" s="180">
        <f>'将来負担比率（分子）の構造'!I$43</f>
        <v>4808</v>
      </c>
      <c r="C64" s="180"/>
      <c r="D64" s="180"/>
      <c r="E64" s="180">
        <f>'将来負担比率（分子）の構造'!J$43</f>
        <v>4915</v>
      </c>
      <c r="F64" s="180"/>
      <c r="G64" s="180"/>
      <c r="H64" s="180">
        <f>'将来負担比率（分子）の構造'!K$43</f>
        <v>4892</v>
      </c>
      <c r="I64" s="180"/>
      <c r="J64" s="180"/>
      <c r="K64" s="180">
        <f>'将来負担比率（分子）の構造'!L$43</f>
        <v>5032</v>
      </c>
      <c r="L64" s="180"/>
      <c r="M64" s="180"/>
      <c r="N64" s="180">
        <f>'将来負担比率（分子）の構造'!M$43</f>
        <v>4678</v>
      </c>
      <c r="O64" s="180"/>
      <c r="P64" s="180"/>
    </row>
    <row r="65" spans="1:16" x14ac:dyDescent="0.15">
      <c r="A65" s="180" t="s">
        <v>31</v>
      </c>
      <c r="B65" s="180">
        <f>'将来負担比率（分子）の構造'!I$42</f>
        <v>488</v>
      </c>
      <c r="C65" s="180"/>
      <c r="D65" s="180"/>
      <c r="E65" s="180">
        <f>'将来負担比率（分子）の構造'!J$42</f>
        <v>448</v>
      </c>
      <c r="F65" s="180"/>
      <c r="G65" s="180"/>
      <c r="H65" s="180">
        <f>'将来負担比率（分子）の構造'!K$42</f>
        <v>390</v>
      </c>
      <c r="I65" s="180"/>
      <c r="J65" s="180"/>
      <c r="K65" s="180">
        <f>'将来負担比率（分子）の構造'!L$42</f>
        <v>361</v>
      </c>
      <c r="L65" s="180"/>
      <c r="M65" s="180"/>
      <c r="N65" s="180">
        <f>'将来負担比率（分子）の構造'!M$42</f>
        <v>361</v>
      </c>
      <c r="O65" s="180"/>
      <c r="P65" s="180"/>
    </row>
    <row r="66" spans="1:16" x14ac:dyDescent="0.15">
      <c r="A66" s="180" t="s">
        <v>30</v>
      </c>
      <c r="B66" s="180">
        <f>'将来負担比率（分子）の構造'!I$41</f>
        <v>6709</v>
      </c>
      <c r="C66" s="180"/>
      <c r="D66" s="180"/>
      <c r="E66" s="180">
        <f>'将来負担比率（分子）の構造'!J$41</f>
        <v>6881</v>
      </c>
      <c r="F66" s="180"/>
      <c r="G66" s="180"/>
      <c r="H66" s="180">
        <f>'将来負担比率（分子）の構造'!K$41</f>
        <v>7289</v>
      </c>
      <c r="I66" s="180"/>
      <c r="J66" s="180"/>
      <c r="K66" s="180">
        <f>'将来負担比率（分子）の構造'!L$41</f>
        <v>7117</v>
      </c>
      <c r="L66" s="180"/>
      <c r="M66" s="180"/>
      <c r="N66" s="180">
        <f>'将来負担比率（分子）の構造'!M$41</f>
        <v>7079</v>
      </c>
      <c r="O66" s="180"/>
      <c r="P66" s="180"/>
    </row>
    <row r="67" spans="1:16" x14ac:dyDescent="0.15">
      <c r="A67" s="180" t="s">
        <v>73</v>
      </c>
      <c r="B67" s="180" t="e">
        <f>NA()</f>
        <v>#N/A</v>
      </c>
      <c r="C67" s="180">
        <f>IF(ISNUMBER('将来負担比率（分子）の構造'!I$53), IF('将来負担比率（分子）の構造'!I$53 &lt; 0, 0, '将来負担比率（分子）の構造'!I$53), NA())</f>
        <v>3216</v>
      </c>
      <c r="D67" s="180" t="e">
        <f>NA()</f>
        <v>#N/A</v>
      </c>
      <c r="E67" s="180" t="e">
        <f>NA()</f>
        <v>#N/A</v>
      </c>
      <c r="F67" s="180">
        <f>IF(ISNUMBER('将来負担比率（分子）の構造'!J$53), IF('将来負担比率（分子）の構造'!J$53 &lt; 0, 0, '将来負担比率（分子）の構造'!J$53), NA())</f>
        <v>2889</v>
      </c>
      <c r="G67" s="180" t="e">
        <f>NA()</f>
        <v>#N/A</v>
      </c>
      <c r="H67" s="180" t="e">
        <f>NA()</f>
        <v>#N/A</v>
      </c>
      <c r="I67" s="180">
        <f>IF(ISNUMBER('将来負担比率（分子）の構造'!K$53), IF('将来負担比率（分子）の構造'!K$53 &lt; 0, 0, '将来負担比率（分子）の構造'!K$53), NA())</f>
        <v>3377</v>
      </c>
      <c r="J67" s="180" t="e">
        <f>NA()</f>
        <v>#N/A</v>
      </c>
      <c r="K67" s="180" t="e">
        <f>NA()</f>
        <v>#N/A</v>
      </c>
      <c r="L67" s="180">
        <f>IF(ISNUMBER('将来負担比率（分子）の構造'!L$53), IF('将来負担比率（分子）の構造'!L$53 &lt; 0, 0, '将来負担比率（分子）の構造'!L$53), NA())</f>
        <v>3037</v>
      </c>
      <c r="M67" s="180" t="e">
        <f>NA()</f>
        <v>#N/A</v>
      </c>
      <c r="N67" s="180" t="e">
        <f>NA()</f>
        <v>#N/A</v>
      </c>
      <c r="O67" s="180">
        <f>IF(ISNUMBER('将来負担比率（分子）の構造'!M$53), IF('将来負担比率（分子）の構造'!M$53 &lt; 0, 0, '将来負担比率（分子）の構造'!M$53), NA())</f>
        <v>2917</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909</v>
      </c>
      <c r="C72" s="184">
        <f>基金残高に係る経年分析!G55</f>
        <v>909</v>
      </c>
      <c r="D72" s="184">
        <f>基金残高に係る経年分析!H55</f>
        <v>909</v>
      </c>
    </row>
    <row r="73" spans="1:16" x14ac:dyDescent="0.15">
      <c r="A73" s="183" t="s">
        <v>76</v>
      </c>
      <c r="B73" s="184">
        <f>基金残高に係る経年分析!F56</f>
        <v>164</v>
      </c>
      <c r="C73" s="184">
        <f>基金残高に係る経年分析!G56</f>
        <v>164</v>
      </c>
      <c r="D73" s="184">
        <f>基金残高に係る経年分析!H56</f>
        <v>164</v>
      </c>
    </row>
    <row r="74" spans="1:16" x14ac:dyDescent="0.15">
      <c r="A74" s="183" t="s">
        <v>77</v>
      </c>
      <c r="B74" s="184">
        <f>基金残高に係る経年分析!F57</f>
        <v>1188</v>
      </c>
      <c r="C74" s="184">
        <f>基金残高に係る経年分析!G57</f>
        <v>1291</v>
      </c>
      <c r="D74" s="184">
        <f>基金残高に係る経年分析!H57</f>
        <v>1187</v>
      </c>
    </row>
  </sheetData>
  <sheetProtection algorithmName="SHA-512" hashValue="1nS0MQTmNYuIDDiAIWZAo8otR+S+qxz9fxYBRESBWBbkyY9bteJLG3fgJA7JhDTA+tlAtguwrrhIgyPayjtBLA==" saltValue="t2MQJHbxWXMgMzVnaeZcF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2860570</v>
      </c>
      <c r="S5" s="669"/>
      <c r="T5" s="669"/>
      <c r="U5" s="669"/>
      <c r="V5" s="669"/>
      <c r="W5" s="669"/>
      <c r="X5" s="669"/>
      <c r="Y5" s="670"/>
      <c r="Z5" s="671">
        <v>33.200000000000003</v>
      </c>
      <c r="AA5" s="671"/>
      <c r="AB5" s="671"/>
      <c r="AC5" s="671"/>
      <c r="AD5" s="672">
        <v>2860570</v>
      </c>
      <c r="AE5" s="672"/>
      <c r="AF5" s="672"/>
      <c r="AG5" s="672"/>
      <c r="AH5" s="672"/>
      <c r="AI5" s="672"/>
      <c r="AJ5" s="672"/>
      <c r="AK5" s="672"/>
      <c r="AL5" s="673">
        <v>58.3</v>
      </c>
      <c r="AM5" s="674"/>
      <c r="AN5" s="674"/>
      <c r="AO5" s="675"/>
      <c r="AP5" s="665" t="s">
        <v>225</v>
      </c>
      <c r="AQ5" s="666"/>
      <c r="AR5" s="666"/>
      <c r="AS5" s="666"/>
      <c r="AT5" s="666"/>
      <c r="AU5" s="666"/>
      <c r="AV5" s="666"/>
      <c r="AW5" s="666"/>
      <c r="AX5" s="666"/>
      <c r="AY5" s="666"/>
      <c r="AZ5" s="666"/>
      <c r="BA5" s="666"/>
      <c r="BB5" s="666"/>
      <c r="BC5" s="666"/>
      <c r="BD5" s="666"/>
      <c r="BE5" s="666"/>
      <c r="BF5" s="667"/>
      <c r="BG5" s="679">
        <v>2851628</v>
      </c>
      <c r="BH5" s="680"/>
      <c r="BI5" s="680"/>
      <c r="BJ5" s="680"/>
      <c r="BK5" s="680"/>
      <c r="BL5" s="680"/>
      <c r="BM5" s="680"/>
      <c r="BN5" s="681"/>
      <c r="BO5" s="682">
        <v>99.7</v>
      </c>
      <c r="BP5" s="682"/>
      <c r="BQ5" s="682"/>
      <c r="BR5" s="682"/>
      <c r="BS5" s="683">
        <v>24157</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149939</v>
      </c>
      <c r="S6" s="680"/>
      <c r="T6" s="680"/>
      <c r="U6" s="680"/>
      <c r="V6" s="680"/>
      <c r="W6" s="680"/>
      <c r="X6" s="680"/>
      <c r="Y6" s="681"/>
      <c r="Z6" s="682">
        <v>1.7</v>
      </c>
      <c r="AA6" s="682"/>
      <c r="AB6" s="682"/>
      <c r="AC6" s="682"/>
      <c r="AD6" s="683">
        <v>149939</v>
      </c>
      <c r="AE6" s="683"/>
      <c r="AF6" s="683"/>
      <c r="AG6" s="683"/>
      <c r="AH6" s="683"/>
      <c r="AI6" s="683"/>
      <c r="AJ6" s="683"/>
      <c r="AK6" s="683"/>
      <c r="AL6" s="684">
        <v>3.1</v>
      </c>
      <c r="AM6" s="685"/>
      <c r="AN6" s="685"/>
      <c r="AO6" s="686"/>
      <c r="AP6" s="676" t="s">
        <v>230</v>
      </c>
      <c r="AQ6" s="677"/>
      <c r="AR6" s="677"/>
      <c r="AS6" s="677"/>
      <c r="AT6" s="677"/>
      <c r="AU6" s="677"/>
      <c r="AV6" s="677"/>
      <c r="AW6" s="677"/>
      <c r="AX6" s="677"/>
      <c r="AY6" s="677"/>
      <c r="AZ6" s="677"/>
      <c r="BA6" s="677"/>
      <c r="BB6" s="677"/>
      <c r="BC6" s="677"/>
      <c r="BD6" s="677"/>
      <c r="BE6" s="677"/>
      <c r="BF6" s="678"/>
      <c r="BG6" s="679">
        <v>2851628</v>
      </c>
      <c r="BH6" s="680"/>
      <c r="BI6" s="680"/>
      <c r="BJ6" s="680"/>
      <c r="BK6" s="680"/>
      <c r="BL6" s="680"/>
      <c r="BM6" s="680"/>
      <c r="BN6" s="681"/>
      <c r="BO6" s="682">
        <v>99.7</v>
      </c>
      <c r="BP6" s="682"/>
      <c r="BQ6" s="682"/>
      <c r="BR6" s="682"/>
      <c r="BS6" s="683">
        <v>24157</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112971</v>
      </c>
      <c r="CS6" s="680"/>
      <c r="CT6" s="680"/>
      <c r="CU6" s="680"/>
      <c r="CV6" s="680"/>
      <c r="CW6" s="680"/>
      <c r="CX6" s="680"/>
      <c r="CY6" s="681"/>
      <c r="CZ6" s="673">
        <v>1.4</v>
      </c>
      <c r="DA6" s="674"/>
      <c r="DB6" s="674"/>
      <c r="DC6" s="693"/>
      <c r="DD6" s="688" t="s">
        <v>173</v>
      </c>
      <c r="DE6" s="680"/>
      <c r="DF6" s="680"/>
      <c r="DG6" s="680"/>
      <c r="DH6" s="680"/>
      <c r="DI6" s="680"/>
      <c r="DJ6" s="680"/>
      <c r="DK6" s="680"/>
      <c r="DL6" s="680"/>
      <c r="DM6" s="680"/>
      <c r="DN6" s="680"/>
      <c r="DO6" s="680"/>
      <c r="DP6" s="681"/>
      <c r="DQ6" s="688">
        <v>112971</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3821</v>
      </c>
      <c r="S7" s="680"/>
      <c r="T7" s="680"/>
      <c r="U7" s="680"/>
      <c r="V7" s="680"/>
      <c r="W7" s="680"/>
      <c r="X7" s="680"/>
      <c r="Y7" s="681"/>
      <c r="Z7" s="682">
        <v>0</v>
      </c>
      <c r="AA7" s="682"/>
      <c r="AB7" s="682"/>
      <c r="AC7" s="682"/>
      <c r="AD7" s="683">
        <v>3821</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1292613</v>
      </c>
      <c r="BH7" s="680"/>
      <c r="BI7" s="680"/>
      <c r="BJ7" s="680"/>
      <c r="BK7" s="680"/>
      <c r="BL7" s="680"/>
      <c r="BM7" s="680"/>
      <c r="BN7" s="681"/>
      <c r="BO7" s="682">
        <v>45.2</v>
      </c>
      <c r="BP7" s="682"/>
      <c r="BQ7" s="682"/>
      <c r="BR7" s="682"/>
      <c r="BS7" s="683">
        <v>24157</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1329818</v>
      </c>
      <c r="CS7" s="680"/>
      <c r="CT7" s="680"/>
      <c r="CU7" s="680"/>
      <c r="CV7" s="680"/>
      <c r="CW7" s="680"/>
      <c r="CX7" s="680"/>
      <c r="CY7" s="681"/>
      <c r="CZ7" s="682">
        <v>16.399999999999999</v>
      </c>
      <c r="DA7" s="682"/>
      <c r="DB7" s="682"/>
      <c r="DC7" s="682"/>
      <c r="DD7" s="688">
        <v>27947</v>
      </c>
      <c r="DE7" s="680"/>
      <c r="DF7" s="680"/>
      <c r="DG7" s="680"/>
      <c r="DH7" s="680"/>
      <c r="DI7" s="680"/>
      <c r="DJ7" s="680"/>
      <c r="DK7" s="680"/>
      <c r="DL7" s="680"/>
      <c r="DM7" s="680"/>
      <c r="DN7" s="680"/>
      <c r="DO7" s="680"/>
      <c r="DP7" s="681"/>
      <c r="DQ7" s="688">
        <v>1272786</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8785</v>
      </c>
      <c r="S8" s="680"/>
      <c r="T8" s="680"/>
      <c r="U8" s="680"/>
      <c r="V8" s="680"/>
      <c r="W8" s="680"/>
      <c r="X8" s="680"/>
      <c r="Y8" s="681"/>
      <c r="Z8" s="682">
        <v>0.1</v>
      </c>
      <c r="AA8" s="682"/>
      <c r="AB8" s="682"/>
      <c r="AC8" s="682"/>
      <c r="AD8" s="683">
        <v>8785</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38837</v>
      </c>
      <c r="BH8" s="680"/>
      <c r="BI8" s="680"/>
      <c r="BJ8" s="680"/>
      <c r="BK8" s="680"/>
      <c r="BL8" s="680"/>
      <c r="BM8" s="680"/>
      <c r="BN8" s="681"/>
      <c r="BO8" s="682">
        <v>1.4</v>
      </c>
      <c r="BP8" s="682"/>
      <c r="BQ8" s="682"/>
      <c r="BR8" s="682"/>
      <c r="BS8" s="688" t="s">
        <v>172</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2574775</v>
      </c>
      <c r="CS8" s="680"/>
      <c r="CT8" s="680"/>
      <c r="CU8" s="680"/>
      <c r="CV8" s="680"/>
      <c r="CW8" s="680"/>
      <c r="CX8" s="680"/>
      <c r="CY8" s="681"/>
      <c r="CZ8" s="682">
        <v>31.7</v>
      </c>
      <c r="DA8" s="682"/>
      <c r="DB8" s="682"/>
      <c r="DC8" s="682"/>
      <c r="DD8" s="688">
        <v>1175</v>
      </c>
      <c r="DE8" s="680"/>
      <c r="DF8" s="680"/>
      <c r="DG8" s="680"/>
      <c r="DH8" s="680"/>
      <c r="DI8" s="680"/>
      <c r="DJ8" s="680"/>
      <c r="DK8" s="680"/>
      <c r="DL8" s="680"/>
      <c r="DM8" s="680"/>
      <c r="DN8" s="680"/>
      <c r="DO8" s="680"/>
      <c r="DP8" s="681"/>
      <c r="DQ8" s="688">
        <v>1346051</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7659</v>
      </c>
      <c r="S9" s="680"/>
      <c r="T9" s="680"/>
      <c r="U9" s="680"/>
      <c r="V9" s="680"/>
      <c r="W9" s="680"/>
      <c r="X9" s="680"/>
      <c r="Y9" s="681"/>
      <c r="Z9" s="682">
        <v>0.1</v>
      </c>
      <c r="AA9" s="682"/>
      <c r="AB9" s="682"/>
      <c r="AC9" s="682"/>
      <c r="AD9" s="683">
        <v>7659</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1083424</v>
      </c>
      <c r="BH9" s="680"/>
      <c r="BI9" s="680"/>
      <c r="BJ9" s="680"/>
      <c r="BK9" s="680"/>
      <c r="BL9" s="680"/>
      <c r="BM9" s="680"/>
      <c r="BN9" s="681"/>
      <c r="BO9" s="682">
        <v>37.9</v>
      </c>
      <c r="BP9" s="682"/>
      <c r="BQ9" s="682"/>
      <c r="BR9" s="682"/>
      <c r="BS9" s="688" t="s">
        <v>173</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607659</v>
      </c>
      <c r="CS9" s="680"/>
      <c r="CT9" s="680"/>
      <c r="CU9" s="680"/>
      <c r="CV9" s="680"/>
      <c r="CW9" s="680"/>
      <c r="CX9" s="680"/>
      <c r="CY9" s="681"/>
      <c r="CZ9" s="682">
        <v>7.5</v>
      </c>
      <c r="DA9" s="682"/>
      <c r="DB9" s="682"/>
      <c r="DC9" s="682"/>
      <c r="DD9" s="688">
        <v>8294</v>
      </c>
      <c r="DE9" s="680"/>
      <c r="DF9" s="680"/>
      <c r="DG9" s="680"/>
      <c r="DH9" s="680"/>
      <c r="DI9" s="680"/>
      <c r="DJ9" s="680"/>
      <c r="DK9" s="680"/>
      <c r="DL9" s="680"/>
      <c r="DM9" s="680"/>
      <c r="DN9" s="680"/>
      <c r="DO9" s="680"/>
      <c r="DP9" s="681"/>
      <c r="DQ9" s="688">
        <v>580293</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682" t="s">
        <v>173</v>
      </c>
      <c r="AA10" s="682"/>
      <c r="AB10" s="682"/>
      <c r="AC10" s="682"/>
      <c r="AD10" s="683" t="s">
        <v>172</v>
      </c>
      <c r="AE10" s="683"/>
      <c r="AF10" s="683"/>
      <c r="AG10" s="683"/>
      <c r="AH10" s="683"/>
      <c r="AI10" s="683"/>
      <c r="AJ10" s="683"/>
      <c r="AK10" s="683"/>
      <c r="AL10" s="684" t="s">
        <v>242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48898</v>
      </c>
      <c r="BH10" s="680"/>
      <c r="BI10" s="680"/>
      <c r="BJ10" s="680"/>
      <c r="BK10" s="680"/>
      <c r="BL10" s="680"/>
      <c r="BM10" s="680"/>
      <c r="BN10" s="681"/>
      <c r="BO10" s="682">
        <v>1.7</v>
      </c>
      <c r="BP10" s="682"/>
      <c r="BQ10" s="682"/>
      <c r="BR10" s="682"/>
      <c r="BS10" s="688" t="s">
        <v>173</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173</v>
      </c>
      <c r="CS10" s="680"/>
      <c r="CT10" s="680"/>
      <c r="CU10" s="680"/>
      <c r="CV10" s="680"/>
      <c r="CW10" s="680"/>
      <c r="CX10" s="680"/>
      <c r="CY10" s="681"/>
      <c r="CZ10" s="682" t="s">
        <v>172</v>
      </c>
      <c r="DA10" s="682"/>
      <c r="DB10" s="682"/>
      <c r="DC10" s="682"/>
      <c r="DD10" s="688" t="s">
        <v>173</v>
      </c>
      <c r="DE10" s="680"/>
      <c r="DF10" s="680"/>
      <c r="DG10" s="680"/>
      <c r="DH10" s="680"/>
      <c r="DI10" s="680"/>
      <c r="DJ10" s="680"/>
      <c r="DK10" s="680"/>
      <c r="DL10" s="680"/>
      <c r="DM10" s="680"/>
      <c r="DN10" s="680"/>
      <c r="DO10" s="680"/>
      <c r="DP10" s="681"/>
      <c r="DQ10" s="688" t="s">
        <v>242</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173</v>
      </c>
      <c r="S11" s="680"/>
      <c r="T11" s="680"/>
      <c r="U11" s="680"/>
      <c r="V11" s="680"/>
      <c r="W11" s="680"/>
      <c r="X11" s="680"/>
      <c r="Y11" s="681"/>
      <c r="Z11" s="682" t="s">
        <v>173</v>
      </c>
      <c r="AA11" s="682"/>
      <c r="AB11" s="682"/>
      <c r="AC11" s="682"/>
      <c r="AD11" s="683" t="s">
        <v>242</v>
      </c>
      <c r="AE11" s="683"/>
      <c r="AF11" s="683"/>
      <c r="AG11" s="683"/>
      <c r="AH11" s="683"/>
      <c r="AI11" s="683"/>
      <c r="AJ11" s="683"/>
      <c r="AK11" s="683"/>
      <c r="AL11" s="684" t="s">
        <v>173</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121454</v>
      </c>
      <c r="BH11" s="680"/>
      <c r="BI11" s="680"/>
      <c r="BJ11" s="680"/>
      <c r="BK11" s="680"/>
      <c r="BL11" s="680"/>
      <c r="BM11" s="680"/>
      <c r="BN11" s="681"/>
      <c r="BO11" s="682">
        <v>4.2</v>
      </c>
      <c r="BP11" s="682"/>
      <c r="BQ11" s="682"/>
      <c r="BR11" s="682"/>
      <c r="BS11" s="688">
        <v>24157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421424</v>
      </c>
      <c r="CS11" s="680"/>
      <c r="CT11" s="680"/>
      <c r="CU11" s="680"/>
      <c r="CV11" s="680"/>
      <c r="CW11" s="680"/>
      <c r="CX11" s="680"/>
      <c r="CY11" s="681"/>
      <c r="CZ11" s="682">
        <v>5.2</v>
      </c>
      <c r="DA11" s="682"/>
      <c r="DB11" s="682"/>
      <c r="DC11" s="682"/>
      <c r="DD11" s="688">
        <v>13313</v>
      </c>
      <c r="DE11" s="680"/>
      <c r="DF11" s="680"/>
      <c r="DG11" s="680"/>
      <c r="DH11" s="680"/>
      <c r="DI11" s="680"/>
      <c r="DJ11" s="680"/>
      <c r="DK11" s="680"/>
      <c r="DL11" s="680"/>
      <c r="DM11" s="680"/>
      <c r="DN11" s="680"/>
      <c r="DO11" s="680"/>
      <c r="DP11" s="681"/>
      <c r="DQ11" s="688">
        <v>362487</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379948</v>
      </c>
      <c r="S12" s="680"/>
      <c r="T12" s="680"/>
      <c r="U12" s="680"/>
      <c r="V12" s="680"/>
      <c r="W12" s="680"/>
      <c r="X12" s="680"/>
      <c r="Y12" s="681"/>
      <c r="Z12" s="682">
        <v>4.4000000000000004</v>
      </c>
      <c r="AA12" s="682"/>
      <c r="AB12" s="682"/>
      <c r="AC12" s="682"/>
      <c r="AD12" s="683">
        <v>379948</v>
      </c>
      <c r="AE12" s="683"/>
      <c r="AF12" s="683"/>
      <c r="AG12" s="683"/>
      <c r="AH12" s="683"/>
      <c r="AI12" s="683"/>
      <c r="AJ12" s="683"/>
      <c r="AK12" s="683"/>
      <c r="AL12" s="684">
        <v>7.7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1309675</v>
      </c>
      <c r="BH12" s="680"/>
      <c r="BI12" s="680"/>
      <c r="BJ12" s="680"/>
      <c r="BK12" s="680"/>
      <c r="BL12" s="680"/>
      <c r="BM12" s="680"/>
      <c r="BN12" s="681"/>
      <c r="BO12" s="682">
        <v>45.8</v>
      </c>
      <c r="BP12" s="682"/>
      <c r="BQ12" s="682"/>
      <c r="BR12" s="682"/>
      <c r="BS12" s="688" t="s">
        <v>242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52642</v>
      </c>
      <c r="CS12" s="680"/>
      <c r="CT12" s="680"/>
      <c r="CU12" s="680"/>
      <c r="CV12" s="680"/>
      <c r="CW12" s="680"/>
      <c r="CX12" s="680"/>
      <c r="CY12" s="681"/>
      <c r="CZ12" s="682">
        <v>0.6</v>
      </c>
      <c r="DA12" s="682"/>
      <c r="DB12" s="682"/>
      <c r="DC12" s="682"/>
      <c r="DD12" s="688">
        <v>5101</v>
      </c>
      <c r="DE12" s="680"/>
      <c r="DF12" s="680"/>
      <c r="DG12" s="680"/>
      <c r="DH12" s="680"/>
      <c r="DI12" s="680"/>
      <c r="DJ12" s="680"/>
      <c r="DK12" s="680"/>
      <c r="DL12" s="680"/>
      <c r="DM12" s="680"/>
      <c r="DN12" s="680"/>
      <c r="DO12" s="680"/>
      <c r="DP12" s="681"/>
      <c r="DQ12" s="688">
        <v>44436</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2385</v>
      </c>
      <c r="S13" s="680"/>
      <c r="T13" s="680"/>
      <c r="U13" s="680"/>
      <c r="V13" s="680"/>
      <c r="W13" s="680"/>
      <c r="X13" s="680"/>
      <c r="Y13" s="681"/>
      <c r="Z13" s="682">
        <v>0</v>
      </c>
      <c r="AA13" s="682"/>
      <c r="AB13" s="682"/>
      <c r="AC13" s="682"/>
      <c r="AD13" s="683">
        <v>2385</v>
      </c>
      <c r="AE13" s="683"/>
      <c r="AF13" s="683"/>
      <c r="AG13" s="683"/>
      <c r="AH13" s="683"/>
      <c r="AI13" s="683"/>
      <c r="AJ13" s="683"/>
      <c r="AK13" s="683"/>
      <c r="AL13" s="684">
        <v>0</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1309635</v>
      </c>
      <c r="BH13" s="680"/>
      <c r="BI13" s="680"/>
      <c r="BJ13" s="680"/>
      <c r="BK13" s="680"/>
      <c r="BL13" s="680"/>
      <c r="BM13" s="680"/>
      <c r="BN13" s="681"/>
      <c r="BO13" s="682">
        <v>45.8</v>
      </c>
      <c r="BP13" s="682"/>
      <c r="BQ13" s="682"/>
      <c r="BR13" s="682"/>
      <c r="BS13" s="688" t="s">
        <v>173</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693351</v>
      </c>
      <c r="CS13" s="680"/>
      <c r="CT13" s="680"/>
      <c r="CU13" s="680"/>
      <c r="CV13" s="680"/>
      <c r="CW13" s="680"/>
      <c r="CX13" s="680"/>
      <c r="CY13" s="681"/>
      <c r="CZ13" s="682">
        <v>8.5</v>
      </c>
      <c r="DA13" s="682"/>
      <c r="DB13" s="682"/>
      <c r="DC13" s="682"/>
      <c r="DD13" s="688">
        <v>173382</v>
      </c>
      <c r="DE13" s="680"/>
      <c r="DF13" s="680"/>
      <c r="DG13" s="680"/>
      <c r="DH13" s="680"/>
      <c r="DI13" s="680"/>
      <c r="DJ13" s="680"/>
      <c r="DK13" s="680"/>
      <c r="DL13" s="680"/>
      <c r="DM13" s="680"/>
      <c r="DN13" s="680"/>
      <c r="DO13" s="680"/>
      <c r="DP13" s="681"/>
      <c r="DQ13" s="688">
        <v>593201</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172</v>
      </c>
      <c r="S14" s="680"/>
      <c r="T14" s="680"/>
      <c r="U14" s="680"/>
      <c r="V14" s="680"/>
      <c r="W14" s="680"/>
      <c r="X14" s="680"/>
      <c r="Y14" s="681"/>
      <c r="Z14" s="682" t="s">
        <v>242</v>
      </c>
      <c r="AA14" s="682"/>
      <c r="AB14" s="682"/>
      <c r="AC14" s="682"/>
      <c r="AD14" s="683" t="s">
        <v>242</v>
      </c>
      <c r="AE14" s="683"/>
      <c r="AF14" s="683"/>
      <c r="AG14" s="683"/>
      <c r="AH14" s="683"/>
      <c r="AI14" s="683"/>
      <c r="AJ14" s="683"/>
      <c r="AK14" s="683"/>
      <c r="AL14" s="684" t="s">
        <v>173</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74925</v>
      </c>
      <c r="BH14" s="680"/>
      <c r="BI14" s="680"/>
      <c r="BJ14" s="680"/>
      <c r="BK14" s="680"/>
      <c r="BL14" s="680"/>
      <c r="BM14" s="680"/>
      <c r="BN14" s="681"/>
      <c r="BO14" s="682">
        <v>2.6</v>
      </c>
      <c r="BP14" s="682"/>
      <c r="BQ14" s="682"/>
      <c r="BR14" s="682"/>
      <c r="BS14" s="688" t="s">
        <v>173</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351217</v>
      </c>
      <c r="CS14" s="680"/>
      <c r="CT14" s="680"/>
      <c r="CU14" s="680"/>
      <c r="CV14" s="680"/>
      <c r="CW14" s="680"/>
      <c r="CX14" s="680"/>
      <c r="CY14" s="681"/>
      <c r="CZ14" s="682">
        <v>4.3</v>
      </c>
      <c r="DA14" s="682"/>
      <c r="DB14" s="682"/>
      <c r="DC14" s="682"/>
      <c r="DD14" s="688">
        <v>9083</v>
      </c>
      <c r="DE14" s="680"/>
      <c r="DF14" s="680"/>
      <c r="DG14" s="680"/>
      <c r="DH14" s="680"/>
      <c r="DI14" s="680"/>
      <c r="DJ14" s="680"/>
      <c r="DK14" s="680"/>
      <c r="DL14" s="680"/>
      <c r="DM14" s="680"/>
      <c r="DN14" s="680"/>
      <c r="DO14" s="680"/>
      <c r="DP14" s="681"/>
      <c r="DQ14" s="688">
        <v>342255</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41030</v>
      </c>
      <c r="S15" s="680"/>
      <c r="T15" s="680"/>
      <c r="U15" s="680"/>
      <c r="V15" s="680"/>
      <c r="W15" s="680"/>
      <c r="X15" s="680"/>
      <c r="Y15" s="681"/>
      <c r="Z15" s="682">
        <v>0.5</v>
      </c>
      <c r="AA15" s="682"/>
      <c r="AB15" s="682"/>
      <c r="AC15" s="682"/>
      <c r="AD15" s="683">
        <v>41030</v>
      </c>
      <c r="AE15" s="683"/>
      <c r="AF15" s="683"/>
      <c r="AG15" s="683"/>
      <c r="AH15" s="683"/>
      <c r="AI15" s="683"/>
      <c r="AJ15" s="683"/>
      <c r="AK15" s="683"/>
      <c r="AL15" s="684">
        <v>0.8</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174415</v>
      </c>
      <c r="BH15" s="680"/>
      <c r="BI15" s="680"/>
      <c r="BJ15" s="680"/>
      <c r="BK15" s="680"/>
      <c r="BL15" s="680"/>
      <c r="BM15" s="680"/>
      <c r="BN15" s="681"/>
      <c r="BO15" s="682">
        <v>6.1</v>
      </c>
      <c r="BP15" s="682"/>
      <c r="BQ15" s="682"/>
      <c r="BR15" s="682"/>
      <c r="BS15" s="688" t="s">
        <v>173</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1160837</v>
      </c>
      <c r="CS15" s="680"/>
      <c r="CT15" s="680"/>
      <c r="CU15" s="680"/>
      <c r="CV15" s="680"/>
      <c r="CW15" s="680"/>
      <c r="CX15" s="680"/>
      <c r="CY15" s="681"/>
      <c r="CZ15" s="682">
        <v>14.3</v>
      </c>
      <c r="DA15" s="682"/>
      <c r="DB15" s="682"/>
      <c r="DC15" s="682"/>
      <c r="DD15" s="688">
        <v>524693</v>
      </c>
      <c r="DE15" s="680"/>
      <c r="DF15" s="680"/>
      <c r="DG15" s="680"/>
      <c r="DH15" s="680"/>
      <c r="DI15" s="680"/>
      <c r="DJ15" s="680"/>
      <c r="DK15" s="680"/>
      <c r="DL15" s="680"/>
      <c r="DM15" s="680"/>
      <c r="DN15" s="680"/>
      <c r="DO15" s="680"/>
      <c r="DP15" s="681"/>
      <c r="DQ15" s="688">
        <v>568102</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173</v>
      </c>
      <c r="S16" s="680"/>
      <c r="T16" s="680"/>
      <c r="U16" s="680"/>
      <c r="V16" s="680"/>
      <c r="W16" s="680"/>
      <c r="X16" s="680"/>
      <c r="Y16" s="681"/>
      <c r="Z16" s="682" t="s">
        <v>173</v>
      </c>
      <c r="AA16" s="682"/>
      <c r="AB16" s="682"/>
      <c r="AC16" s="682"/>
      <c r="AD16" s="683" t="s">
        <v>173</v>
      </c>
      <c r="AE16" s="683"/>
      <c r="AF16" s="683"/>
      <c r="AG16" s="683"/>
      <c r="AH16" s="683"/>
      <c r="AI16" s="683"/>
      <c r="AJ16" s="683"/>
      <c r="AK16" s="683"/>
      <c r="AL16" s="684" t="s">
        <v>242</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242</v>
      </c>
      <c r="BP16" s="682"/>
      <c r="BQ16" s="682"/>
      <c r="BR16" s="682"/>
      <c r="BS16" s="688" t="s">
        <v>173</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173</v>
      </c>
      <c r="CS16" s="680"/>
      <c r="CT16" s="680"/>
      <c r="CU16" s="680"/>
      <c r="CV16" s="680"/>
      <c r="CW16" s="680"/>
      <c r="CX16" s="680"/>
      <c r="CY16" s="681"/>
      <c r="CZ16" s="682" t="s">
        <v>172</v>
      </c>
      <c r="DA16" s="682"/>
      <c r="DB16" s="682"/>
      <c r="DC16" s="682"/>
      <c r="DD16" s="688" t="s">
        <v>173</v>
      </c>
      <c r="DE16" s="680"/>
      <c r="DF16" s="680"/>
      <c r="DG16" s="680"/>
      <c r="DH16" s="680"/>
      <c r="DI16" s="680"/>
      <c r="DJ16" s="680"/>
      <c r="DK16" s="680"/>
      <c r="DL16" s="680"/>
      <c r="DM16" s="680"/>
      <c r="DN16" s="680"/>
      <c r="DO16" s="680"/>
      <c r="DP16" s="681"/>
      <c r="DQ16" s="688" t="s">
        <v>242</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11914</v>
      </c>
      <c r="S17" s="680"/>
      <c r="T17" s="680"/>
      <c r="U17" s="680"/>
      <c r="V17" s="680"/>
      <c r="W17" s="680"/>
      <c r="X17" s="680"/>
      <c r="Y17" s="681"/>
      <c r="Z17" s="682">
        <v>0.1</v>
      </c>
      <c r="AA17" s="682"/>
      <c r="AB17" s="682"/>
      <c r="AC17" s="682"/>
      <c r="AD17" s="683">
        <v>11914</v>
      </c>
      <c r="AE17" s="683"/>
      <c r="AF17" s="683"/>
      <c r="AG17" s="683"/>
      <c r="AH17" s="683"/>
      <c r="AI17" s="683"/>
      <c r="AJ17" s="683"/>
      <c r="AK17" s="683"/>
      <c r="AL17" s="684">
        <v>0.2</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173</v>
      </c>
      <c r="BH17" s="680"/>
      <c r="BI17" s="680"/>
      <c r="BJ17" s="680"/>
      <c r="BK17" s="680"/>
      <c r="BL17" s="680"/>
      <c r="BM17" s="680"/>
      <c r="BN17" s="681"/>
      <c r="BO17" s="682" t="s">
        <v>173</v>
      </c>
      <c r="BP17" s="682"/>
      <c r="BQ17" s="682"/>
      <c r="BR17" s="682"/>
      <c r="BS17" s="688" t="s">
        <v>242</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620641</v>
      </c>
      <c r="CS17" s="680"/>
      <c r="CT17" s="680"/>
      <c r="CU17" s="680"/>
      <c r="CV17" s="680"/>
      <c r="CW17" s="680"/>
      <c r="CX17" s="680"/>
      <c r="CY17" s="681"/>
      <c r="CZ17" s="682">
        <v>7.6</v>
      </c>
      <c r="DA17" s="682"/>
      <c r="DB17" s="682"/>
      <c r="DC17" s="682"/>
      <c r="DD17" s="688" t="s">
        <v>173</v>
      </c>
      <c r="DE17" s="680"/>
      <c r="DF17" s="680"/>
      <c r="DG17" s="680"/>
      <c r="DH17" s="680"/>
      <c r="DI17" s="680"/>
      <c r="DJ17" s="680"/>
      <c r="DK17" s="680"/>
      <c r="DL17" s="680"/>
      <c r="DM17" s="680"/>
      <c r="DN17" s="680"/>
      <c r="DO17" s="680"/>
      <c r="DP17" s="681"/>
      <c r="DQ17" s="688">
        <v>620641</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1708831</v>
      </c>
      <c r="S18" s="680"/>
      <c r="T18" s="680"/>
      <c r="U18" s="680"/>
      <c r="V18" s="680"/>
      <c r="W18" s="680"/>
      <c r="X18" s="680"/>
      <c r="Y18" s="681"/>
      <c r="Z18" s="682">
        <v>19.899999999999999</v>
      </c>
      <c r="AA18" s="682"/>
      <c r="AB18" s="682"/>
      <c r="AC18" s="682"/>
      <c r="AD18" s="683">
        <v>1430964</v>
      </c>
      <c r="AE18" s="683"/>
      <c r="AF18" s="683"/>
      <c r="AG18" s="683"/>
      <c r="AH18" s="683"/>
      <c r="AI18" s="683"/>
      <c r="AJ18" s="683"/>
      <c r="AK18" s="683"/>
      <c r="AL18" s="684">
        <v>29.2</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173</v>
      </c>
      <c r="BH18" s="680"/>
      <c r="BI18" s="680"/>
      <c r="BJ18" s="680"/>
      <c r="BK18" s="680"/>
      <c r="BL18" s="680"/>
      <c r="BM18" s="680"/>
      <c r="BN18" s="681"/>
      <c r="BO18" s="682" t="s">
        <v>173</v>
      </c>
      <c r="BP18" s="682"/>
      <c r="BQ18" s="682"/>
      <c r="BR18" s="682"/>
      <c r="BS18" s="688" t="s">
        <v>173</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v>188600</v>
      </c>
      <c r="CS18" s="680"/>
      <c r="CT18" s="680"/>
      <c r="CU18" s="680"/>
      <c r="CV18" s="680"/>
      <c r="CW18" s="680"/>
      <c r="CX18" s="680"/>
      <c r="CY18" s="681"/>
      <c r="CZ18" s="682">
        <v>2.2999999999999998</v>
      </c>
      <c r="DA18" s="682"/>
      <c r="DB18" s="682"/>
      <c r="DC18" s="682"/>
      <c r="DD18" s="688">
        <v>188600</v>
      </c>
      <c r="DE18" s="680"/>
      <c r="DF18" s="680"/>
      <c r="DG18" s="680"/>
      <c r="DH18" s="680"/>
      <c r="DI18" s="680"/>
      <c r="DJ18" s="680"/>
      <c r="DK18" s="680"/>
      <c r="DL18" s="680"/>
      <c r="DM18" s="680"/>
      <c r="DN18" s="680"/>
      <c r="DO18" s="680"/>
      <c r="DP18" s="681"/>
      <c r="DQ18" s="688">
        <v>188600</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1430964</v>
      </c>
      <c r="S19" s="680"/>
      <c r="T19" s="680"/>
      <c r="U19" s="680"/>
      <c r="V19" s="680"/>
      <c r="W19" s="680"/>
      <c r="X19" s="680"/>
      <c r="Y19" s="681"/>
      <c r="Z19" s="682">
        <v>16.600000000000001</v>
      </c>
      <c r="AA19" s="682"/>
      <c r="AB19" s="682"/>
      <c r="AC19" s="682"/>
      <c r="AD19" s="683">
        <v>1430964</v>
      </c>
      <c r="AE19" s="683"/>
      <c r="AF19" s="683"/>
      <c r="AG19" s="683"/>
      <c r="AH19" s="683"/>
      <c r="AI19" s="683"/>
      <c r="AJ19" s="683"/>
      <c r="AK19" s="683"/>
      <c r="AL19" s="684">
        <v>29.2</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8942</v>
      </c>
      <c r="BH19" s="680"/>
      <c r="BI19" s="680"/>
      <c r="BJ19" s="680"/>
      <c r="BK19" s="680"/>
      <c r="BL19" s="680"/>
      <c r="BM19" s="680"/>
      <c r="BN19" s="681"/>
      <c r="BO19" s="682">
        <v>0.3</v>
      </c>
      <c r="BP19" s="682"/>
      <c r="BQ19" s="682"/>
      <c r="BR19" s="682"/>
      <c r="BS19" s="688" t="s">
        <v>242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242</v>
      </c>
      <c r="DA19" s="682"/>
      <c r="DB19" s="682"/>
      <c r="DC19" s="682"/>
      <c r="DD19" s="688" t="s">
        <v>242</v>
      </c>
      <c r="DE19" s="680"/>
      <c r="DF19" s="680"/>
      <c r="DG19" s="680"/>
      <c r="DH19" s="680"/>
      <c r="DI19" s="680"/>
      <c r="DJ19" s="680"/>
      <c r="DK19" s="680"/>
      <c r="DL19" s="680"/>
      <c r="DM19" s="680"/>
      <c r="DN19" s="680"/>
      <c r="DO19" s="680"/>
      <c r="DP19" s="681"/>
      <c r="DQ19" s="688" t="s">
        <v>173</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116496</v>
      </c>
      <c r="S20" s="680"/>
      <c r="T20" s="680"/>
      <c r="U20" s="680"/>
      <c r="V20" s="680"/>
      <c r="W20" s="680"/>
      <c r="X20" s="680"/>
      <c r="Y20" s="681"/>
      <c r="Z20" s="682">
        <v>1.4</v>
      </c>
      <c r="AA20" s="682"/>
      <c r="AB20" s="682"/>
      <c r="AC20" s="682"/>
      <c r="AD20" s="683" t="s">
        <v>242</v>
      </c>
      <c r="AE20" s="683"/>
      <c r="AF20" s="683"/>
      <c r="AG20" s="683"/>
      <c r="AH20" s="683"/>
      <c r="AI20" s="683"/>
      <c r="AJ20" s="683"/>
      <c r="AK20" s="683"/>
      <c r="AL20" s="684" t="s">
        <v>242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8942</v>
      </c>
      <c r="BH20" s="680"/>
      <c r="BI20" s="680"/>
      <c r="BJ20" s="680"/>
      <c r="BK20" s="680"/>
      <c r="BL20" s="680"/>
      <c r="BM20" s="680"/>
      <c r="BN20" s="681"/>
      <c r="BO20" s="682">
        <v>0.3</v>
      </c>
      <c r="BP20" s="682"/>
      <c r="BQ20" s="682"/>
      <c r="BR20" s="682"/>
      <c r="BS20" s="688" t="s">
        <v>172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8113935</v>
      </c>
      <c r="CS20" s="680"/>
      <c r="CT20" s="680"/>
      <c r="CU20" s="680"/>
      <c r="CV20" s="680"/>
      <c r="CW20" s="680"/>
      <c r="CX20" s="680"/>
      <c r="CY20" s="681"/>
      <c r="CZ20" s="682">
        <v>100</v>
      </c>
      <c r="DA20" s="682"/>
      <c r="DB20" s="682"/>
      <c r="DC20" s="682"/>
      <c r="DD20" s="688">
        <v>951588</v>
      </c>
      <c r="DE20" s="680"/>
      <c r="DF20" s="680"/>
      <c r="DG20" s="680"/>
      <c r="DH20" s="680"/>
      <c r="DI20" s="680"/>
      <c r="DJ20" s="680"/>
      <c r="DK20" s="680"/>
      <c r="DL20" s="680"/>
      <c r="DM20" s="680"/>
      <c r="DN20" s="680"/>
      <c r="DO20" s="680"/>
      <c r="DP20" s="681"/>
      <c r="DQ20" s="688">
        <v>6031823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161371</v>
      </c>
      <c r="S21" s="680"/>
      <c r="T21" s="680"/>
      <c r="U21" s="680"/>
      <c r="V21" s="680"/>
      <c r="W21" s="680"/>
      <c r="X21" s="680"/>
      <c r="Y21" s="681"/>
      <c r="Z21" s="682">
        <v>1.9</v>
      </c>
      <c r="AA21" s="682"/>
      <c r="AB21" s="682"/>
      <c r="AC21" s="682"/>
      <c r="AD21" s="683" t="s">
        <v>173</v>
      </c>
      <c r="AE21" s="683"/>
      <c r="AF21" s="683"/>
      <c r="AG21" s="683"/>
      <c r="AH21" s="683"/>
      <c r="AI21" s="683"/>
      <c r="AJ21" s="683"/>
      <c r="AK21" s="683"/>
      <c r="AL21" s="684" t="s">
        <v>173</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8942</v>
      </c>
      <c r="BH21" s="680"/>
      <c r="BI21" s="680"/>
      <c r="BJ21" s="680"/>
      <c r="BK21" s="680"/>
      <c r="BL21" s="680"/>
      <c r="BM21" s="680"/>
      <c r="BN21" s="681"/>
      <c r="BO21" s="682">
        <v>0.3</v>
      </c>
      <c r="BP21" s="682"/>
      <c r="BQ21" s="682"/>
      <c r="BR21" s="682"/>
      <c r="BS21" s="688" t="s">
        <v>173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5174882</v>
      </c>
      <c r="S22" s="680"/>
      <c r="T22" s="680"/>
      <c r="U22" s="680"/>
      <c r="V22" s="680"/>
      <c r="W22" s="680"/>
      <c r="X22" s="680"/>
      <c r="Y22" s="681"/>
      <c r="Z22" s="682">
        <v>60.1</v>
      </c>
      <c r="AA22" s="682"/>
      <c r="AB22" s="682"/>
      <c r="AC22" s="682"/>
      <c r="AD22" s="683">
        <v>4897015</v>
      </c>
      <c r="AE22" s="683"/>
      <c r="AF22" s="683"/>
      <c r="AG22" s="683"/>
      <c r="AH22" s="683"/>
      <c r="AI22" s="683"/>
      <c r="AJ22" s="683"/>
      <c r="AK22" s="683"/>
      <c r="AL22" s="684">
        <v>99.8</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173</v>
      </c>
      <c r="BH22" s="680"/>
      <c r="BI22" s="680"/>
      <c r="BJ22" s="680"/>
      <c r="BK22" s="680"/>
      <c r="BL22" s="680"/>
      <c r="BM22" s="680"/>
      <c r="BN22" s="681"/>
      <c r="BO22" s="682" t="s">
        <v>242</v>
      </c>
      <c r="BP22" s="682"/>
      <c r="BQ22" s="682"/>
      <c r="BR22" s="682"/>
      <c r="BS22" s="688" t="s">
        <v>172</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1402</v>
      </c>
      <c r="S23" s="680"/>
      <c r="T23" s="680"/>
      <c r="U23" s="680"/>
      <c r="V23" s="680"/>
      <c r="W23" s="680"/>
      <c r="X23" s="680"/>
      <c r="Y23" s="681"/>
      <c r="Z23" s="682">
        <v>0</v>
      </c>
      <c r="AA23" s="682"/>
      <c r="AB23" s="682"/>
      <c r="AC23" s="682"/>
      <c r="AD23" s="683">
        <v>1402</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173</v>
      </c>
      <c r="BH23" s="680"/>
      <c r="BI23" s="680"/>
      <c r="BJ23" s="680"/>
      <c r="BK23" s="680"/>
      <c r="BL23" s="680"/>
      <c r="BM23" s="680"/>
      <c r="BN23" s="681"/>
      <c r="BO23" s="682" t="s">
        <v>173</v>
      </c>
      <c r="BP23" s="682"/>
      <c r="BQ23" s="682"/>
      <c r="BR23" s="682"/>
      <c r="BS23" s="688" t="s">
        <v>172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63444</v>
      </c>
      <c r="S24" s="680"/>
      <c r="T24" s="680"/>
      <c r="U24" s="680"/>
      <c r="V24" s="680"/>
      <c r="W24" s="680"/>
      <c r="X24" s="680"/>
      <c r="Y24" s="681"/>
      <c r="Z24" s="682">
        <v>0.7</v>
      </c>
      <c r="AA24" s="682"/>
      <c r="AB24" s="682"/>
      <c r="AC24" s="682"/>
      <c r="AD24" s="683" t="s">
        <v>172</v>
      </c>
      <c r="AE24" s="683"/>
      <c r="AF24" s="683"/>
      <c r="AG24" s="683"/>
      <c r="AH24" s="683"/>
      <c r="AI24" s="683"/>
      <c r="AJ24" s="683"/>
      <c r="AK24" s="683"/>
      <c r="AL24" s="684" t="s">
        <v>173</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173</v>
      </c>
      <c r="BH24" s="680"/>
      <c r="BI24" s="680"/>
      <c r="BJ24" s="680"/>
      <c r="BK24" s="680"/>
      <c r="BL24" s="680"/>
      <c r="BM24" s="680"/>
      <c r="BN24" s="681"/>
      <c r="BO24" s="682" t="s">
        <v>173</v>
      </c>
      <c r="BP24" s="682"/>
      <c r="BQ24" s="682"/>
      <c r="BR24" s="682"/>
      <c r="BS24" s="688" t="s">
        <v>173</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3418884</v>
      </c>
      <c r="CS24" s="669"/>
      <c r="CT24" s="669"/>
      <c r="CU24" s="669"/>
      <c r="CV24" s="669"/>
      <c r="CW24" s="669"/>
      <c r="CX24" s="669"/>
      <c r="CY24" s="670"/>
      <c r="CZ24" s="673">
        <v>42.1</v>
      </c>
      <c r="DA24" s="674"/>
      <c r="DB24" s="674"/>
      <c r="DC24" s="693"/>
      <c r="DD24" s="712">
        <v>2412426</v>
      </c>
      <c r="DE24" s="669"/>
      <c r="DF24" s="669"/>
      <c r="DG24" s="669"/>
      <c r="DH24" s="669"/>
      <c r="DI24" s="669"/>
      <c r="DJ24" s="669"/>
      <c r="DK24" s="670"/>
      <c r="DL24" s="712">
        <v>2403863</v>
      </c>
      <c r="DM24" s="669"/>
      <c r="DN24" s="669"/>
      <c r="DO24" s="669"/>
      <c r="DP24" s="669"/>
      <c r="DQ24" s="669"/>
      <c r="DR24" s="669"/>
      <c r="DS24" s="669"/>
      <c r="DT24" s="669"/>
      <c r="DU24" s="669"/>
      <c r="DV24" s="670"/>
      <c r="DW24" s="673">
        <v>46.2</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18447</v>
      </c>
      <c r="S25" s="680"/>
      <c r="T25" s="680"/>
      <c r="U25" s="680"/>
      <c r="V25" s="680"/>
      <c r="W25" s="680"/>
      <c r="X25" s="680"/>
      <c r="Y25" s="681"/>
      <c r="Z25" s="682">
        <v>0.2</v>
      </c>
      <c r="AA25" s="682"/>
      <c r="AB25" s="682"/>
      <c r="AC25" s="682"/>
      <c r="AD25" s="683">
        <v>3108</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242</v>
      </c>
      <c r="BP25" s="682"/>
      <c r="BQ25" s="682"/>
      <c r="BR25" s="682"/>
      <c r="BS25" s="688" t="s">
        <v>173</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1297463</v>
      </c>
      <c r="CS25" s="715"/>
      <c r="CT25" s="715"/>
      <c r="CU25" s="715"/>
      <c r="CV25" s="715"/>
      <c r="CW25" s="715"/>
      <c r="CX25" s="715"/>
      <c r="CY25" s="716"/>
      <c r="CZ25" s="684">
        <v>16</v>
      </c>
      <c r="DA25" s="713"/>
      <c r="DB25" s="713"/>
      <c r="DC25" s="717"/>
      <c r="DD25" s="688">
        <v>1270845</v>
      </c>
      <c r="DE25" s="715"/>
      <c r="DF25" s="715"/>
      <c r="DG25" s="715"/>
      <c r="DH25" s="715"/>
      <c r="DI25" s="715"/>
      <c r="DJ25" s="715"/>
      <c r="DK25" s="716"/>
      <c r="DL25" s="688">
        <v>1262282</v>
      </c>
      <c r="DM25" s="715"/>
      <c r="DN25" s="715"/>
      <c r="DO25" s="715"/>
      <c r="DP25" s="715"/>
      <c r="DQ25" s="715"/>
      <c r="DR25" s="715"/>
      <c r="DS25" s="715"/>
      <c r="DT25" s="715"/>
      <c r="DU25" s="715"/>
      <c r="DV25" s="716"/>
      <c r="DW25" s="684">
        <v>24.3</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13237</v>
      </c>
      <c r="S26" s="680"/>
      <c r="T26" s="680"/>
      <c r="U26" s="680"/>
      <c r="V26" s="680"/>
      <c r="W26" s="680"/>
      <c r="X26" s="680"/>
      <c r="Y26" s="681"/>
      <c r="Z26" s="682">
        <v>0.2</v>
      </c>
      <c r="AA26" s="682"/>
      <c r="AB26" s="682"/>
      <c r="AC26" s="682"/>
      <c r="AD26" s="683" t="s">
        <v>173</v>
      </c>
      <c r="AE26" s="683"/>
      <c r="AF26" s="683"/>
      <c r="AG26" s="683"/>
      <c r="AH26" s="683"/>
      <c r="AI26" s="683"/>
      <c r="AJ26" s="683"/>
      <c r="AK26" s="683"/>
      <c r="AL26" s="684" t="s">
        <v>173</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172</v>
      </c>
      <c r="BH26" s="680"/>
      <c r="BI26" s="680"/>
      <c r="BJ26" s="680"/>
      <c r="BK26" s="680"/>
      <c r="BL26" s="680"/>
      <c r="BM26" s="680"/>
      <c r="BN26" s="681"/>
      <c r="BO26" s="682" t="s">
        <v>173</v>
      </c>
      <c r="BP26" s="682"/>
      <c r="BQ26" s="682"/>
      <c r="BR26" s="682"/>
      <c r="BS26" s="688" t="s">
        <v>173</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860090</v>
      </c>
      <c r="CS26" s="680"/>
      <c r="CT26" s="680"/>
      <c r="CU26" s="680"/>
      <c r="CV26" s="680"/>
      <c r="CW26" s="680"/>
      <c r="CX26" s="680"/>
      <c r="CY26" s="681"/>
      <c r="CZ26" s="684">
        <v>10.6</v>
      </c>
      <c r="DA26" s="713"/>
      <c r="DB26" s="713"/>
      <c r="DC26" s="717"/>
      <c r="DD26" s="688">
        <v>840710</v>
      </c>
      <c r="DE26" s="680"/>
      <c r="DF26" s="680"/>
      <c r="DG26" s="680"/>
      <c r="DH26" s="680"/>
      <c r="DI26" s="680"/>
      <c r="DJ26" s="680"/>
      <c r="DK26" s="681"/>
      <c r="DL26" s="688" t="s">
        <v>173</v>
      </c>
      <c r="DM26" s="680"/>
      <c r="DN26" s="680"/>
      <c r="DO26" s="680"/>
      <c r="DP26" s="680"/>
      <c r="DQ26" s="680"/>
      <c r="DR26" s="680"/>
      <c r="DS26" s="680"/>
      <c r="DT26" s="680"/>
      <c r="DU26" s="680"/>
      <c r="DV26" s="681"/>
      <c r="DW26" s="684" t="s">
        <v>172</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809262</v>
      </c>
      <c r="S27" s="680"/>
      <c r="T27" s="680"/>
      <c r="U27" s="680"/>
      <c r="V27" s="680"/>
      <c r="W27" s="680"/>
      <c r="X27" s="680"/>
      <c r="Y27" s="681"/>
      <c r="Z27" s="682">
        <v>9.4</v>
      </c>
      <c r="AA27" s="682"/>
      <c r="AB27" s="682"/>
      <c r="AC27" s="682"/>
      <c r="AD27" s="683" t="s">
        <v>173</v>
      </c>
      <c r="AE27" s="683"/>
      <c r="AF27" s="683"/>
      <c r="AG27" s="683"/>
      <c r="AH27" s="683"/>
      <c r="AI27" s="683"/>
      <c r="AJ27" s="683"/>
      <c r="AK27" s="683"/>
      <c r="AL27" s="684" t="s">
        <v>242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2860570</v>
      </c>
      <c r="BH27" s="680"/>
      <c r="BI27" s="680"/>
      <c r="BJ27" s="680"/>
      <c r="BK27" s="680"/>
      <c r="BL27" s="680"/>
      <c r="BM27" s="680"/>
      <c r="BN27" s="681"/>
      <c r="BO27" s="682">
        <v>100</v>
      </c>
      <c r="BP27" s="682"/>
      <c r="BQ27" s="682"/>
      <c r="BR27" s="682"/>
      <c r="BS27" s="688">
        <v>24157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1500780</v>
      </c>
      <c r="CS27" s="715"/>
      <c r="CT27" s="715"/>
      <c r="CU27" s="715"/>
      <c r="CV27" s="715"/>
      <c r="CW27" s="715"/>
      <c r="CX27" s="715"/>
      <c r="CY27" s="716"/>
      <c r="CZ27" s="684">
        <v>18.5</v>
      </c>
      <c r="DA27" s="713"/>
      <c r="DB27" s="713"/>
      <c r="DC27" s="717"/>
      <c r="DD27" s="688">
        <v>520940</v>
      </c>
      <c r="DE27" s="715"/>
      <c r="DF27" s="715"/>
      <c r="DG27" s="715"/>
      <c r="DH27" s="715"/>
      <c r="DI27" s="715"/>
      <c r="DJ27" s="715"/>
      <c r="DK27" s="716"/>
      <c r="DL27" s="688">
        <v>520940</v>
      </c>
      <c r="DM27" s="715"/>
      <c r="DN27" s="715"/>
      <c r="DO27" s="715"/>
      <c r="DP27" s="715"/>
      <c r="DQ27" s="715"/>
      <c r="DR27" s="715"/>
      <c r="DS27" s="715"/>
      <c r="DT27" s="715"/>
      <c r="DU27" s="715"/>
      <c r="DV27" s="716"/>
      <c r="DW27" s="684">
        <v>10</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173</v>
      </c>
      <c r="S28" s="680"/>
      <c r="T28" s="680"/>
      <c r="U28" s="680"/>
      <c r="V28" s="680"/>
      <c r="W28" s="680"/>
      <c r="X28" s="680"/>
      <c r="Y28" s="681"/>
      <c r="Z28" s="682" t="s">
        <v>173</v>
      </c>
      <c r="AA28" s="682"/>
      <c r="AB28" s="682"/>
      <c r="AC28" s="682"/>
      <c r="AD28" s="683" t="s">
        <v>173</v>
      </c>
      <c r="AE28" s="683"/>
      <c r="AF28" s="683"/>
      <c r="AG28" s="683"/>
      <c r="AH28" s="683"/>
      <c r="AI28" s="683"/>
      <c r="AJ28" s="683"/>
      <c r="AK28" s="683"/>
      <c r="AL28" s="684" t="s">
        <v>173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620641</v>
      </c>
      <c r="CS28" s="680"/>
      <c r="CT28" s="680"/>
      <c r="CU28" s="680"/>
      <c r="CV28" s="680"/>
      <c r="CW28" s="680"/>
      <c r="CX28" s="680"/>
      <c r="CY28" s="681"/>
      <c r="CZ28" s="684">
        <v>7.6</v>
      </c>
      <c r="DA28" s="713"/>
      <c r="DB28" s="713"/>
      <c r="DC28" s="717"/>
      <c r="DD28" s="688">
        <v>620641</v>
      </c>
      <c r="DE28" s="680"/>
      <c r="DF28" s="680"/>
      <c r="DG28" s="680"/>
      <c r="DH28" s="680"/>
      <c r="DI28" s="680"/>
      <c r="DJ28" s="680"/>
      <c r="DK28" s="681"/>
      <c r="DL28" s="688">
        <v>620641</v>
      </c>
      <c r="DM28" s="680"/>
      <c r="DN28" s="680"/>
      <c r="DO28" s="680"/>
      <c r="DP28" s="680"/>
      <c r="DQ28" s="680"/>
      <c r="DR28" s="680"/>
      <c r="DS28" s="680"/>
      <c r="DT28" s="680"/>
      <c r="DU28" s="680"/>
      <c r="DV28" s="681"/>
      <c r="DW28" s="684">
        <v>11.9</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575641</v>
      </c>
      <c r="S29" s="680"/>
      <c r="T29" s="680"/>
      <c r="U29" s="680"/>
      <c r="V29" s="680"/>
      <c r="W29" s="680"/>
      <c r="X29" s="680"/>
      <c r="Y29" s="681"/>
      <c r="Z29" s="682">
        <v>6.7</v>
      </c>
      <c r="AA29" s="682"/>
      <c r="AB29" s="682"/>
      <c r="AC29" s="682"/>
      <c r="AD29" s="683" t="s">
        <v>173</v>
      </c>
      <c r="AE29" s="683"/>
      <c r="AF29" s="683"/>
      <c r="AG29" s="683"/>
      <c r="AH29" s="683"/>
      <c r="AI29" s="683"/>
      <c r="AJ29" s="683"/>
      <c r="AK29" s="683"/>
      <c r="AL29" s="684" t="s">
        <v>173</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68</v>
      </c>
      <c r="CG29" s="695"/>
      <c r="CH29" s="695"/>
      <c r="CI29" s="695"/>
      <c r="CJ29" s="695"/>
      <c r="CK29" s="695"/>
      <c r="CL29" s="695"/>
      <c r="CM29" s="695"/>
      <c r="CN29" s="695"/>
      <c r="CO29" s="695"/>
      <c r="CP29" s="695"/>
      <c r="CQ29" s="696"/>
      <c r="CR29" s="679">
        <v>620565</v>
      </c>
      <c r="CS29" s="715"/>
      <c r="CT29" s="715"/>
      <c r="CU29" s="715"/>
      <c r="CV29" s="715"/>
      <c r="CW29" s="715"/>
      <c r="CX29" s="715"/>
      <c r="CY29" s="716"/>
      <c r="CZ29" s="684">
        <v>7.6</v>
      </c>
      <c r="DA29" s="713"/>
      <c r="DB29" s="713"/>
      <c r="DC29" s="717"/>
      <c r="DD29" s="688">
        <v>620565</v>
      </c>
      <c r="DE29" s="715"/>
      <c r="DF29" s="715"/>
      <c r="DG29" s="715"/>
      <c r="DH29" s="715"/>
      <c r="DI29" s="715"/>
      <c r="DJ29" s="715"/>
      <c r="DK29" s="716"/>
      <c r="DL29" s="688">
        <v>620565</v>
      </c>
      <c r="DM29" s="715"/>
      <c r="DN29" s="715"/>
      <c r="DO29" s="715"/>
      <c r="DP29" s="715"/>
      <c r="DQ29" s="715"/>
      <c r="DR29" s="715"/>
      <c r="DS29" s="715"/>
      <c r="DT29" s="715"/>
      <c r="DU29" s="715"/>
      <c r="DV29" s="716"/>
      <c r="DW29" s="684">
        <v>11.9</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180339</v>
      </c>
      <c r="S30" s="680"/>
      <c r="T30" s="680"/>
      <c r="U30" s="680"/>
      <c r="V30" s="680"/>
      <c r="W30" s="680"/>
      <c r="X30" s="680"/>
      <c r="Y30" s="681"/>
      <c r="Z30" s="682">
        <v>2.1</v>
      </c>
      <c r="AA30" s="682"/>
      <c r="AB30" s="682"/>
      <c r="AC30" s="682"/>
      <c r="AD30" s="683">
        <v>5797</v>
      </c>
      <c r="AE30" s="683"/>
      <c r="AF30" s="683"/>
      <c r="AG30" s="683"/>
      <c r="AH30" s="683"/>
      <c r="AI30" s="683"/>
      <c r="AJ30" s="683"/>
      <c r="AK30" s="683"/>
      <c r="AL30" s="684">
        <v>0.1</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98.9</v>
      </c>
      <c r="BH30" s="740"/>
      <c r="BI30" s="740"/>
      <c r="BJ30" s="740"/>
      <c r="BK30" s="740"/>
      <c r="BL30" s="740"/>
      <c r="BM30" s="674">
        <v>95.9</v>
      </c>
      <c r="BN30" s="740"/>
      <c r="BO30" s="740"/>
      <c r="BP30" s="740"/>
      <c r="BQ30" s="741"/>
      <c r="BR30" s="739">
        <v>98.9</v>
      </c>
      <c r="BS30" s="740"/>
      <c r="BT30" s="740"/>
      <c r="BU30" s="740"/>
      <c r="BV30" s="740"/>
      <c r="BW30" s="740"/>
      <c r="BX30" s="674">
        <v>95.6</v>
      </c>
      <c r="BY30" s="740"/>
      <c r="BZ30" s="740"/>
      <c r="CA30" s="740"/>
      <c r="CB30" s="741"/>
      <c r="CD30" s="744"/>
      <c r="CE30" s="745"/>
      <c r="CF30" s="694" t="s">
        <v>308</v>
      </c>
      <c r="CG30" s="695"/>
      <c r="CH30" s="695"/>
      <c r="CI30" s="695"/>
      <c r="CJ30" s="695"/>
      <c r="CK30" s="695"/>
      <c r="CL30" s="695"/>
      <c r="CM30" s="695"/>
      <c r="CN30" s="695"/>
      <c r="CO30" s="695"/>
      <c r="CP30" s="695"/>
      <c r="CQ30" s="696"/>
      <c r="CR30" s="679">
        <v>565652</v>
      </c>
      <c r="CS30" s="680"/>
      <c r="CT30" s="680"/>
      <c r="CU30" s="680"/>
      <c r="CV30" s="680"/>
      <c r="CW30" s="680"/>
      <c r="CX30" s="680"/>
      <c r="CY30" s="681"/>
      <c r="CZ30" s="684">
        <v>7</v>
      </c>
      <c r="DA30" s="713"/>
      <c r="DB30" s="713"/>
      <c r="DC30" s="717"/>
      <c r="DD30" s="688">
        <v>565652</v>
      </c>
      <c r="DE30" s="680"/>
      <c r="DF30" s="680"/>
      <c r="DG30" s="680"/>
      <c r="DH30" s="680"/>
      <c r="DI30" s="680"/>
      <c r="DJ30" s="680"/>
      <c r="DK30" s="681"/>
      <c r="DL30" s="688">
        <v>565652</v>
      </c>
      <c r="DM30" s="680"/>
      <c r="DN30" s="680"/>
      <c r="DO30" s="680"/>
      <c r="DP30" s="680"/>
      <c r="DQ30" s="680"/>
      <c r="DR30" s="680"/>
      <c r="DS30" s="680"/>
      <c r="DT30" s="680"/>
      <c r="DU30" s="680"/>
      <c r="DV30" s="681"/>
      <c r="DW30" s="684">
        <v>10.9</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41145</v>
      </c>
      <c r="S31" s="680"/>
      <c r="T31" s="680"/>
      <c r="U31" s="680"/>
      <c r="V31" s="680"/>
      <c r="W31" s="680"/>
      <c r="X31" s="680"/>
      <c r="Y31" s="681"/>
      <c r="Z31" s="682">
        <v>0.5</v>
      </c>
      <c r="AA31" s="682"/>
      <c r="AB31" s="682"/>
      <c r="AC31" s="682"/>
      <c r="AD31" s="683" t="s">
        <v>172</v>
      </c>
      <c r="AE31" s="683"/>
      <c r="AF31" s="683"/>
      <c r="AG31" s="683"/>
      <c r="AH31" s="683"/>
      <c r="AI31" s="683"/>
      <c r="AJ31" s="683"/>
      <c r="AK31" s="683"/>
      <c r="AL31" s="684" t="s">
        <v>173</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98.8</v>
      </c>
      <c r="BH31" s="715"/>
      <c r="BI31" s="715"/>
      <c r="BJ31" s="715"/>
      <c r="BK31" s="715"/>
      <c r="BL31" s="715"/>
      <c r="BM31" s="685">
        <v>96.4</v>
      </c>
      <c r="BN31" s="737"/>
      <c r="BO31" s="737"/>
      <c r="BP31" s="737"/>
      <c r="BQ31" s="738"/>
      <c r="BR31" s="736">
        <v>98.9</v>
      </c>
      <c r="BS31" s="715"/>
      <c r="BT31" s="715"/>
      <c r="BU31" s="715"/>
      <c r="BV31" s="715"/>
      <c r="BW31" s="715"/>
      <c r="BX31" s="685">
        <v>96.2</v>
      </c>
      <c r="BY31" s="737"/>
      <c r="BZ31" s="737"/>
      <c r="CA31" s="737"/>
      <c r="CB31" s="738"/>
      <c r="CD31" s="744"/>
      <c r="CE31" s="745"/>
      <c r="CF31" s="694" t="s">
        <v>312</v>
      </c>
      <c r="CG31" s="695"/>
      <c r="CH31" s="695"/>
      <c r="CI31" s="695"/>
      <c r="CJ31" s="695"/>
      <c r="CK31" s="695"/>
      <c r="CL31" s="695"/>
      <c r="CM31" s="695"/>
      <c r="CN31" s="695"/>
      <c r="CO31" s="695"/>
      <c r="CP31" s="695"/>
      <c r="CQ31" s="696"/>
      <c r="CR31" s="679">
        <v>54913</v>
      </c>
      <c r="CS31" s="715"/>
      <c r="CT31" s="715"/>
      <c r="CU31" s="715"/>
      <c r="CV31" s="715"/>
      <c r="CW31" s="715"/>
      <c r="CX31" s="715"/>
      <c r="CY31" s="716"/>
      <c r="CZ31" s="684">
        <v>0.7</v>
      </c>
      <c r="DA31" s="713"/>
      <c r="DB31" s="713"/>
      <c r="DC31" s="717"/>
      <c r="DD31" s="688">
        <v>54913</v>
      </c>
      <c r="DE31" s="715"/>
      <c r="DF31" s="715"/>
      <c r="DG31" s="715"/>
      <c r="DH31" s="715"/>
      <c r="DI31" s="715"/>
      <c r="DJ31" s="715"/>
      <c r="DK31" s="716"/>
      <c r="DL31" s="688">
        <v>54913</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530761</v>
      </c>
      <c r="S32" s="680"/>
      <c r="T32" s="680"/>
      <c r="U32" s="680"/>
      <c r="V32" s="680"/>
      <c r="W32" s="680"/>
      <c r="X32" s="680"/>
      <c r="Y32" s="681"/>
      <c r="Z32" s="682">
        <v>6.2</v>
      </c>
      <c r="AA32" s="682"/>
      <c r="AB32" s="682"/>
      <c r="AC32" s="682"/>
      <c r="AD32" s="683" t="s">
        <v>172</v>
      </c>
      <c r="AE32" s="683"/>
      <c r="AF32" s="683"/>
      <c r="AG32" s="683"/>
      <c r="AH32" s="683"/>
      <c r="AI32" s="683"/>
      <c r="AJ32" s="683"/>
      <c r="AK32" s="683"/>
      <c r="AL32" s="684" t="s">
        <v>173</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98.9</v>
      </c>
      <c r="BH32" s="749"/>
      <c r="BI32" s="749"/>
      <c r="BJ32" s="749"/>
      <c r="BK32" s="749"/>
      <c r="BL32" s="749"/>
      <c r="BM32" s="750">
        <v>95.3</v>
      </c>
      <c r="BN32" s="749"/>
      <c r="BO32" s="749"/>
      <c r="BP32" s="749"/>
      <c r="BQ32" s="751"/>
      <c r="BR32" s="748">
        <v>98.7</v>
      </c>
      <c r="BS32" s="749"/>
      <c r="BT32" s="749"/>
      <c r="BU32" s="749"/>
      <c r="BV32" s="749"/>
      <c r="BW32" s="749"/>
      <c r="BX32" s="750">
        <v>94.9</v>
      </c>
      <c r="BY32" s="749"/>
      <c r="BZ32" s="749"/>
      <c r="CA32" s="749"/>
      <c r="CB32" s="751"/>
      <c r="CD32" s="746"/>
      <c r="CE32" s="747"/>
      <c r="CF32" s="694" t="s">
        <v>315</v>
      </c>
      <c r="CG32" s="695"/>
      <c r="CH32" s="695"/>
      <c r="CI32" s="695"/>
      <c r="CJ32" s="695"/>
      <c r="CK32" s="695"/>
      <c r="CL32" s="695"/>
      <c r="CM32" s="695"/>
      <c r="CN32" s="695"/>
      <c r="CO32" s="695"/>
      <c r="CP32" s="695"/>
      <c r="CQ32" s="696"/>
      <c r="CR32" s="679">
        <v>76</v>
      </c>
      <c r="CS32" s="680"/>
      <c r="CT32" s="680"/>
      <c r="CU32" s="680"/>
      <c r="CV32" s="680"/>
      <c r="CW32" s="680"/>
      <c r="CX32" s="680"/>
      <c r="CY32" s="681"/>
      <c r="CZ32" s="684">
        <v>0</v>
      </c>
      <c r="DA32" s="713"/>
      <c r="DB32" s="713"/>
      <c r="DC32" s="717"/>
      <c r="DD32" s="688">
        <v>76</v>
      </c>
      <c r="DE32" s="680"/>
      <c r="DF32" s="680"/>
      <c r="DG32" s="680"/>
      <c r="DH32" s="680"/>
      <c r="DI32" s="680"/>
      <c r="DJ32" s="680"/>
      <c r="DK32" s="681"/>
      <c r="DL32" s="688">
        <v>76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498698</v>
      </c>
      <c r="S33" s="680"/>
      <c r="T33" s="680"/>
      <c r="U33" s="680"/>
      <c r="V33" s="680"/>
      <c r="W33" s="680"/>
      <c r="X33" s="680"/>
      <c r="Y33" s="681"/>
      <c r="Z33" s="682">
        <v>5.8</v>
      </c>
      <c r="AA33" s="682"/>
      <c r="AB33" s="682"/>
      <c r="AC33" s="682"/>
      <c r="AD33" s="683" t="s">
        <v>173</v>
      </c>
      <c r="AE33" s="683"/>
      <c r="AF33" s="683"/>
      <c r="AG33" s="683"/>
      <c r="AH33" s="683"/>
      <c r="AI33" s="683"/>
      <c r="AJ33" s="683"/>
      <c r="AK33" s="683"/>
      <c r="AL33" s="684" t="s">
        <v>173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3743463</v>
      </c>
      <c r="CS33" s="715"/>
      <c r="CT33" s="715"/>
      <c r="CU33" s="715"/>
      <c r="CV33" s="715"/>
      <c r="CW33" s="715"/>
      <c r="CX33" s="715"/>
      <c r="CY33" s="716"/>
      <c r="CZ33" s="684">
        <v>46.1</v>
      </c>
      <c r="DA33" s="713"/>
      <c r="DB33" s="713"/>
      <c r="DC33" s="717"/>
      <c r="DD33" s="688">
        <v>3259644</v>
      </c>
      <c r="DE33" s="715"/>
      <c r="DF33" s="715"/>
      <c r="DG33" s="715"/>
      <c r="DH33" s="715"/>
      <c r="DI33" s="715"/>
      <c r="DJ33" s="715"/>
      <c r="DK33" s="716"/>
      <c r="DL33" s="688">
        <v>2479739</v>
      </c>
      <c r="DM33" s="715"/>
      <c r="DN33" s="715"/>
      <c r="DO33" s="715"/>
      <c r="DP33" s="715"/>
      <c r="DQ33" s="715"/>
      <c r="DR33" s="715"/>
      <c r="DS33" s="715"/>
      <c r="DT33" s="715"/>
      <c r="DU33" s="715"/>
      <c r="DV33" s="716"/>
      <c r="DW33" s="684">
        <v>47.7</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196439</v>
      </c>
      <c r="S34" s="680"/>
      <c r="T34" s="680"/>
      <c r="U34" s="680"/>
      <c r="V34" s="680"/>
      <c r="W34" s="680"/>
      <c r="X34" s="680"/>
      <c r="Y34" s="681"/>
      <c r="Z34" s="682">
        <v>2.2999999999999998</v>
      </c>
      <c r="AA34" s="682"/>
      <c r="AB34" s="682"/>
      <c r="AC34" s="682"/>
      <c r="AD34" s="683">
        <v>18</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992006</v>
      </c>
      <c r="CS34" s="680"/>
      <c r="CT34" s="680"/>
      <c r="CU34" s="680"/>
      <c r="CV34" s="680"/>
      <c r="CW34" s="680"/>
      <c r="CX34" s="680"/>
      <c r="CY34" s="681"/>
      <c r="CZ34" s="684">
        <v>12.2</v>
      </c>
      <c r="DA34" s="713"/>
      <c r="DB34" s="713"/>
      <c r="DC34" s="717"/>
      <c r="DD34" s="688">
        <v>808647</v>
      </c>
      <c r="DE34" s="680"/>
      <c r="DF34" s="680"/>
      <c r="DG34" s="680"/>
      <c r="DH34" s="680"/>
      <c r="DI34" s="680"/>
      <c r="DJ34" s="680"/>
      <c r="DK34" s="681"/>
      <c r="DL34" s="688">
        <v>788821</v>
      </c>
      <c r="DM34" s="680"/>
      <c r="DN34" s="680"/>
      <c r="DO34" s="680"/>
      <c r="DP34" s="680"/>
      <c r="DQ34" s="680"/>
      <c r="DR34" s="680"/>
      <c r="DS34" s="680"/>
      <c r="DT34" s="680"/>
      <c r="DU34" s="680"/>
      <c r="DV34" s="681"/>
      <c r="DW34" s="684">
        <v>15.2</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501568</v>
      </c>
      <c r="S35" s="680"/>
      <c r="T35" s="680"/>
      <c r="U35" s="680"/>
      <c r="V35" s="680"/>
      <c r="W35" s="680"/>
      <c r="X35" s="680"/>
      <c r="Y35" s="681"/>
      <c r="Z35" s="682">
        <v>5.8</v>
      </c>
      <c r="AA35" s="682"/>
      <c r="AB35" s="682"/>
      <c r="AC35" s="682"/>
      <c r="AD35" s="683" t="s">
        <v>173</v>
      </c>
      <c r="AE35" s="683"/>
      <c r="AF35" s="683"/>
      <c r="AG35" s="683"/>
      <c r="AH35" s="683"/>
      <c r="AI35" s="683"/>
      <c r="AJ35" s="683"/>
      <c r="AK35" s="683"/>
      <c r="AL35" s="684" t="s">
        <v>172</v>
      </c>
      <c r="AM35" s="685"/>
      <c r="AN35" s="685"/>
      <c r="AO35" s="686"/>
      <c r="AP35" s="234"/>
      <c r="AQ35" s="752" t="s">
        <v>323</v>
      </c>
      <c r="AR35" s="753"/>
      <c r="AS35" s="753"/>
      <c r="AT35" s="753"/>
      <c r="AU35" s="753"/>
      <c r="AV35" s="753"/>
      <c r="AW35" s="753"/>
      <c r="AX35" s="753"/>
      <c r="AY35" s="754"/>
      <c r="AZ35" s="668">
        <v>1182388</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56088</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210637</v>
      </c>
      <c r="CS35" s="715"/>
      <c r="CT35" s="715"/>
      <c r="CU35" s="715"/>
      <c r="CV35" s="715"/>
      <c r="CW35" s="715"/>
      <c r="CX35" s="715"/>
      <c r="CY35" s="716"/>
      <c r="CZ35" s="684">
        <v>2.6</v>
      </c>
      <c r="DA35" s="713"/>
      <c r="DB35" s="713"/>
      <c r="DC35" s="717"/>
      <c r="DD35" s="688">
        <v>202752</v>
      </c>
      <c r="DE35" s="715"/>
      <c r="DF35" s="715"/>
      <c r="DG35" s="715"/>
      <c r="DH35" s="715"/>
      <c r="DI35" s="715"/>
      <c r="DJ35" s="715"/>
      <c r="DK35" s="716"/>
      <c r="DL35" s="688">
        <v>192576</v>
      </c>
      <c r="DM35" s="715"/>
      <c r="DN35" s="715"/>
      <c r="DO35" s="715"/>
      <c r="DP35" s="715"/>
      <c r="DQ35" s="715"/>
      <c r="DR35" s="715"/>
      <c r="DS35" s="715"/>
      <c r="DT35" s="715"/>
      <c r="DU35" s="715"/>
      <c r="DV35" s="716"/>
      <c r="DW35" s="684">
        <v>3.7</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172</v>
      </c>
      <c r="S36" s="680"/>
      <c r="T36" s="680"/>
      <c r="U36" s="680"/>
      <c r="V36" s="680"/>
      <c r="W36" s="680"/>
      <c r="X36" s="680"/>
      <c r="Y36" s="681"/>
      <c r="Z36" s="682" t="s">
        <v>173</v>
      </c>
      <c r="AA36" s="682"/>
      <c r="AB36" s="682"/>
      <c r="AC36" s="682"/>
      <c r="AD36" s="683" t="s">
        <v>173</v>
      </c>
      <c r="AE36" s="683"/>
      <c r="AF36" s="683"/>
      <c r="AG36" s="683"/>
      <c r="AH36" s="683"/>
      <c r="AI36" s="683"/>
      <c r="AJ36" s="683"/>
      <c r="AK36" s="683"/>
      <c r="AL36" s="684" t="s">
        <v>172</v>
      </c>
      <c r="AM36" s="685"/>
      <c r="AN36" s="685"/>
      <c r="AO36" s="686"/>
      <c r="AQ36" s="756" t="s">
        <v>327</v>
      </c>
      <c r="AR36" s="757"/>
      <c r="AS36" s="757"/>
      <c r="AT36" s="757"/>
      <c r="AU36" s="757"/>
      <c r="AV36" s="757"/>
      <c r="AW36" s="757"/>
      <c r="AX36" s="757"/>
      <c r="AY36" s="758"/>
      <c r="AZ36" s="679">
        <v>337770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56088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1075942</v>
      </c>
      <c r="CS36" s="680"/>
      <c r="CT36" s="680"/>
      <c r="CU36" s="680"/>
      <c r="CV36" s="680"/>
      <c r="CW36" s="680"/>
      <c r="CX36" s="680"/>
      <c r="CY36" s="681"/>
      <c r="CZ36" s="684">
        <v>13.3</v>
      </c>
      <c r="DA36" s="713"/>
      <c r="DB36" s="713"/>
      <c r="DC36" s="717"/>
      <c r="DD36" s="688">
        <v>934276</v>
      </c>
      <c r="DE36" s="680"/>
      <c r="DF36" s="680"/>
      <c r="DG36" s="680"/>
      <c r="DH36" s="680"/>
      <c r="DI36" s="680"/>
      <c r="DJ36" s="680"/>
      <c r="DK36" s="681"/>
      <c r="DL36" s="688">
        <v>641911</v>
      </c>
      <c r="DM36" s="680"/>
      <c r="DN36" s="680"/>
      <c r="DO36" s="680"/>
      <c r="DP36" s="680"/>
      <c r="DQ36" s="680"/>
      <c r="DR36" s="680"/>
      <c r="DS36" s="680"/>
      <c r="DT36" s="680"/>
      <c r="DU36" s="680"/>
      <c r="DV36" s="681"/>
      <c r="DW36" s="684">
        <v>12.3</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290668</v>
      </c>
      <c r="S37" s="680"/>
      <c r="T37" s="680"/>
      <c r="U37" s="680"/>
      <c r="V37" s="680"/>
      <c r="W37" s="680"/>
      <c r="X37" s="680"/>
      <c r="Y37" s="681"/>
      <c r="Z37" s="682">
        <v>3.4</v>
      </c>
      <c r="AA37" s="682"/>
      <c r="AB37" s="682"/>
      <c r="AC37" s="682"/>
      <c r="AD37" s="683" t="s">
        <v>173</v>
      </c>
      <c r="AE37" s="683"/>
      <c r="AF37" s="683"/>
      <c r="AG37" s="683"/>
      <c r="AH37" s="683"/>
      <c r="AI37" s="683"/>
      <c r="AJ37" s="683"/>
      <c r="AK37" s="683"/>
      <c r="AL37" s="684" t="s">
        <v>172</v>
      </c>
      <c r="AM37" s="685"/>
      <c r="AN37" s="685"/>
      <c r="AO37" s="686"/>
      <c r="AQ37" s="756" t="s">
        <v>331</v>
      </c>
      <c r="AR37" s="757"/>
      <c r="AS37" s="757"/>
      <c r="AT37" s="757"/>
      <c r="AU37" s="757"/>
      <c r="AV37" s="757"/>
      <c r="AW37" s="757"/>
      <c r="AX37" s="757"/>
      <c r="AY37" s="758"/>
      <c r="AZ37" s="679">
        <v>4610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4102</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721456</v>
      </c>
      <c r="CS37" s="715"/>
      <c r="CT37" s="715"/>
      <c r="CU37" s="715"/>
      <c r="CV37" s="715"/>
      <c r="CW37" s="715"/>
      <c r="CX37" s="715"/>
      <c r="CY37" s="716"/>
      <c r="CZ37" s="684">
        <v>8.9</v>
      </c>
      <c r="DA37" s="713"/>
      <c r="DB37" s="713"/>
      <c r="DC37" s="717"/>
      <c r="DD37" s="688">
        <v>721456</v>
      </c>
      <c r="DE37" s="715"/>
      <c r="DF37" s="715"/>
      <c r="DG37" s="715"/>
      <c r="DH37" s="715"/>
      <c r="DI37" s="715"/>
      <c r="DJ37" s="715"/>
      <c r="DK37" s="716"/>
      <c r="DL37" s="688">
        <v>525913</v>
      </c>
      <c r="DM37" s="715"/>
      <c r="DN37" s="715"/>
      <c r="DO37" s="715"/>
      <c r="DP37" s="715"/>
      <c r="DQ37" s="715"/>
      <c r="DR37" s="715"/>
      <c r="DS37" s="715"/>
      <c r="DT37" s="715"/>
      <c r="DU37" s="715"/>
      <c r="DV37" s="716"/>
      <c r="DW37" s="684">
        <v>10.1</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8605265</v>
      </c>
      <c r="S38" s="760"/>
      <c r="T38" s="760"/>
      <c r="U38" s="760"/>
      <c r="V38" s="760"/>
      <c r="W38" s="760"/>
      <c r="X38" s="760"/>
      <c r="Y38" s="761"/>
      <c r="Z38" s="762">
        <v>100</v>
      </c>
      <c r="AA38" s="762"/>
      <c r="AB38" s="762"/>
      <c r="AC38" s="762"/>
      <c r="AD38" s="763">
        <v>4907340</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797</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7670</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1177778</v>
      </c>
      <c r="CS38" s="680"/>
      <c r="CT38" s="680"/>
      <c r="CU38" s="680"/>
      <c r="CV38" s="680"/>
      <c r="CW38" s="680"/>
      <c r="CX38" s="680"/>
      <c r="CY38" s="681"/>
      <c r="CZ38" s="684">
        <v>14.5</v>
      </c>
      <c r="DA38" s="713"/>
      <c r="DB38" s="713"/>
      <c r="DC38" s="717"/>
      <c r="DD38" s="688">
        <v>1033869</v>
      </c>
      <c r="DE38" s="680"/>
      <c r="DF38" s="680"/>
      <c r="DG38" s="680"/>
      <c r="DH38" s="680"/>
      <c r="DI38" s="680"/>
      <c r="DJ38" s="680"/>
      <c r="DK38" s="681"/>
      <c r="DL38" s="688">
        <v>856431</v>
      </c>
      <c r="DM38" s="680"/>
      <c r="DN38" s="680"/>
      <c r="DO38" s="680"/>
      <c r="DP38" s="680"/>
      <c r="DQ38" s="680"/>
      <c r="DR38" s="680"/>
      <c r="DS38" s="680"/>
      <c r="DT38" s="680"/>
      <c r="DU38" s="680"/>
      <c r="DV38" s="681"/>
      <c r="DW38" s="684">
        <v>16.5</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173</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120</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280100</v>
      </c>
      <c r="CS39" s="715"/>
      <c r="CT39" s="715"/>
      <c r="CU39" s="715"/>
      <c r="CV39" s="715"/>
      <c r="CW39" s="715"/>
      <c r="CX39" s="715"/>
      <c r="CY39" s="716"/>
      <c r="CZ39" s="684">
        <v>3.5</v>
      </c>
      <c r="DA39" s="713"/>
      <c r="DB39" s="713"/>
      <c r="DC39" s="717"/>
      <c r="DD39" s="688">
        <v>280100</v>
      </c>
      <c r="DE39" s="715"/>
      <c r="DF39" s="715"/>
      <c r="DG39" s="715"/>
      <c r="DH39" s="715"/>
      <c r="DI39" s="715"/>
      <c r="DJ39" s="715"/>
      <c r="DK39" s="716"/>
      <c r="DL39" s="688" t="s">
        <v>242</v>
      </c>
      <c r="DM39" s="715"/>
      <c r="DN39" s="715"/>
      <c r="DO39" s="715"/>
      <c r="DP39" s="715"/>
      <c r="DQ39" s="715"/>
      <c r="DR39" s="715"/>
      <c r="DS39" s="715"/>
      <c r="DT39" s="715"/>
      <c r="DU39" s="715"/>
      <c r="DV39" s="716"/>
      <c r="DW39" s="684" t="s">
        <v>172</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287570</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242</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7000</v>
      </c>
      <c r="CS40" s="680"/>
      <c r="CT40" s="680"/>
      <c r="CU40" s="680"/>
      <c r="CV40" s="680"/>
      <c r="CW40" s="680"/>
      <c r="CX40" s="680"/>
      <c r="CY40" s="681"/>
      <c r="CZ40" s="684">
        <v>0.1</v>
      </c>
      <c r="DA40" s="713"/>
      <c r="DB40" s="713"/>
      <c r="DC40" s="717"/>
      <c r="DD40" s="688" t="s">
        <v>172</v>
      </c>
      <c r="DE40" s="680"/>
      <c r="DF40" s="680"/>
      <c r="DG40" s="680"/>
      <c r="DH40" s="680"/>
      <c r="DI40" s="680"/>
      <c r="DJ40" s="680"/>
      <c r="DK40" s="681"/>
      <c r="DL40" s="688" t="s">
        <v>242</v>
      </c>
      <c r="DM40" s="680"/>
      <c r="DN40" s="680"/>
      <c r="DO40" s="680"/>
      <c r="DP40" s="680"/>
      <c r="DQ40" s="680"/>
      <c r="DR40" s="680"/>
      <c r="DS40" s="680"/>
      <c r="DT40" s="680"/>
      <c r="DU40" s="680"/>
      <c r="DV40" s="681"/>
      <c r="DW40" s="684" t="s">
        <v>242</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551641</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245</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173</v>
      </c>
      <c r="CS41" s="715"/>
      <c r="CT41" s="715"/>
      <c r="CU41" s="715"/>
      <c r="CV41" s="715"/>
      <c r="CW41" s="715"/>
      <c r="CX41" s="715"/>
      <c r="CY41" s="716"/>
      <c r="CZ41" s="684" t="s">
        <v>242</v>
      </c>
      <c r="DA41" s="713"/>
      <c r="DB41" s="713"/>
      <c r="DC41" s="717"/>
      <c r="DD41" s="688" t="s">
        <v>172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951588</v>
      </c>
      <c r="CS42" s="680"/>
      <c r="CT42" s="680"/>
      <c r="CU42" s="680"/>
      <c r="CV42" s="680"/>
      <c r="CW42" s="680"/>
      <c r="CX42" s="680"/>
      <c r="CY42" s="681"/>
      <c r="CZ42" s="684">
        <v>11.7</v>
      </c>
      <c r="DA42" s="685"/>
      <c r="DB42" s="685"/>
      <c r="DC42" s="780"/>
      <c r="DD42" s="688">
        <v>359753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14260</v>
      </c>
      <c r="CS43" s="715"/>
      <c r="CT43" s="715"/>
      <c r="CU43" s="715"/>
      <c r="CV43" s="715"/>
      <c r="CW43" s="715"/>
      <c r="CX43" s="715"/>
      <c r="CY43" s="716"/>
      <c r="CZ43" s="684">
        <v>0.2</v>
      </c>
      <c r="DA43" s="713"/>
      <c r="DB43" s="713"/>
      <c r="DC43" s="717"/>
      <c r="DD43" s="688">
        <v>14260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951588</v>
      </c>
      <c r="CS44" s="680"/>
      <c r="CT44" s="680"/>
      <c r="CU44" s="680"/>
      <c r="CV44" s="680"/>
      <c r="CW44" s="680"/>
      <c r="CX44" s="680"/>
      <c r="CY44" s="681"/>
      <c r="CZ44" s="684">
        <v>11.7</v>
      </c>
      <c r="DA44" s="685"/>
      <c r="DB44" s="685"/>
      <c r="DC44" s="780"/>
      <c r="DD44" s="688">
        <v>359753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346465</v>
      </c>
      <c r="CS45" s="715"/>
      <c r="CT45" s="715"/>
      <c r="CU45" s="715"/>
      <c r="CV45" s="715"/>
      <c r="CW45" s="715"/>
      <c r="CX45" s="715"/>
      <c r="CY45" s="716"/>
      <c r="CZ45" s="684">
        <v>4.3</v>
      </c>
      <c r="DA45" s="713"/>
      <c r="DB45" s="713"/>
      <c r="DC45" s="717"/>
      <c r="DD45" s="688">
        <v>19891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595303</v>
      </c>
      <c r="CS46" s="680"/>
      <c r="CT46" s="680"/>
      <c r="CU46" s="680"/>
      <c r="CV46" s="680"/>
      <c r="CW46" s="680"/>
      <c r="CX46" s="680"/>
      <c r="CY46" s="681"/>
      <c r="CZ46" s="684">
        <v>7.3</v>
      </c>
      <c r="DA46" s="685"/>
      <c r="DB46" s="685"/>
      <c r="DC46" s="780"/>
      <c r="DD46" s="688">
        <v>332542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242</v>
      </c>
      <c r="CS47" s="715"/>
      <c r="CT47" s="715"/>
      <c r="CU47" s="715"/>
      <c r="CV47" s="715"/>
      <c r="CW47" s="715"/>
      <c r="CX47" s="715"/>
      <c r="CY47" s="716"/>
      <c r="CZ47" s="684" t="s">
        <v>242</v>
      </c>
      <c r="DA47" s="713"/>
      <c r="DB47" s="713"/>
      <c r="DC47" s="717"/>
      <c r="DD47" s="688" t="s">
        <v>173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173</v>
      </c>
      <c r="CS48" s="680"/>
      <c r="CT48" s="680"/>
      <c r="CU48" s="680"/>
      <c r="CV48" s="680"/>
      <c r="CW48" s="680"/>
      <c r="CX48" s="680"/>
      <c r="CY48" s="681"/>
      <c r="CZ48" s="684" t="s">
        <v>173</v>
      </c>
      <c r="DA48" s="685"/>
      <c r="DB48" s="685"/>
      <c r="DC48" s="780"/>
      <c r="DD48" s="688" t="s">
        <v>173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8113935</v>
      </c>
      <c r="CS49" s="749"/>
      <c r="CT49" s="749"/>
      <c r="CU49" s="749"/>
      <c r="CV49" s="749"/>
      <c r="CW49" s="749"/>
      <c r="CX49" s="749"/>
      <c r="CY49" s="781"/>
      <c r="CZ49" s="764">
        <v>100</v>
      </c>
      <c r="DA49" s="782"/>
      <c r="DB49" s="782"/>
      <c r="DC49" s="783"/>
      <c r="DD49" s="784">
        <v>6031823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S3/jm2RV7gViZbA7jwo8eHmyMJkL7ndoFSedmy+e9Q2lcZcD6jaXkKc2di9FG1C8npJklN+agLcgl9ohy7Rw==" saltValue="49pjqFY8Mp/vzYNbDbPz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8577</v>
      </c>
      <c r="R7" s="815"/>
      <c r="S7" s="815"/>
      <c r="T7" s="815"/>
      <c r="U7" s="815"/>
      <c r="V7" s="815">
        <v>8086</v>
      </c>
      <c r="W7" s="815"/>
      <c r="X7" s="815"/>
      <c r="Y7" s="815"/>
      <c r="Z7" s="815"/>
      <c r="AA7" s="815">
        <v>491</v>
      </c>
      <c r="AB7" s="815"/>
      <c r="AC7" s="815"/>
      <c r="AD7" s="815"/>
      <c r="AE7" s="816"/>
      <c r="AF7" s="817">
        <v>445</v>
      </c>
      <c r="AG7" s="818"/>
      <c r="AH7" s="818"/>
      <c r="AI7" s="818"/>
      <c r="AJ7" s="819"/>
      <c r="AK7" s="854">
        <v>531</v>
      </c>
      <c r="AL7" s="855"/>
      <c r="AM7" s="855"/>
      <c r="AN7" s="855"/>
      <c r="AO7" s="855"/>
      <c r="AP7" s="855">
        <v>7079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2</v>
      </c>
      <c r="CI7" s="852"/>
      <c r="CJ7" s="852"/>
      <c r="CK7" s="852"/>
      <c r="CL7" s="853"/>
      <c r="CM7" s="851">
        <v>63</v>
      </c>
      <c r="CN7" s="852"/>
      <c r="CO7" s="852"/>
      <c r="CP7" s="852"/>
      <c r="CQ7" s="853"/>
      <c r="CR7" s="851">
        <v>50</v>
      </c>
      <c r="CS7" s="852"/>
      <c r="CT7" s="852"/>
      <c r="CU7" s="852"/>
      <c r="CV7" s="853"/>
      <c r="CW7" s="851" t="s">
        <v>568</v>
      </c>
      <c r="CX7" s="852"/>
      <c r="CY7" s="852"/>
      <c r="CZ7" s="852"/>
      <c r="DA7" s="853"/>
      <c r="DB7" s="851" t="s">
        <v>568</v>
      </c>
      <c r="DC7" s="852"/>
      <c r="DD7" s="852"/>
      <c r="DE7" s="852"/>
      <c r="DF7" s="853"/>
      <c r="DG7" s="851" t="s">
        <v>568</v>
      </c>
      <c r="DH7" s="852"/>
      <c r="DI7" s="852"/>
      <c r="DJ7" s="852"/>
      <c r="DK7" s="853"/>
      <c r="DL7" s="851" t="s">
        <v>568</v>
      </c>
      <c r="DM7" s="852"/>
      <c r="DN7" s="852"/>
      <c r="DO7" s="852"/>
      <c r="DP7" s="853"/>
      <c r="DQ7" s="851" t="s">
        <v>588</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0</v>
      </c>
      <c r="CI8" s="862"/>
      <c r="CJ8" s="862"/>
      <c r="CK8" s="862"/>
      <c r="CL8" s="863"/>
      <c r="CM8" s="861">
        <v>22</v>
      </c>
      <c r="CN8" s="862"/>
      <c r="CO8" s="862"/>
      <c r="CP8" s="862"/>
      <c r="CQ8" s="863"/>
      <c r="CR8" s="861">
        <v>5</v>
      </c>
      <c r="CS8" s="862"/>
      <c r="CT8" s="862"/>
      <c r="CU8" s="862"/>
      <c r="CV8" s="863"/>
      <c r="CW8" s="861" t="s">
        <v>568</v>
      </c>
      <c r="CX8" s="862"/>
      <c r="CY8" s="862"/>
      <c r="CZ8" s="862"/>
      <c r="DA8" s="863"/>
      <c r="DB8" s="861" t="s">
        <v>568</v>
      </c>
      <c r="DC8" s="862"/>
      <c r="DD8" s="862"/>
      <c r="DE8" s="862"/>
      <c r="DF8" s="863"/>
      <c r="DG8" s="861" t="s">
        <v>568</v>
      </c>
      <c r="DH8" s="862"/>
      <c r="DI8" s="862"/>
      <c r="DJ8" s="862"/>
      <c r="DK8" s="863"/>
      <c r="DL8" s="861" t="s">
        <v>568</v>
      </c>
      <c r="DM8" s="862"/>
      <c r="DN8" s="862"/>
      <c r="DO8" s="862"/>
      <c r="DP8" s="863"/>
      <c r="DQ8" s="861" t="s">
        <v>568</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8577</v>
      </c>
      <c r="R23" s="874"/>
      <c r="S23" s="874"/>
      <c r="T23" s="874"/>
      <c r="U23" s="874"/>
      <c r="V23" s="874">
        <v>8086</v>
      </c>
      <c r="W23" s="874"/>
      <c r="X23" s="874"/>
      <c r="Y23" s="874"/>
      <c r="Z23" s="874"/>
      <c r="AA23" s="874">
        <v>491</v>
      </c>
      <c r="AB23" s="874"/>
      <c r="AC23" s="874"/>
      <c r="AD23" s="874"/>
      <c r="AE23" s="875"/>
      <c r="AF23" s="876">
        <v>445</v>
      </c>
      <c r="AG23" s="874"/>
      <c r="AH23" s="874"/>
      <c r="AI23" s="874"/>
      <c r="AJ23" s="877"/>
      <c r="AK23" s="878"/>
      <c r="AL23" s="879"/>
      <c r="AM23" s="879"/>
      <c r="AN23" s="879"/>
      <c r="AO23" s="879"/>
      <c r="AP23" s="874">
        <v>7079</v>
      </c>
      <c r="AQ23" s="874"/>
      <c r="AR23" s="874"/>
      <c r="AS23" s="874"/>
      <c r="AT23" s="874"/>
      <c r="AU23" s="880"/>
      <c r="AV23" s="880"/>
      <c r="AW23" s="880"/>
      <c r="AX23" s="880"/>
      <c r="AY23" s="881"/>
      <c r="AZ23" s="889" t="s">
        <v>173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3308</v>
      </c>
      <c r="R28" s="903"/>
      <c r="S28" s="903"/>
      <c r="T28" s="903"/>
      <c r="U28" s="903"/>
      <c r="V28" s="903">
        <v>3252</v>
      </c>
      <c r="W28" s="903"/>
      <c r="X28" s="903"/>
      <c r="Y28" s="903"/>
      <c r="Z28" s="903"/>
      <c r="AA28" s="903">
        <v>56</v>
      </c>
      <c r="AB28" s="903"/>
      <c r="AC28" s="903"/>
      <c r="AD28" s="903"/>
      <c r="AE28" s="904"/>
      <c r="AF28" s="905">
        <v>56</v>
      </c>
      <c r="AG28" s="903"/>
      <c r="AH28" s="903"/>
      <c r="AI28" s="903"/>
      <c r="AJ28" s="906"/>
      <c r="AK28" s="907">
        <v>287</v>
      </c>
      <c r="AL28" s="898"/>
      <c r="AM28" s="898"/>
      <c r="AN28" s="898"/>
      <c r="AO28" s="898"/>
      <c r="AP28" s="898" t="s">
        <v>568</v>
      </c>
      <c r="AQ28" s="898"/>
      <c r="AR28" s="898"/>
      <c r="AS28" s="898"/>
      <c r="AT28" s="898"/>
      <c r="AU28" s="898" t="s">
        <v>568</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205</v>
      </c>
      <c r="R29" s="839"/>
      <c r="S29" s="839"/>
      <c r="T29" s="839"/>
      <c r="U29" s="839"/>
      <c r="V29" s="839">
        <v>200</v>
      </c>
      <c r="W29" s="839"/>
      <c r="X29" s="839"/>
      <c r="Y29" s="839"/>
      <c r="Z29" s="839"/>
      <c r="AA29" s="839">
        <v>5</v>
      </c>
      <c r="AB29" s="839"/>
      <c r="AC29" s="839"/>
      <c r="AD29" s="839"/>
      <c r="AE29" s="840"/>
      <c r="AF29" s="841">
        <v>5</v>
      </c>
      <c r="AG29" s="842"/>
      <c r="AH29" s="842"/>
      <c r="AI29" s="842"/>
      <c r="AJ29" s="843"/>
      <c r="AK29" s="910">
        <v>59</v>
      </c>
      <c r="AL29" s="911"/>
      <c r="AM29" s="911"/>
      <c r="AN29" s="911"/>
      <c r="AO29" s="911"/>
      <c r="AP29" s="911" t="s">
        <v>568</v>
      </c>
      <c r="AQ29" s="911"/>
      <c r="AR29" s="911"/>
      <c r="AS29" s="911"/>
      <c r="AT29" s="911"/>
      <c r="AU29" s="911" t="s">
        <v>569</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1786</v>
      </c>
      <c r="R30" s="839"/>
      <c r="S30" s="839"/>
      <c r="T30" s="839"/>
      <c r="U30" s="839"/>
      <c r="V30" s="839">
        <v>1700</v>
      </c>
      <c r="W30" s="839"/>
      <c r="X30" s="839"/>
      <c r="Y30" s="839"/>
      <c r="Z30" s="839"/>
      <c r="AA30" s="839">
        <v>86</v>
      </c>
      <c r="AB30" s="839"/>
      <c r="AC30" s="839"/>
      <c r="AD30" s="839"/>
      <c r="AE30" s="840"/>
      <c r="AF30" s="841">
        <v>86</v>
      </c>
      <c r="AG30" s="842"/>
      <c r="AH30" s="842"/>
      <c r="AI30" s="842"/>
      <c r="AJ30" s="843"/>
      <c r="AK30" s="910">
        <v>260</v>
      </c>
      <c r="AL30" s="911"/>
      <c r="AM30" s="911"/>
      <c r="AN30" s="911"/>
      <c r="AO30" s="911"/>
      <c r="AP30" s="911" t="s">
        <v>568</v>
      </c>
      <c r="AQ30" s="911"/>
      <c r="AR30" s="911"/>
      <c r="AS30" s="911"/>
      <c r="AT30" s="911"/>
      <c r="AU30" s="911" t="s">
        <v>568</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5</v>
      </c>
      <c r="R31" s="839"/>
      <c r="S31" s="839"/>
      <c r="T31" s="839"/>
      <c r="U31" s="839"/>
      <c r="V31" s="839">
        <v>4</v>
      </c>
      <c r="W31" s="839"/>
      <c r="X31" s="839"/>
      <c r="Y31" s="839"/>
      <c r="Z31" s="839"/>
      <c r="AA31" s="839">
        <v>1</v>
      </c>
      <c r="AB31" s="839"/>
      <c r="AC31" s="839"/>
      <c r="AD31" s="839"/>
      <c r="AE31" s="840"/>
      <c r="AF31" s="841">
        <v>1</v>
      </c>
      <c r="AG31" s="842"/>
      <c r="AH31" s="842"/>
      <c r="AI31" s="842"/>
      <c r="AJ31" s="843"/>
      <c r="AK31" s="910" t="s">
        <v>568</v>
      </c>
      <c r="AL31" s="911"/>
      <c r="AM31" s="911"/>
      <c r="AN31" s="911"/>
      <c r="AO31" s="911"/>
      <c r="AP31" s="911" t="s">
        <v>568</v>
      </c>
      <c r="AQ31" s="911"/>
      <c r="AR31" s="911"/>
      <c r="AS31" s="911"/>
      <c r="AT31" s="911"/>
      <c r="AU31" s="911" t="s">
        <v>568</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469</v>
      </c>
      <c r="R32" s="839"/>
      <c r="S32" s="839"/>
      <c r="T32" s="839"/>
      <c r="U32" s="839"/>
      <c r="V32" s="839">
        <v>291</v>
      </c>
      <c r="W32" s="839"/>
      <c r="X32" s="839"/>
      <c r="Y32" s="839"/>
      <c r="Z32" s="839"/>
      <c r="AA32" s="839">
        <v>178</v>
      </c>
      <c r="AB32" s="839"/>
      <c r="AC32" s="839"/>
      <c r="AD32" s="839"/>
      <c r="AE32" s="840"/>
      <c r="AF32" s="841">
        <v>1516</v>
      </c>
      <c r="AG32" s="842"/>
      <c r="AH32" s="842"/>
      <c r="AI32" s="842"/>
      <c r="AJ32" s="843"/>
      <c r="AK32" s="910">
        <v>5</v>
      </c>
      <c r="AL32" s="911"/>
      <c r="AM32" s="911"/>
      <c r="AN32" s="911"/>
      <c r="AO32" s="911"/>
      <c r="AP32" s="911">
        <v>145</v>
      </c>
      <c r="AQ32" s="911"/>
      <c r="AR32" s="911"/>
      <c r="AS32" s="911"/>
      <c r="AT32" s="911"/>
      <c r="AU32" s="911">
        <v>3</v>
      </c>
      <c r="AV32" s="911"/>
      <c r="AW32" s="911"/>
      <c r="AX32" s="911"/>
      <c r="AY32" s="911"/>
      <c r="AZ32" s="912"/>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409</v>
      </c>
      <c r="R33" s="839"/>
      <c r="S33" s="839"/>
      <c r="T33" s="839"/>
      <c r="U33" s="839"/>
      <c r="V33" s="839">
        <v>396</v>
      </c>
      <c r="W33" s="839"/>
      <c r="X33" s="839"/>
      <c r="Y33" s="839"/>
      <c r="Z33" s="839"/>
      <c r="AA33" s="839">
        <v>13</v>
      </c>
      <c r="AB33" s="839"/>
      <c r="AC33" s="839"/>
      <c r="AD33" s="839"/>
      <c r="AE33" s="840"/>
      <c r="AF33" s="841">
        <v>13</v>
      </c>
      <c r="AG33" s="842"/>
      <c r="AH33" s="842"/>
      <c r="AI33" s="842"/>
      <c r="AJ33" s="843"/>
      <c r="AK33" s="910">
        <v>203</v>
      </c>
      <c r="AL33" s="911"/>
      <c r="AM33" s="911"/>
      <c r="AN33" s="911"/>
      <c r="AO33" s="911"/>
      <c r="AP33" s="911">
        <v>2603</v>
      </c>
      <c r="AQ33" s="911"/>
      <c r="AR33" s="911"/>
      <c r="AS33" s="911"/>
      <c r="AT33" s="911"/>
      <c r="AU33" s="911">
        <v>2593</v>
      </c>
      <c r="AV33" s="911"/>
      <c r="AW33" s="911"/>
      <c r="AX33" s="911"/>
      <c r="AY33" s="911"/>
      <c r="AZ33" s="912"/>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334</v>
      </c>
      <c r="R34" s="839"/>
      <c r="S34" s="839"/>
      <c r="T34" s="839"/>
      <c r="U34" s="839"/>
      <c r="V34" s="839">
        <v>333</v>
      </c>
      <c r="W34" s="839"/>
      <c r="X34" s="839"/>
      <c r="Y34" s="839"/>
      <c r="Z34" s="839"/>
      <c r="AA34" s="839">
        <v>1</v>
      </c>
      <c r="AB34" s="839"/>
      <c r="AC34" s="839"/>
      <c r="AD34" s="839"/>
      <c r="AE34" s="840"/>
      <c r="AF34" s="841">
        <v>1</v>
      </c>
      <c r="AG34" s="842"/>
      <c r="AH34" s="842"/>
      <c r="AI34" s="842"/>
      <c r="AJ34" s="843"/>
      <c r="AK34" s="910">
        <v>154</v>
      </c>
      <c r="AL34" s="911"/>
      <c r="AM34" s="911"/>
      <c r="AN34" s="911"/>
      <c r="AO34" s="911"/>
      <c r="AP34" s="911">
        <v>2350</v>
      </c>
      <c r="AQ34" s="911"/>
      <c r="AR34" s="911"/>
      <c r="AS34" s="911"/>
      <c r="AT34" s="911"/>
      <c r="AU34" s="911">
        <v>2066</v>
      </c>
      <c r="AV34" s="911"/>
      <c r="AW34" s="911"/>
      <c r="AX34" s="911"/>
      <c r="AY34" s="911"/>
      <c r="AZ34" s="912"/>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405</v>
      </c>
      <c r="C35" s="836"/>
      <c r="D35" s="836"/>
      <c r="E35" s="836"/>
      <c r="F35" s="836"/>
      <c r="G35" s="836"/>
      <c r="H35" s="836"/>
      <c r="I35" s="836"/>
      <c r="J35" s="836"/>
      <c r="K35" s="836"/>
      <c r="L35" s="836"/>
      <c r="M35" s="836"/>
      <c r="N35" s="836"/>
      <c r="O35" s="836"/>
      <c r="P35" s="837"/>
      <c r="Q35" s="838">
        <v>96</v>
      </c>
      <c r="R35" s="839"/>
      <c r="S35" s="839"/>
      <c r="T35" s="839"/>
      <c r="U35" s="839"/>
      <c r="V35" s="839">
        <v>53</v>
      </c>
      <c r="W35" s="839"/>
      <c r="X35" s="839"/>
      <c r="Y35" s="839"/>
      <c r="Z35" s="839"/>
      <c r="AA35" s="839">
        <v>43</v>
      </c>
      <c r="AB35" s="839"/>
      <c r="AC35" s="839"/>
      <c r="AD35" s="839"/>
      <c r="AE35" s="840"/>
      <c r="AF35" s="841">
        <v>46</v>
      </c>
      <c r="AG35" s="842"/>
      <c r="AH35" s="842"/>
      <c r="AI35" s="842"/>
      <c r="AJ35" s="843"/>
      <c r="AK35" s="910">
        <v>48</v>
      </c>
      <c r="AL35" s="911"/>
      <c r="AM35" s="911"/>
      <c r="AN35" s="911"/>
      <c r="AO35" s="911"/>
      <c r="AP35" s="911">
        <v>368</v>
      </c>
      <c r="AQ35" s="911"/>
      <c r="AR35" s="911"/>
      <c r="AS35" s="911"/>
      <c r="AT35" s="911"/>
      <c r="AU35" s="911">
        <v>17</v>
      </c>
      <c r="AV35" s="911"/>
      <c r="AW35" s="911"/>
      <c r="AX35" s="911"/>
      <c r="AY35" s="911"/>
      <c r="AZ35" s="912"/>
      <c r="BA35" s="912"/>
      <c r="BB35" s="912"/>
      <c r="BC35" s="912"/>
      <c r="BD35" s="912"/>
      <c r="BE35" s="908" t="s">
        <v>404</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1724</v>
      </c>
      <c r="AG63" s="922"/>
      <c r="AH63" s="922"/>
      <c r="AI63" s="922"/>
      <c r="AJ63" s="923"/>
      <c r="AK63" s="924"/>
      <c r="AL63" s="919"/>
      <c r="AM63" s="919"/>
      <c r="AN63" s="919"/>
      <c r="AO63" s="919"/>
      <c r="AP63" s="922">
        <v>5466</v>
      </c>
      <c r="AQ63" s="922"/>
      <c r="AR63" s="922"/>
      <c r="AS63" s="922"/>
      <c r="AT63" s="922"/>
      <c r="AU63" s="922">
        <v>4679</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387</v>
      </c>
      <c r="R66" s="798"/>
      <c r="S66" s="798"/>
      <c r="T66" s="798"/>
      <c r="U66" s="799"/>
      <c r="V66" s="797" t="s">
        <v>388</v>
      </c>
      <c r="W66" s="798"/>
      <c r="X66" s="798"/>
      <c r="Y66" s="798"/>
      <c r="Z66" s="799"/>
      <c r="AA66" s="797" t="s">
        <v>411</v>
      </c>
      <c r="AB66" s="798"/>
      <c r="AC66" s="798"/>
      <c r="AD66" s="798"/>
      <c r="AE66" s="799"/>
      <c r="AF66" s="932" t="s">
        <v>390</v>
      </c>
      <c r="AG66" s="893"/>
      <c r="AH66" s="893"/>
      <c r="AI66" s="893"/>
      <c r="AJ66" s="933"/>
      <c r="AK66" s="797" t="s">
        <v>391</v>
      </c>
      <c r="AL66" s="821"/>
      <c r="AM66" s="821"/>
      <c r="AN66" s="821"/>
      <c r="AO66" s="822"/>
      <c r="AP66" s="797" t="s">
        <v>392</v>
      </c>
      <c r="AQ66" s="798"/>
      <c r="AR66" s="798"/>
      <c r="AS66" s="798"/>
      <c r="AT66" s="799"/>
      <c r="AU66" s="797" t="s">
        <v>412</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570</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t="s">
        <v>568</v>
      </c>
      <c r="AQ68" s="946"/>
      <c r="AR68" s="946"/>
      <c r="AS68" s="946"/>
      <c r="AT68" s="946"/>
      <c r="AU68" s="946" t="s">
        <v>568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571</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t="s">
        <v>568</v>
      </c>
      <c r="AQ69" s="911"/>
      <c r="AR69" s="911"/>
      <c r="AS69" s="911"/>
      <c r="AT69" s="911"/>
      <c r="AU69" s="911" t="s">
        <v>568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572</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t="s">
        <v>568</v>
      </c>
      <c r="AL70" s="911"/>
      <c r="AM70" s="911"/>
      <c r="AN70" s="911"/>
      <c r="AO70" s="911"/>
      <c r="AP70" s="911" t="s">
        <v>568</v>
      </c>
      <c r="AQ70" s="911"/>
      <c r="AR70" s="911"/>
      <c r="AS70" s="911"/>
      <c r="AT70" s="911"/>
      <c r="AU70" s="911" t="s">
        <v>568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573</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t="s">
        <v>584</v>
      </c>
      <c r="AL71" s="911"/>
      <c r="AM71" s="911"/>
      <c r="AN71" s="911"/>
      <c r="AO71" s="911"/>
      <c r="AP71" s="911" t="s">
        <v>568</v>
      </c>
      <c r="AQ71" s="911"/>
      <c r="AR71" s="911"/>
      <c r="AS71" s="911"/>
      <c r="AT71" s="911"/>
      <c r="AU71" s="911" t="s">
        <v>568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574</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t="s">
        <v>568</v>
      </c>
      <c r="AQ72" s="911"/>
      <c r="AR72" s="911"/>
      <c r="AS72" s="911"/>
      <c r="AT72" s="911"/>
      <c r="AU72" s="911" t="s">
        <v>568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575</v>
      </c>
      <c r="C73" s="954"/>
      <c r="D73" s="954"/>
      <c r="E73" s="954"/>
      <c r="F73" s="954"/>
      <c r="G73" s="954"/>
      <c r="H73" s="954"/>
      <c r="I73" s="954"/>
      <c r="J73" s="954"/>
      <c r="K73" s="954"/>
      <c r="L73" s="954"/>
      <c r="M73" s="954"/>
      <c r="N73" s="954"/>
      <c r="O73" s="954"/>
      <c r="P73" s="955"/>
      <c r="Q73" s="956">
        <v>4386</v>
      </c>
      <c r="R73" s="911"/>
      <c r="S73" s="911"/>
      <c r="T73" s="911"/>
      <c r="U73" s="911"/>
      <c r="V73" s="911">
        <v>4267</v>
      </c>
      <c r="W73" s="911"/>
      <c r="X73" s="911"/>
      <c r="Y73" s="911"/>
      <c r="Z73" s="911"/>
      <c r="AA73" s="911">
        <v>119</v>
      </c>
      <c r="AB73" s="911"/>
      <c r="AC73" s="911"/>
      <c r="AD73" s="911"/>
      <c r="AE73" s="911"/>
      <c r="AF73" s="911">
        <v>119</v>
      </c>
      <c r="AG73" s="911"/>
      <c r="AH73" s="911"/>
      <c r="AI73" s="911"/>
      <c r="AJ73" s="911"/>
      <c r="AK73" s="911">
        <v>20</v>
      </c>
      <c r="AL73" s="911"/>
      <c r="AM73" s="911"/>
      <c r="AN73" s="911"/>
      <c r="AO73" s="911"/>
      <c r="AP73" s="911">
        <v>813</v>
      </c>
      <c r="AQ73" s="911"/>
      <c r="AR73" s="911"/>
      <c r="AS73" s="911"/>
      <c r="AT73" s="911"/>
      <c r="AU73" s="911">
        <v>60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576</v>
      </c>
      <c r="C74" s="954"/>
      <c r="D74" s="954"/>
      <c r="E74" s="954"/>
      <c r="F74" s="954"/>
      <c r="G74" s="954"/>
      <c r="H74" s="954"/>
      <c r="I74" s="954"/>
      <c r="J74" s="954"/>
      <c r="K74" s="954"/>
      <c r="L74" s="954"/>
      <c r="M74" s="954"/>
      <c r="N74" s="954"/>
      <c r="O74" s="954"/>
      <c r="P74" s="955"/>
      <c r="Q74" s="956">
        <v>203</v>
      </c>
      <c r="R74" s="911"/>
      <c r="S74" s="911"/>
      <c r="T74" s="911"/>
      <c r="U74" s="911"/>
      <c r="V74" s="911">
        <v>192</v>
      </c>
      <c r="W74" s="911"/>
      <c r="X74" s="911"/>
      <c r="Y74" s="911"/>
      <c r="Z74" s="911"/>
      <c r="AA74" s="911">
        <v>11</v>
      </c>
      <c r="AB74" s="911"/>
      <c r="AC74" s="911"/>
      <c r="AD74" s="911"/>
      <c r="AE74" s="911"/>
      <c r="AF74" s="911">
        <v>11</v>
      </c>
      <c r="AG74" s="911"/>
      <c r="AH74" s="911"/>
      <c r="AI74" s="911"/>
      <c r="AJ74" s="911"/>
      <c r="AK74" s="911">
        <v>1</v>
      </c>
      <c r="AL74" s="911"/>
      <c r="AM74" s="911"/>
      <c r="AN74" s="911"/>
      <c r="AO74" s="911"/>
      <c r="AP74" s="911">
        <v>245</v>
      </c>
      <c r="AQ74" s="911"/>
      <c r="AR74" s="911"/>
      <c r="AS74" s="911"/>
      <c r="AT74" s="911"/>
      <c r="AU74" s="911">
        <v>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577</v>
      </c>
      <c r="C75" s="954"/>
      <c r="D75" s="954"/>
      <c r="E75" s="954"/>
      <c r="F75" s="954"/>
      <c r="G75" s="954"/>
      <c r="H75" s="954"/>
      <c r="I75" s="954"/>
      <c r="J75" s="954"/>
      <c r="K75" s="954"/>
      <c r="L75" s="954"/>
      <c r="M75" s="954"/>
      <c r="N75" s="954"/>
      <c r="O75" s="954"/>
      <c r="P75" s="955"/>
      <c r="Q75" s="959">
        <v>5</v>
      </c>
      <c r="R75" s="960"/>
      <c r="S75" s="960"/>
      <c r="T75" s="960"/>
      <c r="U75" s="910"/>
      <c r="V75" s="961">
        <v>5</v>
      </c>
      <c r="W75" s="960"/>
      <c r="X75" s="960"/>
      <c r="Y75" s="960"/>
      <c r="Z75" s="910"/>
      <c r="AA75" s="961">
        <v>0</v>
      </c>
      <c r="AB75" s="960"/>
      <c r="AC75" s="960"/>
      <c r="AD75" s="960"/>
      <c r="AE75" s="910"/>
      <c r="AF75" s="961">
        <v>0</v>
      </c>
      <c r="AG75" s="960"/>
      <c r="AH75" s="960"/>
      <c r="AI75" s="960"/>
      <c r="AJ75" s="910"/>
      <c r="AK75" s="961" t="s">
        <v>585</v>
      </c>
      <c r="AL75" s="960"/>
      <c r="AM75" s="960"/>
      <c r="AN75" s="960"/>
      <c r="AO75" s="910"/>
      <c r="AP75" s="961" t="s">
        <v>568</v>
      </c>
      <c r="AQ75" s="960"/>
      <c r="AR75" s="960"/>
      <c r="AS75" s="960"/>
      <c r="AT75" s="910"/>
      <c r="AU75" s="961" t="s">
        <v>568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578</v>
      </c>
      <c r="C76" s="954"/>
      <c r="D76" s="954"/>
      <c r="E76" s="954"/>
      <c r="F76" s="954"/>
      <c r="G76" s="954"/>
      <c r="H76" s="954"/>
      <c r="I76" s="954"/>
      <c r="J76" s="954"/>
      <c r="K76" s="954"/>
      <c r="L76" s="954"/>
      <c r="M76" s="954"/>
      <c r="N76" s="954"/>
      <c r="O76" s="954"/>
      <c r="P76" s="955"/>
      <c r="Q76" s="959">
        <v>63</v>
      </c>
      <c r="R76" s="960"/>
      <c r="S76" s="960"/>
      <c r="T76" s="960"/>
      <c r="U76" s="910"/>
      <c r="V76" s="961">
        <v>60</v>
      </c>
      <c r="W76" s="960"/>
      <c r="X76" s="960"/>
      <c r="Y76" s="960"/>
      <c r="Z76" s="910"/>
      <c r="AA76" s="961">
        <v>3</v>
      </c>
      <c r="AB76" s="960"/>
      <c r="AC76" s="960"/>
      <c r="AD76" s="960"/>
      <c r="AE76" s="910"/>
      <c r="AF76" s="961">
        <v>3</v>
      </c>
      <c r="AG76" s="960"/>
      <c r="AH76" s="960"/>
      <c r="AI76" s="960"/>
      <c r="AJ76" s="910"/>
      <c r="AK76" s="961" t="s">
        <v>568</v>
      </c>
      <c r="AL76" s="960"/>
      <c r="AM76" s="960"/>
      <c r="AN76" s="960"/>
      <c r="AO76" s="910"/>
      <c r="AP76" s="961" t="s">
        <v>568</v>
      </c>
      <c r="AQ76" s="960"/>
      <c r="AR76" s="960"/>
      <c r="AS76" s="960"/>
      <c r="AT76" s="910"/>
      <c r="AU76" s="961" t="s">
        <v>568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579</v>
      </c>
      <c r="C77" s="954"/>
      <c r="D77" s="954"/>
      <c r="E77" s="954"/>
      <c r="F77" s="954"/>
      <c r="G77" s="954"/>
      <c r="H77" s="954"/>
      <c r="I77" s="954"/>
      <c r="J77" s="954"/>
      <c r="K77" s="954"/>
      <c r="L77" s="954"/>
      <c r="M77" s="954"/>
      <c r="N77" s="954"/>
      <c r="O77" s="954"/>
      <c r="P77" s="955"/>
      <c r="Q77" s="959">
        <v>288</v>
      </c>
      <c r="R77" s="960"/>
      <c r="S77" s="960"/>
      <c r="T77" s="960"/>
      <c r="U77" s="910"/>
      <c r="V77" s="961">
        <v>255</v>
      </c>
      <c r="W77" s="960"/>
      <c r="X77" s="960"/>
      <c r="Y77" s="960"/>
      <c r="Z77" s="910"/>
      <c r="AA77" s="961">
        <v>33</v>
      </c>
      <c r="AB77" s="960"/>
      <c r="AC77" s="960"/>
      <c r="AD77" s="960"/>
      <c r="AE77" s="910"/>
      <c r="AF77" s="961">
        <v>33</v>
      </c>
      <c r="AG77" s="960"/>
      <c r="AH77" s="960"/>
      <c r="AI77" s="960"/>
      <c r="AJ77" s="910"/>
      <c r="AK77" s="961" t="s">
        <v>568</v>
      </c>
      <c r="AL77" s="960"/>
      <c r="AM77" s="960"/>
      <c r="AN77" s="960"/>
      <c r="AO77" s="910"/>
      <c r="AP77" s="961" t="s">
        <v>568</v>
      </c>
      <c r="AQ77" s="960"/>
      <c r="AR77" s="960"/>
      <c r="AS77" s="960"/>
      <c r="AT77" s="910"/>
      <c r="AU77" s="961" t="s">
        <v>568</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580</v>
      </c>
      <c r="C78" s="954"/>
      <c r="D78" s="954"/>
      <c r="E78" s="954"/>
      <c r="F78" s="954"/>
      <c r="G78" s="954"/>
      <c r="H78" s="954"/>
      <c r="I78" s="954"/>
      <c r="J78" s="954"/>
      <c r="K78" s="954"/>
      <c r="L78" s="954"/>
      <c r="M78" s="954"/>
      <c r="N78" s="954"/>
      <c r="O78" s="954"/>
      <c r="P78" s="955"/>
      <c r="Q78" s="956">
        <v>199</v>
      </c>
      <c r="R78" s="911"/>
      <c r="S78" s="911"/>
      <c r="T78" s="911"/>
      <c r="U78" s="911"/>
      <c r="V78" s="911">
        <v>157</v>
      </c>
      <c r="W78" s="911"/>
      <c r="X78" s="911"/>
      <c r="Y78" s="911"/>
      <c r="Z78" s="911"/>
      <c r="AA78" s="911">
        <v>42</v>
      </c>
      <c r="AB78" s="911"/>
      <c r="AC78" s="911"/>
      <c r="AD78" s="911"/>
      <c r="AE78" s="911"/>
      <c r="AF78" s="911">
        <v>42</v>
      </c>
      <c r="AG78" s="911"/>
      <c r="AH78" s="911"/>
      <c r="AI78" s="911"/>
      <c r="AJ78" s="911"/>
      <c r="AK78" s="911" t="s">
        <v>568</v>
      </c>
      <c r="AL78" s="911"/>
      <c r="AM78" s="911"/>
      <c r="AN78" s="911"/>
      <c r="AO78" s="911"/>
      <c r="AP78" s="911" t="s">
        <v>568</v>
      </c>
      <c r="AQ78" s="911"/>
      <c r="AR78" s="911"/>
      <c r="AS78" s="911"/>
      <c r="AT78" s="911"/>
      <c r="AU78" s="911" t="s">
        <v>568</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581</v>
      </c>
      <c r="C79" s="954"/>
      <c r="D79" s="954"/>
      <c r="E79" s="954"/>
      <c r="F79" s="954"/>
      <c r="G79" s="954"/>
      <c r="H79" s="954"/>
      <c r="I79" s="954"/>
      <c r="J79" s="954"/>
      <c r="K79" s="954"/>
      <c r="L79" s="954"/>
      <c r="M79" s="954"/>
      <c r="N79" s="954"/>
      <c r="O79" s="954"/>
      <c r="P79" s="955"/>
      <c r="Q79" s="956">
        <v>2015</v>
      </c>
      <c r="R79" s="911"/>
      <c r="S79" s="911"/>
      <c r="T79" s="911"/>
      <c r="U79" s="911"/>
      <c r="V79" s="911">
        <v>1821</v>
      </c>
      <c r="W79" s="911"/>
      <c r="X79" s="911"/>
      <c r="Y79" s="911"/>
      <c r="Z79" s="911"/>
      <c r="AA79" s="911">
        <v>194</v>
      </c>
      <c r="AB79" s="911"/>
      <c r="AC79" s="911"/>
      <c r="AD79" s="911"/>
      <c r="AE79" s="911"/>
      <c r="AF79" s="911">
        <v>194</v>
      </c>
      <c r="AG79" s="911"/>
      <c r="AH79" s="911"/>
      <c r="AI79" s="911"/>
      <c r="AJ79" s="911"/>
      <c r="AK79" s="911">
        <v>114</v>
      </c>
      <c r="AL79" s="911"/>
      <c r="AM79" s="911"/>
      <c r="AN79" s="911"/>
      <c r="AO79" s="911"/>
      <c r="AP79" s="911" t="s">
        <v>568</v>
      </c>
      <c r="AQ79" s="911"/>
      <c r="AR79" s="911"/>
      <c r="AS79" s="911"/>
      <c r="AT79" s="911"/>
      <c r="AU79" s="911" t="s">
        <v>568</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582</v>
      </c>
      <c r="C80" s="954"/>
      <c r="D80" s="954"/>
      <c r="E80" s="954"/>
      <c r="F80" s="954"/>
      <c r="G80" s="954"/>
      <c r="H80" s="954"/>
      <c r="I80" s="954"/>
      <c r="J80" s="954"/>
      <c r="K80" s="954"/>
      <c r="L80" s="954"/>
      <c r="M80" s="954"/>
      <c r="N80" s="954"/>
      <c r="O80" s="954"/>
      <c r="P80" s="955"/>
      <c r="Q80" s="956">
        <v>131</v>
      </c>
      <c r="R80" s="911"/>
      <c r="S80" s="911"/>
      <c r="T80" s="911"/>
      <c r="U80" s="911"/>
      <c r="V80" s="911">
        <v>114</v>
      </c>
      <c r="W80" s="911"/>
      <c r="X80" s="911"/>
      <c r="Y80" s="911"/>
      <c r="Z80" s="911"/>
      <c r="AA80" s="911">
        <v>17</v>
      </c>
      <c r="AB80" s="911"/>
      <c r="AC80" s="911"/>
      <c r="AD80" s="911"/>
      <c r="AE80" s="911"/>
      <c r="AF80" s="911">
        <v>17</v>
      </c>
      <c r="AG80" s="911"/>
      <c r="AH80" s="911"/>
      <c r="AI80" s="911"/>
      <c r="AJ80" s="911"/>
      <c r="AK80" s="911" t="s">
        <v>568</v>
      </c>
      <c r="AL80" s="911"/>
      <c r="AM80" s="911"/>
      <c r="AN80" s="911"/>
      <c r="AO80" s="911"/>
      <c r="AP80" s="911" t="s">
        <v>568</v>
      </c>
      <c r="AQ80" s="911"/>
      <c r="AR80" s="911"/>
      <c r="AS80" s="911"/>
      <c r="AT80" s="911"/>
      <c r="AU80" s="911" t="s">
        <v>568</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583</v>
      </c>
      <c r="C81" s="954"/>
      <c r="D81" s="954"/>
      <c r="E81" s="954"/>
      <c r="F81" s="954"/>
      <c r="G81" s="954"/>
      <c r="H81" s="954"/>
      <c r="I81" s="954"/>
      <c r="J81" s="954"/>
      <c r="K81" s="954"/>
      <c r="L81" s="954"/>
      <c r="M81" s="954"/>
      <c r="N81" s="954"/>
      <c r="O81" s="954"/>
      <c r="P81" s="955"/>
      <c r="Q81" s="956">
        <v>160</v>
      </c>
      <c r="R81" s="911"/>
      <c r="S81" s="911"/>
      <c r="T81" s="911"/>
      <c r="U81" s="911"/>
      <c r="V81" s="911">
        <v>110</v>
      </c>
      <c r="W81" s="911"/>
      <c r="X81" s="911"/>
      <c r="Y81" s="911"/>
      <c r="Z81" s="911"/>
      <c r="AA81" s="911">
        <v>50</v>
      </c>
      <c r="AB81" s="911"/>
      <c r="AC81" s="911"/>
      <c r="AD81" s="911"/>
      <c r="AE81" s="911"/>
      <c r="AF81" s="911">
        <v>50</v>
      </c>
      <c r="AG81" s="911"/>
      <c r="AH81" s="911"/>
      <c r="AI81" s="911"/>
      <c r="AJ81" s="911"/>
      <c r="AK81" s="911" t="s">
        <v>568</v>
      </c>
      <c r="AL81" s="911"/>
      <c r="AM81" s="911"/>
      <c r="AN81" s="911"/>
      <c r="AO81" s="911"/>
      <c r="AP81" s="911" t="s">
        <v>568</v>
      </c>
      <c r="AQ81" s="911"/>
      <c r="AR81" s="911"/>
      <c r="AS81" s="911"/>
      <c r="AT81" s="911"/>
      <c r="AU81" s="911" t="s">
        <v>568</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7942</v>
      </c>
      <c r="AG88" s="922"/>
      <c r="AH88" s="922"/>
      <c r="AI88" s="922"/>
      <c r="AJ88" s="922"/>
      <c r="AK88" s="919"/>
      <c r="AL88" s="919"/>
      <c r="AM88" s="919"/>
      <c r="AN88" s="919"/>
      <c r="AO88" s="919"/>
      <c r="AP88" s="922">
        <v>1058</v>
      </c>
      <c r="AQ88" s="922"/>
      <c r="AR88" s="922"/>
      <c r="AS88" s="922"/>
      <c r="AT88" s="922"/>
      <c r="AU88" s="922">
        <v>68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55</v>
      </c>
      <c r="CS102" s="930"/>
      <c r="CT102" s="930"/>
      <c r="CU102" s="930"/>
      <c r="CV102" s="973"/>
      <c r="CW102" s="972" t="s">
        <v>568</v>
      </c>
      <c r="CX102" s="930"/>
      <c r="CY102" s="930"/>
      <c r="CZ102" s="930"/>
      <c r="DA102" s="973"/>
      <c r="DB102" s="972" t="s">
        <v>568</v>
      </c>
      <c r="DC102" s="930"/>
      <c r="DD102" s="930"/>
      <c r="DE102" s="930"/>
      <c r="DF102" s="973"/>
      <c r="DG102" s="972" t="s">
        <v>568</v>
      </c>
      <c r="DH102" s="930"/>
      <c r="DI102" s="930"/>
      <c r="DJ102" s="930"/>
      <c r="DK102" s="973"/>
      <c r="DL102" s="972" t="s">
        <v>568</v>
      </c>
      <c r="DM102" s="930"/>
      <c r="DN102" s="930"/>
      <c r="DO102" s="930"/>
      <c r="DP102" s="973"/>
      <c r="DQ102" s="972" t="s">
        <v>568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303</v>
      </c>
      <c r="AG109" s="975"/>
      <c r="AH109" s="975"/>
      <c r="AI109" s="975"/>
      <c r="AJ109" s="976"/>
      <c r="AK109" s="974" t="s">
        <v>302</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303</v>
      </c>
      <c r="BW109" s="975"/>
      <c r="BX109" s="975"/>
      <c r="BY109" s="975"/>
      <c r="BZ109" s="976"/>
      <c r="CA109" s="974" t="s">
        <v>302</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303</v>
      </c>
      <c r="DM109" s="975"/>
      <c r="DN109" s="975"/>
      <c r="DO109" s="975"/>
      <c r="DP109" s="976"/>
      <c r="DQ109" s="974" t="s">
        <v>302</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534686</v>
      </c>
      <c r="AB110" s="982"/>
      <c r="AC110" s="982"/>
      <c r="AD110" s="982"/>
      <c r="AE110" s="983"/>
      <c r="AF110" s="984">
        <v>553410</v>
      </c>
      <c r="AG110" s="982"/>
      <c r="AH110" s="982"/>
      <c r="AI110" s="982"/>
      <c r="AJ110" s="983"/>
      <c r="AK110" s="984">
        <v>574920</v>
      </c>
      <c r="AL110" s="982"/>
      <c r="AM110" s="982"/>
      <c r="AN110" s="982"/>
      <c r="AO110" s="983"/>
      <c r="AP110" s="985">
        <v>12.4</v>
      </c>
      <c r="AQ110" s="986"/>
      <c r="AR110" s="986"/>
      <c r="AS110" s="986"/>
      <c r="AT110" s="987"/>
      <c r="AU110" s="988" t="s">
        <v>71</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7289436</v>
      </c>
      <c r="BR110" s="1017"/>
      <c r="BS110" s="1017"/>
      <c r="BT110" s="1017"/>
      <c r="BU110" s="1017"/>
      <c r="BV110" s="1017">
        <v>7116694</v>
      </c>
      <c r="BW110" s="1017"/>
      <c r="BX110" s="1017"/>
      <c r="BY110" s="1017"/>
      <c r="BZ110" s="1017"/>
      <c r="CA110" s="1017">
        <v>7078861</v>
      </c>
      <c r="CB110" s="1017"/>
      <c r="CC110" s="1017"/>
      <c r="CD110" s="1017"/>
      <c r="CE110" s="1017"/>
      <c r="CF110" s="1031">
        <v>153</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173</v>
      </c>
      <c r="DH110" s="1017"/>
      <c r="DI110" s="1017"/>
      <c r="DJ110" s="1017"/>
      <c r="DK110" s="1017"/>
      <c r="DL110" s="1017" t="s">
        <v>173</v>
      </c>
      <c r="DM110" s="1017"/>
      <c r="DN110" s="1017"/>
      <c r="DO110" s="1017"/>
      <c r="DP110" s="1017"/>
      <c r="DQ110" s="1017" t="s">
        <v>173</v>
      </c>
      <c r="DR110" s="1017"/>
      <c r="DS110" s="1017"/>
      <c r="DT110" s="1017"/>
      <c r="DU110" s="1017"/>
      <c r="DV110" s="1018" t="s">
        <v>173</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173</v>
      </c>
      <c r="AB111" s="1024"/>
      <c r="AC111" s="1024"/>
      <c r="AD111" s="1024"/>
      <c r="AE111" s="1025"/>
      <c r="AF111" s="1026" t="s">
        <v>173</v>
      </c>
      <c r="AG111" s="1024"/>
      <c r="AH111" s="1024"/>
      <c r="AI111" s="1024"/>
      <c r="AJ111" s="1025"/>
      <c r="AK111" s="1026" t="s">
        <v>173</v>
      </c>
      <c r="AL111" s="1024"/>
      <c r="AM111" s="1024"/>
      <c r="AN111" s="1024"/>
      <c r="AO111" s="1025"/>
      <c r="AP111" s="1027" t="s">
        <v>173</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389742</v>
      </c>
      <c r="BR111" s="1010"/>
      <c r="BS111" s="1010"/>
      <c r="BT111" s="1010"/>
      <c r="BU111" s="1010"/>
      <c r="BV111" s="1010">
        <v>360841</v>
      </c>
      <c r="BW111" s="1010"/>
      <c r="BX111" s="1010"/>
      <c r="BY111" s="1010"/>
      <c r="BZ111" s="1010"/>
      <c r="CA111" s="1010">
        <v>360837</v>
      </c>
      <c r="CB111" s="1010"/>
      <c r="CC111" s="1010"/>
      <c r="CD111" s="1010"/>
      <c r="CE111" s="1010"/>
      <c r="CF111" s="1004">
        <v>7.8</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173</v>
      </c>
      <c r="DH111" s="1010"/>
      <c r="DI111" s="1010"/>
      <c r="DJ111" s="1010"/>
      <c r="DK111" s="1010"/>
      <c r="DL111" s="1010" t="s">
        <v>173</v>
      </c>
      <c r="DM111" s="1010"/>
      <c r="DN111" s="1010"/>
      <c r="DO111" s="1010"/>
      <c r="DP111" s="1010"/>
      <c r="DQ111" s="1010" t="s">
        <v>173</v>
      </c>
      <c r="DR111" s="1010"/>
      <c r="DS111" s="1010"/>
      <c r="DT111" s="1010"/>
      <c r="DU111" s="1010"/>
      <c r="DV111" s="1011" t="s">
        <v>173</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173</v>
      </c>
      <c r="AB112" s="1049"/>
      <c r="AC112" s="1049"/>
      <c r="AD112" s="1049"/>
      <c r="AE112" s="1050"/>
      <c r="AF112" s="1051" t="s">
        <v>173</v>
      </c>
      <c r="AG112" s="1049"/>
      <c r="AH112" s="1049"/>
      <c r="AI112" s="1049"/>
      <c r="AJ112" s="1050"/>
      <c r="AK112" s="1051" t="s">
        <v>173</v>
      </c>
      <c r="AL112" s="1049"/>
      <c r="AM112" s="1049"/>
      <c r="AN112" s="1049"/>
      <c r="AO112" s="1050"/>
      <c r="AP112" s="1052" t="s">
        <v>173</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4891990</v>
      </c>
      <c r="BR112" s="1010"/>
      <c r="BS112" s="1010"/>
      <c r="BT112" s="1010"/>
      <c r="BU112" s="1010"/>
      <c r="BV112" s="1010">
        <v>5031589</v>
      </c>
      <c r="BW112" s="1010"/>
      <c r="BX112" s="1010"/>
      <c r="BY112" s="1010"/>
      <c r="BZ112" s="1010"/>
      <c r="CA112" s="1010">
        <v>4678204</v>
      </c>
      <c r="CB112" s="1010"/>
      <c r="CC112" s="1010"/>
      <c r="CD112" s="1010"/>
      <c r="CE112" s="1010"/>
      <c r="CF112" s="1004">
        <v>101.1</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386863</v>
      </c>
      <c r="DH112" s="1010"/>
      <c r="DI112" s="1010"/>
      <c r="DJ112" s="1010"/>
      <c r="DK112" s="1010"/>
      <c r="DL112" s="1010">
        <v>358754</v>
      </c>
      <c r="DM112" s="1010"/>
      <c r="DN112" s="1010"/>
      <c r="DO112" s="1010"/>
      <c r="DP112" s="1010"/>
      <c r="DQ112" s="1010">
        <v>358754</v>
      </c>
      <c r="DR112" s="1010"/>
      <c r="DS112" s="1010"/>
      <c r="DT112" s="1010"/>
      <c r="DU112" s="1010"/>
      <c r="DV112" s="1011">
        <v>7.8</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291851</v>
      </c>
      <c r="AB113" s="1024"/>
      <c r="AC113" s="1024"/>
      <c r="AD113" s="1024"/>
      <c r="AE113" s="1025"/>
      <c r="AF113" s="1026">
        <v>305107</v>
      </c>
      <c r="AG113" s="1024"/>
      <c r="AH113" s="1024"/>
      <c r="AI113" s="1024"/>
      <c r="AJ113" s="1025"/>
      <c r="AK113" s="1026">
        <v>302148</v>
      </c>
      <c r="AL113" s="1024"/>
      <c r="AM113" s="1024"/>
      <c r="AN113" s="1024"/>
      <c r="AO113" s="1025"/>
      <c r="AP113" s="1027">
        <v>6.5</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86669</v>
      </c>
      <c r="BR113" s="1010"/>
      <c r="BS113" s="1010"/>
      <c r="BT113" s="1010"/>
      <c r="BU113" s="1010"/>
      <c r="BV113" s="1010">
        <v>77710</v>
      </c>
      <c r="BW113" s="1010"/>
      <c r="BX113" s="1010"/>
      <c r="BY113" s="1010"/>
      <c r="BZ113" s="1010"/>
      <c r="CA113" s="1010">
        <v>68250</v>
      </c>
      <c r="CB113" s="1010"/>
      <c r="CC113" s="1010"/>
      <c r="CD113" s="1010"/>
      <c r="CE113" s="1010"/>
      <c r="CF113" s="1004">
        <v>1.5</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829</v>
      </c>
      <c r="DH113" s="1049"/>
      <c r="DI113" s="1049"/>
      <c r="DJ113" s="1049"/>
      <c r="DK113" s="1050"/>
      <c r="DL113" s="1051">
        <v>24</v>
      </c>
      <c r="DM113" s="1049"/>
      <c r="DN113" s="1049"/>
      <c r="DO113" s="1049"/>
      <c r="DP113" s="1050"/>
      <c r="DQ113" s="1051" t="s">
        <v>173</v>
      </c>
      <c r="DR113" s="1049"/>
      <c r="DS113" s="1049"/>
      <c r="DT113" s="1049"/>
      <c r="DU113" s="1050"/>
      <c r="DV113" s="1052" t="s">
        <v>173</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19162</v>
      </c>
      <c r="AB114" s="1049"/>
      <c r="AC114" s="1049"/>
      <c r="AD114" s="1049"/>
      <c r="AE114" s="1050"/>
      <c r="AF114" s="1051">
        <v>17534</v>
      </c>
      <c r="AG114" s="1049"/>
      <c r="AH114" s="1049"/>
      <c r="AI114" s="1049"/>
      <c r="AJ114" s="1050"/>
      <c r="AK114" s="1051">
        <v>19872</v>
      </c>
      <c r="AL114" s="1049"/>
      <c r="AM114" s="1049"/>
      <c r="AN114" s="1049"/>
      <c r="AO114" s="1050"/>
      <c r="AP114" s="1052">
        <v>0.4</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1323359</v>
      </c>
      <c r="BR114" s="1010"/>
      <c r="BS114" s="1010"/>
      <c r="BT114" s="1010"/>
      <c r="BU114" s="1010"/>
      <c r="BV114" s="1010">
        <v>1322695</v>
      </c>
      <c r="BW114" s="1010"/>
      <c r="BX114" s="1010"/>
      <c r="BY114" s="1010"/>
      <c r="BZ114" s="1010"/>
      <c r="CA114" s="1010">
        <v>1488015</v>
      </c>
      <c r="CB114" s="1010"/>
      <c r="CC114" s="1010"/>
      <c r="CD114" s="1010"/>
      <c r="CE114" s="1010"/>
      <c r="CF114" s="1004">
        <v>32.200000000000003</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173</v>
      </c>
      <c r="DH114" s="1049"/>
      <c r="DI114" s="1049"/>
      <c r="DJ114" s="1049"/>
      <c r="DK114" s="1050"/>
      <c r="DL114" s="1051" t="s">
        <v>173</v>
      </c>
      <c r="DM114" s="1049"/>
      <c r="DN114" s="1049"/>
      <c r="DO114" s="1049"/>
      <c r="DP114" s="1050"/>
      <c r="DQ114" s="1051" t="s">
        <v>173</v>
      </c>
      <c r="DR114" s="1049"/>
      <c r="DS114" s="1049"/>
      <c r="DT114" s="1049"/>
      <c r="DU114" s="1050"/>
      <c r="DV114" s="1052" t="s">
        <v>173</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32748</v>
      </c>
      <c r="AB115" s="1024"/>
      <c r="AC115" s="1024"/>
      <c r="AD115" s="1024"/>
      <c r="AE115" s="1025"/>
      <c r="AF115" s="1026">
        <v>24888</v>
      </c>
      <c r="AG115" s="1024"/>
      <c r="AH115" s="1024"/>
      <c r="AI115" s="1024"/>
      <c r="AJ115" s="1025"/>
      <c r="AK115" s="1026">
        <v>28910</v>
      </c>
      <c r="AL115" s="1024"/>
      <c r="AM115" s="1024"/>
      <c r="AN115" s="1024"/>
      <c r="AO115" s="1025"/>
      <c r="AP115" s="1027">
        <v>0.6</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t="s">
        <v>173</v>
      </c>
      <c r="BR115" s="1010"/>
      <c r="BS115" s="1010"/>
      <c r="BT115" s="1010"/>
      <c r="BU115" s="1010"/>
      <c r="BV115" s="1010" t="s">
        <v>173</v>
      </c>
      <c r="BW115" s="1010"/>
      <c r="BX115" s="1010"/>
      <c r="BY115" s="1010"/>
      <c r="BZ115" s="1010"/>
      <c r="CA115" s="1010" t="s">
        <v>173</v>
      </c>
      <c r="CB115" s="1010"/>
      <c r="CC115" s="1010"/>
      <c r="CD115" s="1010"/>
      <c r="CE115" s="1010"/>
      <c r="CF115" s="1004" t="s">
        <v>173</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173</v>
      </c>
      <c r="DH115" s="1049"/>
      <c r="DI115" s="1049"/>
      <c r="DJ115" s="1049"/>
      <c r="DK115" s="1050"/>
      <c r="DL115" s="1051" t="s">
        <v>173</v>
      </c>
      <c r="DM115" s="1049"/>
      <c r="DN115" s="1049"/>
      <c r="DO115" s="1049"/>
      <c r="DP115" s="1050"/>
      <c r="DQ115" s="1051" t="s">
        <v>173</v>
      </c>
      <c r="DR115" s="1049"/>
      <c r="DS115" s="1049"/>
      <c r="DT115" s="1049"/>
      <c r="DU115" s="1050"/>
      <c r="DV115" s="1052" t="s">
        <v>173</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33</v>
      </c>
      <c r="AB116" s="1049"/>
      <c r="AC116" s="1049"/>
      <c r="AD116" s="1049"/>
      <c r="AE116" s="1050"/>
      <c r="AF116" s="1051" t="s">
        <v>173</v>
      </c>
      <c r="AG116" s="1049"/>
      <c r="AH116" s="1049"/>
      <c r="AI116" s="1049"/>
      <c r="AJ116" s="1050"/>
      <c r="AK116" s="1051">
        <v>76</v>
      </c>
      <c r="AL116" s="1049"/>
      <c r="AM116" s="1049"/>
      <c r="AN116" s="1049"/>
      <c r="AO116" s="1050"/>
      <c r="AP116" s="1052">
        <v>0</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173</v>
      </c>
      <c r="BR116" s="1010"/>
      <c r="BS116" s="1010"/>
      <c r="BT116" s="1010"/>
      <c r="BU116" s="1010"/>
      <c r="BV116" s="1010" t="s">
        <v>173</v>
      </c>
      <c r="BW116" s="1010"/>
      <c r="BX116" s="1010"/>
      <c r="BY116" s="1010"/>
      <c r="BZ116" s="1010"/>
      <c r="CA116" s="1010" t="s">
        <v>173</v>
      </c>
      <c r="CB116" s="1010"/>
      <c r="CC116" s="1010"/>
      <c r="CD116" s="1010"/>
      <c r="CE116" s="1010"/>
      <c r="CF116" s="1004" t="s">
        <v>173</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173</v>
      </c>
      <c r="DH116" s="1049"/>
      <c r="DI116" s="1049"/>
      <c r="DJ116" s="1049"/>
      <c r="DK116" s="1050"/>
      <c r="DL116" s="1051" t="s">
        <v>173</v>
      </c>
      <c r="DM116" s="1049"/>
      <c r="DN116" s="1049"/>
      <c r="DO116" s="1049"/>
      <c r="DP116" s="1050"/>
      <c r="DQ116" s="1051" t="s">
        <v>173</v>
      </c>
      <c r="DR116" s="1049"/>
      <c r="DS116" s="1049"/>
      <c r="DT116" s="1049"/>
      <c r="DU116" s="1050"/>
      <c r="DV116" s="1052" t="s">
        <v>173</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878480</v>
      </c>
      <c r="AB117" s="1067"/>
      <c r="AC117" s="1067"/>
      <c r="AD117" s="1067"/>
      <c r="AE117" s="1068"/>
      <c r="AF117" s="1069">
        <v>900939</v>
      </c>
      <c r="AG117" s="1067"/>
      <c r="AH117" s="1067"/>
      <c r="AI117" s="1067"/>
      <c r="AJ117" s="1068"/>
      <c r="AK117" s="1069">
        <v>925926</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173</v>
      </c>
      <c r="BR117" s="1010"/>
      <c r="BS117" s="1010"/>
      <c r="BT117" s="1010"/>
      <c r="BU117" s="1010"/>
      <c r="BV117" s="1010" t="s">
        <v>173</v>
      </c>
      <c r="BW117" s="1010"/>
      <c r="BX117" s="1010"/>
      <c r="BY117" s="1010"/>
      <c r="BZ117" s="1010"/>
      <c r="CA117" s="1010" t="s">
        <v>173</v>
      </c>
      <c r="CB117" s="1010"/>
      <c r="CC117" s="1010"/>
      <c r="CD117" s="1010"/>
      <c r="CE117" s="1010"/>
      <c r="CF117" s="1004" t="s">
        <v>173</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173</v>
      </c>
      <c r="DH117" s="1049"/>
      <c r="DI117" s="1049"/>
      <c r="DJ117" s="1049"/>
      <c r="DK117" s="1050"/>
      <c r="DL117" s="1051" t="s">
        <v>173</v>
      </c>
      <c r="DM117" s="1049"/>
      <c r="DN117" s="1049"/>
      <c r="DO117" s="1049"/>
      <c r="DP117" s="1050"/>
      <c r="DQ117" s="1051" t="s">
        <v>173</v>
      </c>
      <c r="DR117" s="1049"/>
      <c r="DS117" s="1049"/>
      <c r="DT117" s="1049"/>
      <c r="DU117" s="1050"/>
      <c r="DV117" s="1052" t="s">
        <v>173</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303</v>
      </c>
      <c r="AG118" s="975"/>
      <c r="AH118" s="975"/>
      <c r="AI118" s="975"/>
      <c r="AJ118" s="976"/>
      <c r="AK118" s="974" t="s">
        <v>302</v>
      </c>
      <c r="AL118" s="975"/>
      <c r="AM118" s="975"/>
      <c r="AN118" s="975"/>
      <c r="AO118" s="976"/>
      <c r="AP118" s="1061" t="s">
        <v>423</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173</v>
      </c>
      <c r="BR118" s="1088"/>
      <c r="BS118" s="1088"/>
      <c r="BT118" s="1088"/>
      <c r="BU118" s="1088"/>
      <c r="BV118" s="1088" t="s">
        <v>173</v>
      </c>
      <c r="BW118" s="1088"/>
      <c r="BX118" s="1088"/>
      <c r="BY118" s="1088"/>
      <c r="BZ118" s="1088"/>
      <c r="CA118" s="1088" t="s">
        <v>173</v>
      </c>
      <c r="CB118" s="1088"/>
      <c r="CC118" s="1088"/>
      <c r="CD118" s="1088"/>
      <c r="CE118" s="1088"/>
      <c r="CF118" s="1004" t="s">
        <v>173</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173</v>
      </c>
      <c r="DH118" s="1049"/>
      <c r="DI118" s="1049"/>
      <c r="DJ118" s="1049"/>
      <c r="DK118" s="1050"/>
      <c r="DL118" s="1051" t="s">
        <v>173</v>
      </c>
      <c r="DM118" s="1049"/>
      <c r="DN118" s="1049"/>
      <c r="DO118" s="1049"/>
      <c r="DP118" s="1050"/>
      <c r="DQ118" s="1051" t="s">
        <v>173</v>
      </c>
      <c r="DR118" s="1049"/>
      <c r="DS118" s="1049"/>
      <c r="DT118" s="1049"/>
      <c r="DU118" s="1050"/>
      <c r="DV118" s="1052" t="s">
        <v>173</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173</v>
      </c>
      <c r="AB119" s="982"/>
      <c r="AC119" s="982"/>
      <c r="AD119" s="982"/>
      <c r="AE119" s="983"/>
      <c r="AF119" s="984" t="s">
        <v>173</v>
      </c>
      <c r="AG119" s="982"/>
      <c r="AH119" s="982"/>
      <c r="AI119" s="982"/>
      <c r="AJ119" s="983"/>
      <c r="AK119" s="984" t="s">
        <v>173</v>
      </c>
      <c r="AL119" s="982"/>
      <c r="AM119" s="982"/>
      <c r="AN119" s="982"/>
      <c r="AO119" s="983"/>
      <c r="AP119" s="985" t="s">
        <v>173</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453</v>
      </c>
      <c r="BP119" s="1096"/>
      <c r="BQ119" s="1087">
        <v>13981196</v>
      </c>
      <c r="BR119" s="1088"/>
      <c r="BS119" s="1088"/>
      <c r="BT119" s="1088"/>
      <c r="BU119" s="1088"/>
      <c r="BV119" s="1088">
        <v>13909529</v>
      </c>
      <c r="BW119" s="1088"/>
      <c r="BX119" s="1088"/>
      <c r="BY119" s="1088"/>
      <c r="BZ119" s="1088"/>
      <c r="CA119" s="1088">
        <v>13674167</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2050</v>
      </c>
      <c r="DH119" s="1074"/>
      <c r="DI119" s="1074"/>
      <c r="DJ119" s="1074"/>
      <c r="DK119" s="1075"/>
      <c r="DL119" s="1073">
        <v>2063</v>
      </c>
      <c r="DM119" s="1074"/>
      <c r="DN119" s="1074"/>
      <c r="DO119" s="1074"/>
      <c r="DP119" s="1075"/>
      <c r="DQ119" s="1073">
        <v>2083</v>
      </c>
      <c r="DR119" s="1074"/>
      <c r="DS119" s="1074"/>
      <c r="DT119" s="1074"/>
      <c r="DU119" s="1075"/>
      <c r="DV119" s="1076">
        <v>0</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173</v>
      </c>
      <c r="AB120" s="1049"/>
      <c r="AC120" s="1049"/>
      <c r="AD120" s="1049"/>
      <c r="AE120" s="1050"/>
      <c r="AF120" s="1051" t="s">
        <v>173</v>
      </c>
      <c r="AG120" s="1049"/>
      <c r="AH120" s="1049"/>
      <c r="AI120" s="1049"/>
      <c r="AJ120" s="1050"/>
      <c r="AK120" s="1051" t="s">
        <v>173</v>
      </c>
      <c r="AL120" s="1049"/>
      <c r="AM120" s="1049"/>
      <c r="AN120" s="1049"/>
      <c r="AO120" s="1050"/>
      <c r="AP120" s="1052" t="s">
        <v>173</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2543553</v>
      </c>
      <c r="BR120" s="1017"/>
      <c r="BS120" s="1017"/>
      <c r="BT120" s="1017"/>
      <c r="BU120" s="1017"/>
      <c r="BV120" s="1017">
        <v>2859265</v>
      </c>
      <c r="BW120" s="1017"/>
      <c r="BX120" s="1017"/>
      <c r="BY120" s="1017"/>
      <c r="BZ120" s="1017"/>
      <c r="CA120" s="1017">
        <v>2901070</v>
      </c>
      <c r="CB120" s="1017"/>
      <c r="CC120" s="1017"/>
      <c r="CD120" s="1017"/>
      <c r="CE120" s="1017"/>
      <c r="CF120" s="1031">
        <v>62.7</v>
      </c>
      <c r="CG120" s="1032"/>
      <c r="CH120" s="1032"/>
      <c r="CI120" s="1032"/>
      <c r="CJ120" s="1032"/>
      <c r="CK120" s="1097" t="s">
        <v>457</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2633104</v>
      </c>
      <c r="DH120" s="1017"/>
      <c r="DI120" s="1017"/>
      <c r="DJ120" s="1017"/>
      <c r="DK120" s="1017"/>
      <c r="DL120" s="1017">
        <v>2629511</v>
      </c>
      <c r="DM120" s="1017"/>
      <c r="DN120" s="1017"/>
      <c r="DO120" s="1017"/>
      <c r="DP120" s="1017"/>
      <c r="DQ120" s="1017">
        <v>2592628</v>
      </c>
      <c r="DR120" s="1017"/>
      <c r="DS120" s="1017"/>
      <c r="DT120" s="1017"/>
      <c r="DU120" s="1017"/>
      <c r="DV120" s="1018">
        <v>56</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32748</v>
      </c>
      <c r="AB121" s="1049"/>
      <c r="AC121" s="1049"/>
      <c r="AD121" s="1049"/>
      <c r="AE121" s="1050"/>
      <c r="AF121" s="1051">
        <v>24888</v>
      </c>
      <c r="AG121" s="1049"/>
      <c r="AH121" s="1049"/>
      <c r="AI121" s="1049"/>
      <c r="AJ121" s="1050"/>
      <c r="AK121" s="1051">
        <v>28910</v>
      </c>
      <c r="AL121" s="1049"/>
      <c r="AM121" s="1049"/>
      <c r="AN121" s="1049"/>
      <c r="AO121" s="1050"/>
      <c r="AP121" s="1052">
        <v>0.6</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158</v>
      </c>
      <c r="BR121" s="1010"/>
      <c r="BS121" s="1010"/>
      <c r="BT121" s="1010"/>
      <c r="BU121" s="1010"/>
      <c r="BV121" s="1010">
        <v>39</v>
      </c>
      <c r="BW121" s="1010"/>
      <c r="BX121" s="1010"/>
      <c r="BY121" s="1010"/>
      <c r="BZ121" s="1010"/>
      <c r="CA121" s="1010" t="s">
        <v>173</v>
      </c>
      <c r="CB121" s="1010"/>
      <c r="CC121" s="1010"/>
      <c r="CD121" s="1010"/>
      <c r="CE121" s="1010"/>
      <c r="CF121" s="1004" t="s">
        <v>173</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2020865</v>
      </c>
      <c r="DH121" s="1010"/>
      <c r="DI121" s="1010"/>
      <c r="DJ121" s="1010"/>
      <c r="DK121" s="1010"/>
      <c r="DL121" s="1010">
        <v>2097417</v>
      </c>
      <c r="DM121" s="1010"/>
      <c r="DN121" s="1010"/>
      <c r="DO121" s="1010"/>
      <c r="DP121" s="1010"/>
      <c r="DQ121" s="1010">
        <v>2066079</v>
      </c>
      <c r="DR121" s="1010"/>
      <c r="DS121" s="1010"/>
      <c r="DT121" s="1010"/>
      <c r="DU121" s="1010"/>
      <c r="DV121" s="1011">
        <v>44.6</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173</v>
      </c>
      <c r="AB122" s="1049"/>
      <c r="AC122" s="1049"/>
      <c r="AD122" s="1049"/>
      <c r="AE122" s="1050"/>
      <c r="AF122" s="1051" t="s">
        <v>173</v>
      </c>
      <c r="AG122" s="1049"/>
      <c r="AH122" s="1049"/>
      <c r="AI122" s="1049"/>
      <c r="AJ122" s="1050"/>
      <c r="AK122" s="1051" t="s">
        <v>173</v>
      </c>
      <c r="AL122" s="1049"/>
      <c r="AM122" s="1049"/>
      <c r="AN122" s="1049"/>
      <c r="AO122" s="1050"/>
      <c r="AP122" s="1052" t="s">
        <v>173</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8060861</v>
      </c>
      <c r="BR122" s="1088"/>
      <c r="BS122" s="1088"/>
      <c r="BT122" s="1088"/>
      <c r="BU122" s="1088"/>
      <c r="BV122" s="1088">
        <v>8012739</v>
      </c>
      <c r="BW122" s="1088"/>
      <c r="BX122" s="1088"/>
      <c r="BY122" s="1088"/>
      <c r="BZ122" s="1088"/>
      <c r="CA122" s="1088">
        <v>7855795</v>
      </c>
      <c r="CB122" s="1088"/>
      <c r="CC122" s="1088"/>
      <c r="CD122" s="1088"/>
      <c r="CE122" s="1088"/>
      <c r="CF122" s="1108">
        <v>169.8</v>
      </c>
      <c r="CG122" s="1109"/>
      <c r="CH122" s="1109"/>
      <c r="CI122" s="1109"/>
      <c r="CJ122" s="1109"/>
      <c r="CK122" s="1100"/>
      <c r="CL122" s="1101"/>
      <c r="CM122" s="1101"/>
      <c r="CN122" s="1101"/>
      <c r="CO122" s="1102"/>
      <c r="CP122" s="1110" t="s">
        <v>405</v>
      </c>
      <c r="CQ122" s="1111"/>
      <c r="CR122" s="1111"/>
      <c r="CS122" s="1111"/>
      <c r="CT122" s="1111"/>
      <c r="CU122" s="1111"/>
      <c r="CV122" s="1111"/>
      <c r="CW122" s="1111"/>
      <c r="CX122" s="1111"/>
      <c r="CY122" s="1111"/>
      <c r="CZ122" s="1111"/>
      <c r="DA122" s="1111"/>
      <c r="DB122" s="1111"/>
      <c r="DC122" s="1111"/>
      <c r="DD122" s="1111"/>
      <c r="DE122" s="1111"/>
      <c r="DF122" s="1112"/>
      <c r="DG122" s="1009">
        <v>235270</v>
      </c>
      <c r="DH122" s="1010"/>
      <c r="DI122" s="1010"/>
      <c r="DJ122" s="1010"/>
      <c r="DK122" s="1010"/>
      <c r="DL122" s="1010">
        <v>301999</v>
      </c>
      <c r="DM122" s="1010"/>
      <c r="DN122" s="1010"/>
      <c r="DO122" s="1010"/>
      <c r="DP122" s="1010"/>
      <c r="DQ122" s="1010">
        <v>16892</v>
      </c>
      <c r="DR122" s="1010"/>
      <c r="DS122" s="1010"/>
      <c r="DT122" s="1010"/>
      <c r="DU122" s="1010"/>
      <c r="DV122" s="1011">
        <v>0.4</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173</v>
      </c>
      <c r="AB123" s="1049"/>
      <c r="AC123" s="1049"/>
      <c r="AD123" s="1049"/>
      <c r="AE123" s="1050"/>
      <c r="AF123" s="1051" t="s">
        <v>173</v>
      </c>
      <c r="AG123" s="1049"/>
      <c r="AH123" s="1049"/>
      <c r="AI123" s="1049"/>
      <c r="AJ123" s="1050"/>
      <c r="AK123" s="1051" t="s">
        <v>173</v>
      </c>
      <c r="AL123" s="1049"/>
      <c r="AM123" s="1049"/>
      <c r="AN123" s="1049"/>
      <c r="AO123" s="1050"/>
      <c r="AP123" s="1052" t="s">
        <v>173</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461</v>
      </c>
      <c r="BP123" s="1096"/>
      <c r="BQ123" s="1155">
        <v>10604572</v>
      </c>
      <c r="BR123" s="1156"/>
      <c r="BS123" s="1156"/>
      <c r="BT123" s="1156"/>
      <c r="BU123" s="1156"/>
      <c r="BV123" s="1156">
        <v>10872043</v>
      </c>
      <c r="BW123" s="1156"/>
      <c r="BX123" s="1156"/>
      <c r="BY123" s="1156"/>
      <c r="BZ123" s="1156"/>
      <c r="CA123" s="1156">
        <v>10756865</v>
      </c>
      <c r="CB123" s="1156"/>
      <c r="CC123" s="1156"/>
      <c r="CD123" s="1156"/>
      <c r="CE123" s="1156"/>
      <c r="CF123" s="1089"/>
      <c r="CG123" s="1090"/>
      <c r="CH123" s="1090"/>
      <c r="CI123" s="1090"/>
      <c r="CJ123" s="1091"/>
      <c r="CK123" s="1100"/>
      <c r="CL123" s="1101"/>
      <c r="CM123" s="1101"/>
      <c r="CN123" s="1101"/>
      <c r="CO123" s="1102"/>
      <c r="CP123" s="1110" t="s">
        <v>399</v>
      </c>
      <c r="CQ123" s="1111"/>
      <c r="CR123" s="1111"/>
      <c r="CS123" s="1111"/>
      <c r="CT123" s="1111"/>
      <c r="CU123" s="1111"/>
      <c r="CV123" s="1111"/>
      <c r="CW123" s="1111"/>
      <c r="CX123" s="1111"/>
      <c r="CY123" s="1111"/>
      <c r="CZ123" s="1111"/>
      <c r="DA123" s="1111"/>
      <c r="DB123" s="1111"/>
      <c r="DC123" s="1111"/>
      <c r="DD123" s="1111"/>
      <c r="DE123" s="1111"/>
      <c r="DF123" s="1112"/>
      <c r="DG123" s="1048">
        <v>2751</v>
      </c>
      <c r="DH123" s="1049"/>
      <c r="DI123" s="1049"/>
      <c r="DJ123" s="1049"/>
      <c r="DK123" s="1050"/>
      <c r="DL123" s="1051">
        <v>2662</v>
      </c>
      <c r="DM123" s="1049"/>
      <c r="DN123" s="1049"/>
      <c r="DO123" s="1049"/>
      <c r="DP123" s="1050"/>
      <c r="DQ123" s="1051">
        <v>2605</v>
      </c>
      <c r="DR123" s="1049"/>
      <c r="DS123" s="1049"/>
      <c r="DT123" s="1049"/>
      <c r="DU123" s="1050"/>
      <c r="DV123" s="1052">
        <v>0.1</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173</v>
      </c>
      <c r="AB124" s="1049"/>
      <c r="AC124" s="1049"/>
      <c r="AD124" s="1049"/>
      <c r="AE124" s="1050"/>
      <c r="AF124" s="1051" t="s">
        <v>173</v>
      </c>
      <c r="AG124" s="1049"/>
      <c r="AH124" s="1049"/>
      <c r="AI124" s="1049"/>
      <c r="AJ124" s="1050"/>
      <c r="AK124" s="1051" t="s">
        <v>173</v>
      </c>
      <c r="AL124" s="1049"/>
      <c r="AM124" s="1049"/>
      <c r="AN124" s="1049"/>
      <c r="AO124" s="1050"/>
      <c r="AP124" s="1052" t="s">
        <v>173</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74</v>
      </c>
      <c r="BR124" s="1118"/>
      <c r="BS124" s="1118"/>
      <c r="BT124" s="1118"/>
      <c r="BU124" s="1118"/>
      <c r="BV124" s="1118">
        <v>66.599999999999994</v>
      </c>
      <c r="BW124" s="1118"/>
      <c r="BX124" s="1118"/>
      <c r="BY124" s="1118"/>
      <c r="BZ124" s="1118"/>
      <c r="CA124" s="1118">
        <v>63</v>
      </c>
      <c r="CB124" s="1118"/>
      <c r="CC124" s="1118"/>
      <c r="CD124" s="1118"/>
      <c r="CE124" s="1118"/>
      <c r="CF124" s="1119"/>
      <c r="CG124" s="1120"/>
      <c r="CH124" s="1120"/>
      <c r="CI124" s="1120"/>
      <c r="CJ124" s="1121"/>
      <c r="CK124" s="1103"/>
      <c r="CL124" s="1103"/>
      <c r="CM124" s="1103"/>
      <c r="CN124" s="1103"/>
      <c r="CO124" s="1104"/>
      <c r="CP124" s="1110" t="s">
        <v>463</v>
      </c>
      <c r="CQ124" s="1111"/>
      <c r="CR124" s="1111"/>
      <c r="CS124" s="1111"/>
      <c r="CT124" s="1111"/>
      <c r="CU124" s="1111"/>
      <c r="CV124" s="1111"/>
      <c r="CW124" s="1111"/>
      <c r="CX124" s="1111"/>
      <c r="CY124" s="1111"/>
      <c r="CZ124" s="1111"/>
      <c r="DA124" s="1111"/>
      <c r="DB124" s="1111"/>
      <c r="DC124" s="1111"/>
      <c r="DD124" s="1111"/>
      <c r="DE124" s="1111"/>
      <c r="DF124" s="1112"/>
      <c r="DG124" s="1095" t="s">
        <v>173</v>
      </c>
      <c r="DH124" s="1074"/>
      <c r="DI124" s="1074"/>
      <c r="DJ124" s="1074"/>
      <c r="DK124" s="1075"/>
      <c r="DL124" s="1073" t="s">
        <v>173</v>
      </c>
      <c r="DM124" s="1074"/>
      <c r="DN124" s="1074"/>
      <c r="DO124" s="1074"/>
      <c r="DP124" s="1075"/>
      <c r="DQ124" s="1073" t="s">
        <v>173</v>
      </c>
      <c r="DR124" s="1074"/>
      <c r="DS124" s="1074"/>
      <c r="DT124" s="1074"/>
      <c r="DU124" s="1075"/>
      <c r="DV124" s="1076" t="s">
        <v>173</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173</v>
      </c>
      <c r="AB125" s="1049"/>
      <c r="AC125" s="1049"/>
      <c r="AD125" s="1049"/>
      <c r="AE125" s="1050"/>
      <c r="AF125" s="1051" t="s">
        <v>173</v>
      </c>
      <c r="AG125" s="1049"/>
      <c r="AH125" s="1049"/>
      <c r="AI125" s="1049"/>
      <c r="AJ125" s="1050"/>
      <c r="AK125" s="1051" t="s">
        <v>173</v>
      </c>
      <c r="AL125" s="1049"/>
      <c r="AM125" s="1049"/>
      <c r="AN125" s="1049"/>
      <c r="AO125" s="1050"/>
      <c r="AP125" s="1052" t="s">
        <v>173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464</v>
      </c>
      <c r="CL125" s="1098"/>
      <c r="CM125" s="1098"/>
      <c r="CN125" s="1098"/>
      <c r="CO125" s="1099"/>
      <c r="CP125" s="1030" t="s">
        <v>465</v>
      </c>
      <c r="CQ125" s="979"/>
      <c r="CR125" s="979"/>
      <c r="CS125" s="979"/>
      <c r="CT125" s="979"/>
      <c r="CU125" s="979"/>
      <c r="CV125" s="979"/>
      <c r="CW125" s="979"/>
      <c r="CX125" s="979"/>
      <c r="CY125" s="979"/>
      <c r="CZ125" s="979"/>
      <c r="DA125" s="979"/>
      <c r="DB125" s="979"/>
      <c r="DC125" s="979"/>
      <c r="DD125" s="979"/>
      <c r="DE125" s="979"/>
      <c r="DF125" s="980"/>
      <c r="DG125" s="1016" t="s">
        <v>173</v>
      </c>
      <c r="DH125" s="1017"/>
      <c r="DI125" s="1017"/>
      <c r="DJ125" s="1017"/>
      <c r="DK125" s="1017"/>
      <c r="DL125" s="1017" t="s">
        <v>173</v>
      </c>
      <c r="DM125" s="1017"/>
      <c r="DN125" s="1017"/>
      <c r="DO125" s="1017"/>
      <c r="DP125" s="1017"/>
      <c r="DQ125" s="1017" t="s">
        <v>173</v>
      </c>
      <c r="DR125" s="1017"/>
      <c r="DS125" s="1017"/>
      <c r="DT125" s="1017"/>
      <c r="DU125" s="1017"/>
      <c r="DV125" s="1018" t="s">
        <v>173</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173</v>
      </c>
      <c r="AB126" s="1049"/>
      <c r="AC126" s="1049"/>
      <c r="AD126" s="1049"/>
      <c r="AE126" s="1050"/>
      <c r="AF126" s="1051" t="s">
        <v>173</v>
      </c>
      <c r="AG126" s="1049"/>
      <c r="AH126" s="1049"/>
      <c r="AI126" s="1049"/>
      <c r="AJ126" s="1050"/>
      <c r="AK126" s="1051" t="s">
        <v>173</v>
      </c>
      <c r="AL126" s="1049"/>
      <c r="AM126" s="1049"/>
      <c r="AN126" s="1049"/>
      <c r="AO126" s="1050"/>
      <c r="AP126" s="1052" t="s">
        <v>173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466</v>
      </c>
      <c r="CQ126" s="1040"/>
      <c r="CR126" s="1040"/>
      <c r="CS126" s="1040"/>
      <c r="CT126" s="1040"/>
      <c r="CU126" s="1040"/>
      <c r="CV126" s="1040"/>
      <c r="CW126" s="1040"/>
      <c r="CX126" s="1040"/>
      <c r="CY126" s="1040"/>
      <c r="CZ126" s="1040"/>
      <c r="DA126" s="1040"/>
      <c r="DB126" s="1040"/>
      <c r="DC126" s="1040"/>
      <c r="DD126" s="1040"/>
      <c r="DE126" s="1040"/>
      <c r="DF126" s="1041"/>
      <c r="DG126" s="1009" t="s">
        <v>173</v>
      </c>
      <c r="DH126" s="1010"/>
      <c r="DI126" s="1010"/>
      <c r="DJ126" s="1010"/>
      <c r="DK126" s="1010"/>
      <c r="DL126" s="1010" t="s">
        <v>173</v>
      </c>
      <c r="DM126" s="1010"/>
      <c r="DN126" s="1010"/>
      <c r="DO126" s="1010"/>
      <c r="DP126" s="1010"/>
      <c r="DQ126" s="1010" t="s">
        <v>173</v>
      </c>
      <c r="DR126" s="1010"/>
      <c r="DS126" s="1010"/>
      <c r="DT126" s="1010"/>
      <c r="DU126" s="1010"/>
      <c r="DV126" s="1011" t="s">
        <v>173</v>
      </c>
      <c r="DW126" s="1011"/>
      <c r="DX126" s="1011"/>
      <c r="DY126" s="1011"/>
      <c r="DZ126" s="1012"/>
    </row>
    <row r="127" spans="1:130" s="246" customFormat="1" ht="26.25" customHeight="1" x14ac:dyDescent="0.15">
      <c r="A127" s="1150"/>
      <c r="B127" s="1038"/>
      <c r="C127" s="1092" t="s">
        <v>467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173</v>
      </c>
      <c r="AB127" s="1049"/>
      <c r="AC127" s="1049"/>
      <c r="AD127" s="1049"/>
      <c r="AE127" s="1050"/>
      <c r="AF127" s="1051" t="s">
        <v>173</v>
      </c>
      <c r="AG127" s="1049"/>
      <c r="AH127" s="1049"/>
      <c r="AI127" s="1049"/>
      <c r="AJ127" s="1050"/>
      <c r="AK127" s="1051" t="s">
        <v>173</v>
      </c>
      <c r="AL127" s="1049"/>
      <c r="AM127" s="1049"/>
      <c r="AN127" s="1049"/>
      <c r="AO127" s="1050"/>
      <c r="AP127" s="1052" t="s">
        <v>173</v>
      </c>
      <c r="AQ127" s="1053"/>
      <c r="AR127" s="1053"/>
      <c r="AS127" s="1053"/>
      <c r="AT127" s="1054"/>
      <c r="AU127" s="282"/>
      <c r="AV127" s="282"/>
      <c r="AW127" s="282"/>
      <c r="AX127" s="1122" t="s">
        <v>468</v>
      </c>
      <c r="AY127" s="1123"/>
      <c r="AZ127" s="1123"/>
      <c r="BA127" s="1123"/>
      <c r="BB127" s="1123"/>
      <c r="BC127" s="1123"/>
      <c r="BD127" s="1123"/>
      <c r="BE127" s="1124"/>
      <c r="BF127" s="1125" t="s">
        <v>469</v>
      </c>
      <c r="BG127" s="1123"/>
      <c r="BH127" s="1123"/>
      <c r="BI127" s="1123"/>
      <c r="BJ127" s="1123"/>
      <c r="BK127" s="1123"/>
      <c r="BL127" s="1124"/>
      <c r="BM127" s="1125" t="s">
        <v>470</v>
      </c>
      <c r="BN127" s="1123"/>
      <c r="BO127" s="1123"/>
      <c r="BP127" s="1123"/>
      <c r="BQ127" s="1123"/>
      <c r="BR127" s="1123"/>
      <c r="BS127" s="1124"/>
      <c r="BT127" s="1125" t="s">
        <v>471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472</v>
      </c>
      <c r="CQ127" s="1040"/>
      <c r="CR127" s="1040"/>
      <c r="CS127" s="1040"/>
      <c r="CT127" s="1040"/>
      <c r="CU127" s="1040"/>
      <c r="CV127" s="1040"/>
      <c r="CW127" s="1040"/>
      <c r="CX127" s="1040"/>
      <c r="CY127" s="1040"/>
      <c r="CZ127" s="1040"/>
      <c r="DA127" s="1040"/>
      <c r="DB127" s="1040"/>
      <c r="DC127" s="1040"/>
      <c r="DD127" s="1040"/>
      <c r="DE127" s="1040"/>
      <c r="DF127" s="1041"/>
      <c r="DG127" s="1009" t="s">
        <v>173</v>
      </c>
      <c r="DH127" s="1010"/>
      <c r="DI127" s="1010"/>
      <c r="DJ127" s="1010"/>
      <c r="DK127" s="1010"/>
      <c r="DL127" s="1010" t="s">
        <v>173</v>
      </c>
      <c r="DM127" s="1010"/>
      <c r="DN127" s="1010"/>
      <c r="DO127" s="1010"/>
      <c r="DP127" s="1010"/>
      <c r="DQ127" s="1010" t="s">
        <v>173</v>
      </c>
      <c r="DR127" s="1010"/>
      <c r="DS127" s="1010"/>
      <c r="DT127" s="1010"/>
      <c r="DU127" s="1010"/>
      <c r="DV127" s="1011" t="s">
        <v>173</v>
      </c>
      <c r="DW127" s="1011"/>
      <c r="DX127" s="1011"/>
      <c r="DY127" s="1011"/>
      <c r="DZ127" s="1012"/>
    </row>
    <row r="128" spans="1:130" s="246" customFormat="1" ht="26.25" customHeight="1" thickBot="1" x14ac:dyDescent="0.2">
      <c r="A128" s="1133" t="s">
        <v>473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474</v>
      </c>
      <c r="X128" s="1135"/>
      <c r="Y128" s="1135"/>
      <c r="Z128" s="1136"/>
      <c r="AA128" s="1137" t="s">
        <v>173</v>
      </c>
      <c r="AB128" s="1138"/>
      <c r="AC128" s="1138"/>
      <c r="AD128" s="1138"/>
      <c r="AE128" s="1139"/>
      <c r="AF128" s="1140" t="s">
        <v>173</v>
      </c>
      <c r="AG128" s="1138"/>
      <c r="AH128" s="1138"/>
      <c r="AI128" s="1138"/>
      <c r="AJ128" s="1139"/>
      <c r="AK128" s="1140" t="s">
        <v>173</v>
      </c>
      <c r="AL128" s="1138"/>
      <c r="AM128" s="1138"/>
      <c r="AN128" s="1138"/>
      <c r="AO128" s="1139"/>
      <c r="AP128" s="1141"/>
      <c r="AQ128" s="1142"/>
      <c r="AR128" s="1142"/>
      <c r="AS128" s="1142"/>
      <c r="AT128" s="1143"/>
      <c r="AU128" s="282"/>
      <c r="AV128" s="282"/>
      <c r="AW128" s="282"/>
      <c r="AX128" s="978" t="s">
        <v>475</v>
      </c>
      <c r="AY128" s="979"/>
      <c r="AZ128" s="979"/>
      <c r="BA128" s="979"/>
      <c r="BB128" s="979"/>
      <c r="BC128" s="979"/>
      <c r="BD128" s="979"/>
      <c r="BE128" s="980"/>
      <c r="BF128" s="1144" t="s">
        <v>173</v>
      </c>
      <c r="BG128" s="1145"/>
      <c r="BH128" s="1145"/>
      <c r="BI128" s="1145"/>
      <c r="BJ128" s="1145"/>
      <c r="BK128" s="1145"/>
      <c r="BL128" s="1146"/>
      <c r="BM128" s="1144">
        <v>14.85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476</v>
      </c>
      <c r="CQ128" s="1127"/>
      <c r="CR128" s="1127"/>
      <c r="CS128" s="1127"/>
      <c r="CT128" s="1127"/>
      <c r="CU128" s="1127"/>
      <c r="CV128" s="1127"/>
      <c r="CW128" s="1127"/>
      <c r="CX128" s="1127"/>
      <c r="CY128" s="1127"/>
      <c r="CZ128" s="1127"/>
      <c r="DA128" s="1127"/>
      <c r="DB128" s="1127"/>
      <c r="DC128" s="1127"/>
      <c r="DD128" s="1127"/>
      <c r="DE128" s="1127"/>
      <c r="DF128" s="1128"/>
      <c r="DG128" s="1129" t="s">
        <v>173</v>
      </c>
      <c r="DH128" s="1130"/>
      <c r="DI128" s="1130"/>
      <c r="DJ128" s="1130"/>
      <c r="DK128" s="1130"/>
      <c r="DL128" s="1130" t="s">
        <v>173</v>
      </c>
      <c r="DM128" s="1130"/>
      <c r="DN128" s="1130"/>
      <c r="DO128" s="1130"/>
      <c r="DP128" s="1130"/>
      <c r="DQ128" s="1130" t="s">
        <v>173</v>
      </c>
      <c r="DR128" s="1130"/>
      <c r="DS128" s="1130"/>
      <c r="DT128" s="1130"/>
      <c r="DU128" s="1130"/>
      <c r="DV128" s="1131" t="s">
        <v>173</v>
      </c>
      <c r="DW128" s="1131"/>
      <c r="DX128" s="1131"/>
      <c r="DY128" s="1131"/>
      <c r="DZ128" s="1132"/>
    </row>
    <row r="129" spans="1:131" s="246" customFormat="1" ht="26.25" customHeight="1" x14ac:dyDescent="0.15">
      <c r="A129" s="1020" t="s">
        <v>104</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477</v>
      </c>
      <c r="X129" s="1164"/>
      <c r="Y129" s="1164"/>
      <c r="Z129" s="1165"/>
      <c r="AA129" s="1048">
        <v>5134278</v>
      </c>
      <c r="AB129" s="1049"/>
      <c r="AC129" s="1049"/>
      <c r="AD129" s="1049"/>
      <c r="AE129" s="1050"/>
      <c r="AF129" s="1051">
        <v>5142809</v>
      </c>
      <c r="AG129" s="1049"/>
      <c r="AH129" s="1049"/>
      <c r="AI129" s="1049"/>
      <c r="AJ129" s="1050"/>
      <c r="AK129" s="1051">
        <v>5228453</v>
      </c>
      <c r="AL129" s="1049"/>
      <c r="AM129" s="1049"/>
      <c r="AN129" s="1049"/>
      <c r="AO129" s="1050"/>
      <c r="AP129" s="1166"/>
      <c r="AQ129" s="1167"/>
      <c r="AR129" s="1167"/>
      <c r="AS129" s="1167"/>
      <c r="AT129" s="1168"/>
      <c r="AU129" s="284"/>
      <c r="AV129" s="284"/>
      <c r="AW129" s="284"/>
      <c r="AX129" s="1157" t="s">
        <v>478</v>
      </c>
      <c r="AY129" s="1040"/>
      <c r="AZ129" s="1040"/>
      <c r="BA129" s="1040"/>
      <c r="BB129" s="1040"/>
      <c r="BC129" s="1040"/>
      <c r="BD129" s="1040"/>
      <c r="BE129" s="1041"/>
      <c r="BF129" s="1158" t="s">
        <v>173</v>
      </c>
      <c r="BG129" s="1159"/>
      <c r="BH129" s="1159"/>
      <c r="BI129" s="1159"/>
      <c r="BJ129" s="1159"/>
      <c r="BK129" s="1159"/>
      <c r="BL129" s="1160"/>
      <c r="BM129" s="1158">
        <v>19.850000000000001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480</v>
      </c>
      <c r="X130" s="1164"/>
      <c r="Y130" s="1164"/>
      <c r="Z130" s="1165"/>
      <c r="AA130" s="1048">
        <v>571673</v>
      </c>
      <c r="AB130" s="1049"/>
      <c r="AC130" s="1049"/>
      <c r="AD130" s="1049"/>
      <c r="AE130" s="1050"/>
      <c r="AF130" s="1051">
        <v>584316</v>
      </c>
      <c r="AG130" s="1049"/>
      <c r="AH130" s="1049"/>
      <c r="AI130" s="1049"/>
      <c r="AJ130" s="1050"/>
      <c r="AK130" s="1051">
        <v>601097</v>
      </c>
      <c r="AL130" s="1049"/>
      <c r="AM130" s="1049"/>
      <c r="AN130" s="1049"/>
      <c r="AO130" s="1050"/>
      <c r="AP130" s="1166"/>
      <c r="AQ130" s="1167"/>
      <c r="AR130" s="1167"/>
      <c r="AS130" s="1167"/>
      <c r="AT130" s="1168"/>
      <c r="AU130" s="284"/>
      <c r="AV130" s="284"/>
      <c r="AW130" s="284"/>
      <c r="AX130" s="1157" t="s">
        <v>481</v>
      </c>
      <c r="AY130" s="1040"/>
      <c r="AZ130" s="1040"/>
      <c r="BA130" s="1040"/>
      <c r="BB130" s="1040"/>
      <c r="BC130" s="1040"/>
      <c r="BD130" s="1040"/>
      <c r="BE130" s="1041"/>
      <c r="BF130" s="1194">
        <v>6.8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482</v>
      </c>
      <c r="X131" s="1202"/>
      <c r="Y131" s="1202"/>
      <c r="Z131" s="1203"/>
      <c r="AA131" s="1095">
        <v>4562605</v>
      </c>
      <c r="AB131" s="1074"/>
      <c r="AC131" s="1074"/>
      <c r="AD131" s="1074"/>
      <c r="AE131" s="1075"/>
      <c r="AF131" s="1073">
        <v>4558493</v>
      </c>
      <c r="AG131" s="1074"/>
      <c r="AH131" s="1074"/>
      <c r="AI131" s="1074"/>
      <c r="AJ131" s="1075"/>
      <c r="AK131" s="1073">
        <v>4627356</v>
      </c>
      <c r="AL131" s="1074"/>
      <c r="AM131" s="1074"/>
      <c r="AN131" s="1074"/>
      <c r="AO131" s="1075"/>
      <c r="AP131" s="1204"/>
      <c r="AQ131" s="1205"/>
      <c r="AR131" s="1205"/>
      <c r="AS131" s="1205"/>
      <c r="AT131" s="1206"/>
      <c r="AU131" s="284"/>
      <c r="AV131" s="284"/>
      <c r="AW131" s="284"/>
      <c r="AX131" s="1176" t="s">
        <v>483</v>
      </c>
      <c r="AY131" s="1127"/>
      <c r="AZ131" s="1127"/>
      <c r="BA131" s="1127"/>
      <c r="BB131" s="1127"/>
      <c r="BC131" s="1127"/>
      <c r="BD131" s="1127"/>
      <c r="BE131" s="1128"/>
      <c r="BF131" s="1177">
        <v>63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485</v>
      </c>
      <c r="W132" s="1187"/>
      <c r="X132" s="1187"/>
      <c r="Y132" s="1187"/>
      <c r="Z132" s="1188"/>
      <c r="AA132" s="1189">
        <v>6.724382233</v>
      </c>
      <c r="AB132" s="1190"/>
      <c r="AC132" s="1190"/>
      <c r="AD132" s="1190"/>
      <c r="AE132" s="1191"/>
      <c r="AF132" s="1192">
        <v>6.9457823010000004</v>
      </c>
      <c r="AG132" s="1190"/>
      <c r="AH132" s="1190"/>
      <c r="AI132" s="1190"/>
      <c r="AJ132" s="1191"/>
      <c r="AK132" s="1192">
        <v>7.0197538289999999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486</v>
      </c>
      <c r="W133" s="1170"/>
      <c r="X133" s="1170"/>
      <c r="Y133" s="1170"/>
      <c r="Z133" s="1171"/>
      <c r="AA133" s="1172">
        <v>7.7</v>
      </c>
      <c r="AB133" s="1173"/>
      <c r="AC133" s="1173"/>
      <c r="AD133" s="1173"/>
      <c r="AE133" s="1174"/>
      <c r="AF133" s="1172">
        <v>7.1</v>
      </c>
      <c r="AG133" s="1173"/>
      <c r="AH133" s="1173"/>
      <c r="AI133" s="1173"/>
      <c r="AJ133" s="1174"/>
      <c r="AK133" s="1172">
        <v>6.8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R7ITDQD4Sa20VICI/QMX2FMCxnEMrZEI1kutAaeR58oGsqy5X3cfQ4VT0g7O8CZOpI4y9L7sLQbe21viWADRg==" saltValue="iETDbm15bv0mFuRcR6fm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EiAHSsWcnW6htfx/sTiyUGGDxs1HL/yOI5/kNPDw8spdFVGDtlq79AKosoz1KDb4NH8DvBxuiCUE8FDoIGjmA==" saltValue="5HCXYTS6nvJZ8hyOKk9CJ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Kax0in07ftgCZdCphFLjZP79faeZWFgFM0BAA7nH0SaE7Qd8Qg25vdAuVa9SEO4UhOF2YDr2P/QhKTiMJh2uQ==" saltValue="hmS4TzI2grIxOupg7gQtf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495</v>
      </c>
      <c r="AL9" s="1213"/>
      <c r="AM9" s="1213"/>
      <c r="AN9" s="1214"/>
      <c r="AO9" s="312">
        <v>1297463</v>
      </c>
      <c r="AP9" s="312">
        <v>58219</v>
      </c>
      <c r="AQ9" s="313">
        <v>99264</v>
      </c>
      <c r="AR9" s="314">
        <v>-41.3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496</v>
      </c>
      <c r="AL10" s="1213"/>
      <c r="AM10" s="1213"/>
      <c r="AN10" s="1214"/>
      <c r="AO10" s="315">
        <v>62090</v>
      </c>
      <c r="AP10" s="315">
        <v>2786</v>
      </c>
      <c r="AQ10" s="316">
        <v>7247</v>
      </c>
      <c r="AR10" s="317">
        <v>-61.6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497</v>
      </c>
      <c r="AL11" s="1213"/>
      <c r="AM11" s="1213"/>
      <c r="AN11" s="1214"/>
      <c r="AO11" s="315">
        <v>281790</v>
      </c>
      <c r="AP11" s="315">
        <v>12644</v>
      </c>
      <c r="AQ11" s="316">
        <v>10455</v>
      </c>
      <c r="AR11" s="317">
        <v>20.9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498</v>
      </c>
      <c r="AL12" s="1213"/>
      <c r="AM12" s="1213"/>
      <c r="AN12" s="1214"/>
      <c r="AO12" s="315" t="s">
        <v>499</v>
      </c>
      <c r="AP12" s="315" t="s">
        <v>499</v>
      </c>
      <c r="AQ12" s="316">
        <v>1932</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499</v>
      </c>
      <c r="AP13" s="315" t="s">
        <v>499</v>
      </c>
      <c r="AQ13" s="316" t="s">
        <v>499</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501</v>
      </c>
      <c r="AL14" s="1213"/>
      <c r="AM14" s="1213"/>
      <c r="AN14" s="1214"/>
      <c r="AO14" s="315">
        <v>106052</v>
      </c>
      <c r="AP14" s="315">
        <v>4759</v>
      </c>
      <c r="AQ14" s="316">
        <v>4062</v>
      </c>
      <c r="AR14" s="317">
        <v>17.2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502</v>
      </c>
      <c r="AL15" s="1213"/>
      <c r="AM15" s="1213"/>
      <c r="AN15" s="1214"/>
      <c r="AO15" s="315">
        <v>14260</v>
      </c>
      <c r="AP15" s="315">
        <v>640</v>
      </c>
      <c r="AQ15" s="316">
        <v>2077</v>
      </c>
      <c r="AR15" s="317">
        <v>-69.2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503</v>
      </c>
      <c r="AL16" s="1216"/>
      <c r="AM16" s="1216"/>
      <c r="AN16" s="1217"/>
      <c r="AO16" s="315">
        <v>-85939</v>
      </c>
      <c r="AP16" s="315">
        <v>-3856</v>
      </c>
      <c r="AQ16" s="316">
        <v>-9451</v>
      </c>
      <c r="AR16" s="317">
        <v>-59.2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1675716</v>
      </c>
      <c r="AP17" s="315">
        <v>75191</v>
      </c>
      <c r="AQ17" s="316">
        <v>115585</v>
      </c>
      <c r="AR17" s="317">
        <v>-34.9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508</v>
      </c>
      <c r="AL21" s="1208"/>
      <c r="AM21" s="1208"/>
      <c r="AN21" s="1209"/>
      <c r="AO21" s="327">
        <v>7.09</v>
      </c>
      <c r="AP21" s="328">
        <v>11.18</v>
      </c>
      <c r="AQ21" s="329">
        <v>-4.09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509</v>
      </c>
      <c r="AL22" s="1208"/>
      <c r="AM22" s="1208"/>
      <c r="AN22" s="1209"/>
      <c r="AO22" s="332">
        <v>99.1</v>
      </c>
      <c r="AP22" s="333">
        <v>95.5</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513</v>
      </c>
      <c r="AL32" s="1224"/>
      <c r="AM32" s="1224"/>
      <c r="AN32" s="1225"/>
      <c r="AO32" s="342">
        <v>574920</v>
      </c>
      <c r="AP32" s="342">
        <v>25797</v>
      </c>
      <c r="AQ32" s="343">
        <v>78366</v>
      </c>
      <c r="AR32" s="344">
        <v>-67.099999999999994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514</v>
      </c>
      <c r="AL33" s="1224"/>
      <c r="AM33" s="1224"/>
      <c r="AN33" s="1225"/>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515</v>
      </c>
      <c r="AL34" s="1224"/>
      <c r="AM34" s="1224"/>
      <c r="AN34" s="1225"/>
      <c r="AO34" s="342" t="s">
        <v>499</v>
      </c>
      <c r="AP34" s="342" t="s">
        <v>499</v>
      </c>
      <c r="AQ34" s="343" t="s">
        <v>499</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516</v>
      </c>
      <c r="AL35" s="1224"/>
      <c r="AM35" s="1224"/>
      <c r="AN35" s="1225"/>
      <c r="AO35" s="342">
        <v>302148</v>
      </c>
      <c r="AP35" s="342">
        <v>13558</v>
      </c>
      <c r="AQ35" s="343">
        <v>21077</v>
      </c>
      <c r="AR35" s="344">
        <v>-35.700000000000003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517</v>
      </c>
      <c r="AL36" s="1224"/>
      <c r="AM36" s="1224"/>
      <c r="AN36" s="1225"/>
      <c r="AO36" s="342">
        <v>19872</v>
      </c>
      <c r="AP36" s="342">
        <v>892</v>
      </c>
      <c r="AQ36" s="343">
        <v>1270</v>
      </c>
      <c r="AR36" s="344">
        <v>-29.8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518</v>
      </c>
      <c r="AL37" s="1224"/>
      <c r="AM37" s="1224"/>
      <c r="AN37" s="1225"/>
      <c r="AO37" s="342">
        <v>28910</v>
      </c>
      <c r="AP37" s="342">
        <v>1297</v>
      </c>
      <c r="AQ37" s="343">
        <v>1022</v>
      </c>
      <c r="AR37" s="344">
        <v>26.9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519</v>
      </c>
      <c r="AL38" s="1227"/>
      <c r="AM38" s="1227"/>
      <c r="AN38" s="1228"/>
      <c r="AO38" s="345">
        <v>76</v>
      </c>
      <c r="AP38" s="345">
        <v>3</v>
      </c>
      <c r="AQ38" s="346">
        <v>5</v>
      </c>
      <c r="AR38" s="334">
        <v>-40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520</v>
      </c>
      <c r="AL39" s="1227"/>
      <c r="AM39" s="1227"/>
      <c r="AN39" s="1228"/>
      <c r="AO39" s="342" t="s">
        <v>499</v>
      </c>
      <c r="AP39" s="342" t="s">
        <v>499</v>
      </c>
      <c r="AQ39" s="343">
        <v>-3008</v>
      </c>
      <c r="AR39" s="344" t="s">
        <v>499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521</v>
      </c>
      <c r="AL40" s="1224"/>
      <c r="AM40" s="1224"/>
      <c r="AN40" s="1225"/>
      <c r="AO40" s="342">
        <v>-601097</v>
      </c>
      <c r="AP40" s="342">
        <v>-26972</v>
      </c>
      <c r="AQ40" s="343">
        <v>-71833</v>
      </c>
      <c r="AR40" s="344">
        <v>-62.5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324829</v>
      </c>
      <c r="AP41" s="342">
        <v>14575</v>
      </c>
      <c r="AQ41" s="343">
        <v>26898</v>
      </c>
      <c r="AR41" s="344">
        <v>-45.8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490</v>
      </c>
      <c r="AN49" s="1220" t="s">
        <v>525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1589993</v>
      </c>
      <c r="AN51" s="364">
        <v>68721</v>
      </c>
      <c r="AO51" s="365">
        <v>57.1</v>
      </c>
      <c r="AP51" s="366">
        <v>78556</v>
      </c>
      <c r="AQ51" s="367">
        <v>-15.3</v>
      </c>
      <c r="AR51" s="368">
        <v>72.400000000000006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438502</v>
      </c>
      <c r="AN52" s="372">
        <v>18952</v>
      </c>
      <c r="AO52" s="373">
        <v>23.3</v>
      </c>
      <c r="AP52" s="374">
        <v>40810</v>
      </c>
      <c r="AQ52" s="375">
        <v>-9.6</v>
      </c>
      <c r="AR52" s="376">
        <v>32.9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869566</v>
      </c>
      <c r="AN53" s="364">
        <v>37971</v>
      </c>
      <c r="AO53" s="365">
        <v>-44.7</v>
      </c>
      <c r="AP53" s="366">
        <v>87924</v>
      </c>
      <c r="AQ53" s="367">
        <v>11.9</v>
      </c>
      <c r="AR53" s="368">
        <v>-56.6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410979</v>
      </c>
      <c r="AN54" s="372">
        <v>17946</v>
      </c>
      <c r="AO54" s="373">
        <v>-5.3</v>
      </c>
      <c r="AP54" s="374">
        <v>43482</v>
      </c>
      <c r="AQ54" s="375">
        <v>6.5</v>
      </c>
      <c r="AR54" s="376">
        <v>-11.8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1197994</v>
      </c>
      <c r="AN55" s="364">
        <v>52629</v>
      </c>
      <c r="AO55" s="365">
        <v>38.6</v>
      </c>
      <c r="AP55" s="366">
        <v>85078</v>
      </c>
      <c r="AQ55" s="367">
        <v>-3.2</v>
      </c>
      <c r="AR55" s="368">
        <v>41.8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676525</v>
      </c>
      <c r="AN56" s="372">
        <v>29720</v>
      </c>
      <c r="AO56" s="373">
        <v>65.599999999999994</v>
      </c>
      <c r="AP56" s="374">
        <v>45315</v>
      </c>
      <c r="AQ56" s="375">
        <v>4.2</v>
      </c>
      <c r="AR56" s="376">
        <v>61.4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579744</v>
      </c>
      <c r="AN57" s="364">
        <v>25515</v>
      </c>
      <c r="AO57" s="365">
        <v>-51.5</v>
      </c>
      <c r="AP57" s="366">
        <v>65052</v>
      </c>
      <c r="AQ57" s="367">
        <v>-23.5</v>
      </c>
      <c r="AR57" s="368">
        <v>-28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538672</v>
      </c>
      <c r="AN58" s="372">
        <v>23707</v>
      </c>
      <c r="AO58" s="373">
        <v>-20.2</v>
      </c>
      <c r="AP58" s="374">
        <v>37035</v>
      </c>
      <c r="AQ58" s="375">
        <v>-18.3</v>
      </c>
      <c r="AR58" s="376">
        <v>-1.9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951588</v>
      </c>
      <c r="AN59" s="364">
        <v>42699</v>
      </c>
      <c r="AO59" s="365">
        <v>67.3</v>
      </c>
      <c r="AP59" s="366">
        <v>66364</v>
      </c>
      <c r="AQ59" s="367">
        <v>2</v>
      </c>
      <c r="AR59" s="368">
        <v>65.3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595303</v>
      </c>
      <c r="AN60" s="372">
        <v>26712</v>
      </c>
      <c r="AO60" s="373">
        <v>12.7</v>
      </c>
      <c r="AP60" s="374">
        <v>24935</v>
      </c>
      <c r="AQ60" s="375">
        <v>-32.700000000000003</v>
      </c>
      <c r="AR60" s="376">
        <v>45.4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1037777</v>
      </c>
      <c r="AN61" s="379">
        <v>45507</v>
      </c>
      <c r="AO61" s="380">
        <v>13.4</v>
      </c>
      <c r="AP61" s="381">
        <v>76595</v>
      </c>
      <c r="AQ61" s="382">
        <v>-5.6</v>
      </c>
      <c r="AR61" s="368">
        <v>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531996</v>
      </c>
      <c r="AN62" s="372">
        <v>23407</v>
      </c>
      <c r="AO62" s="373">
        <v>15.2</v>
      </c>
      <c r="AP62" s="374">
        <v>38315</v>
      </c>
      <c r="AQ62" s="375">
        <v>-10</v>
      </c>
      <c r="AR62" s="376">
        <v>25.2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xZPrNhaNfFP9lESDcfFHb6DzRUxfFIq4cRr945HXJs8lJjAQmj4WricMC7Jq2FfK55uVM5nDB5x3jqG0Bho9w==" saltValue="VZdWoLJZelhsjH3VoIDd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clZ9sH0vMqF9+7WFMgX5Y3uH02Wpl339TQhiWWez+RuaIbcRCLnPRkPH0fFw6YJV7ej5PAYZPS0u+Zt3PDuag==" saltValue="H7X+pLVLpVWwQbNTA8cL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2KQWiqNsEply1KNErtSYy0Yb0jj/x4cuUtJrtkKi7xWWtzpaJHyv2GPALoa64KEVpXd4pHlbMTfDGXyFblYCQ==" saltValue="v4C87h6R/1iDYwBoWOT0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2" t="s">
        <v>3</v>
      </c>
      <c r="D47" s="1232"/>
      <c r="E47" s="1233"/>
      <c r="F47" s="11">
        <v>17.62</v>
      </c>
      <c r="G47" s="12">
        <v>17.420000000000002</v>
      </c>
      <c r="H47" s="12">
        <v>17.71</v>
      </c>
      <c r="I47" s="12">
        <v>17.670000000000002</v>
      </c>
      <c r="J47" s="13">
        <v>17.38</v>
      </c>
    </row>
    <row r="48" spans="2:10" ht="57.75" customHeight="1" x14ac:dyDescent="0.15">
      <c r="B48" s="14"/>
      <c r="C48" s="1234" t="s">
        <v>4</v>
      </c>
      <c r="D48" s="1234"/>
      <c r="E48" s="1235"/>
      <c r="F48" s="15">
        <v>10.6</v>
      </c>
      <c r="G48" s="16">
        <v>10.43</v>
      </c>
      <c r="H48" s="16">
        <v>9.1199999999999992</v>
      </c>
      <c r="I48" s="16">
        <v>9.56</v>
      </c>
      <c r="J48" s="17">
        <v>8.5</v>
      </c>
    </row>
    <row r="49" spans="2:10" ht="57.75" customHeight="1" thickBot="1" x14ac:dyDescent="0.2">
      <c r="B49" s="18"/>
      <c r="C49" s="1236" t="s">
        <v>5</v>
      </c>
      <c r="D49" s="1236"/>
      <c r="E49" s="1237"/>
      <c r="F49" s="19">
        <v>2.14</v>
      </c>
      <c r="G49" s="20">
        <v>0.23</v>
      </c>
      <c r="H49" s="20" t="s">
        <v>546</v>
      </c>
      <c r="I49" s="20">
        <v>0.45</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E2lTEkIb0JwocQ2vGeilJjaCgmIH2MdLVgZJkLuz5Wxzl6pg3Gt3J9UZGFEF3poVy6n9rjE1xG4DH3j5NT5ew==" saltValue="NsTZ/YJ4Yi+U0P7BDuaj+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2020-09-24T08:02:33Z</cp:lastPrinted>
  <dcterms:created xsi:type="dcterms:W3CDTF">2020-02-10T02:50:59Z</dcterms:created>
  <dcterms:modified xsi:type="dcterms:W3CDTF">2020-09-28T00:33:08Z</dcterms:modified>
  <cp:category/>
</cp:coreProperties>
</file>