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C37" i="10"/>
  <c r="AM36" i="10"/>
  <c r="C36" i="10"/>
  <c r="AM35"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<sst xmlns="http://schemas.openxmlformats.org/spreadsheetml/2006/main" count="1079" uniqueCount="617">
  <si>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</si>
  <si>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</si>
  <si>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</si>
  <si>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</si>
  <si>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</si>
  <si>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</si>
  <si>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</si>
  <si>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</si>
  <si>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</si>
  <si>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</si>
  <si>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</si>
  <si>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</si>
  <si>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</si>
  <si>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</si>
  <si>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</si>
  <si>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</si>
  <si>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</si>
  <si>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</si>
  <si>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</si>
  <si>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</si>
  <si>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</si>
  <si>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</si>
  <si>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</si>
  <si>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</si>
  <si>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</si>
  <si>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</si>
  <si>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</si>
  <si>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</si>
  <si>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</si>
  <si>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</si>
  <si>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</si>
  <si>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</si>
  <si>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</si>
  <si>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</si>
  <si>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</si>
  <si>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</si>
  <si>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</si>
  <si>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</si>
  <si>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</si>
  <si>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</si>
  <si>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</si>
  <si>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</si>
  <si>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</si>
  <si>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</si>
  <si>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</si>
  <si>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</si>
  <si>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</si>
  <si>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</si>
  <si>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</si>
  <si>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</si>
  <si>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</si>
  <si>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</si>
  <si>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</si>
  <si>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</si>
  <si>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</si>
  <si>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</si>
  <si>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</si>
  <si>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</si>
  <si>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</si>
  <si>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</si>
  <si>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</si>
  <si>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</si>
  <si>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</si>
  <si>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</si>
  <si>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</si>
  <si>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</si>
  <si>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</si>
  <si>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</si>
  <si>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</si>
  <si>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</si>
  <si>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</si>
  <si>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</si>
  <si>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</si>
  <si>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</si>
  <si>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</si>
  <si>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</si>
  <si>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</si>
  <si>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</si>
  <si>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</si>
  <si>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</si>
  <si>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</si>
  <si>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</si>
  <si>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</si>
  <si>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</si>
  <si>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</si>
  <si>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</si>
  <si>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</si>
  <si>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</si>
  <si>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</si>
  <si>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</si>
  <si>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</si>
  <si>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</si>
  <si>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</si>
  <si>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</si>
  <si>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</si>
  <si>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</si>
  <si>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</si>
  <si>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</si>
  <si>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</si>
  <si>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</si>
  <si>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</si>
  <si>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</si>
  <si>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</si>
  <si>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</si>
  <si>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</si>
  <si>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</si>
  <si>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</si>
  <si>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</si>
  <si>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</si>
  <si>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</si>
  <si>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</si>
  <si>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</si>
  <si>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</si>
  <si>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</si>
  <si>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</si>
  <si>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</si>
  <si>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</si>
  <si>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</si>
  <si>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</si>
  <si>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</si>
  <si>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</si>
  <si>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</si>
  <si>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</si>
  <si>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</si>
  <si>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</si>
  <si>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</si>
  <si>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</si>
  <si>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</si>
  <si>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</si>
  <si>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</si>
  <si>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</si>
  <si>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</si>
  <si>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</si>
  <si>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</si>
  <si>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</si>
  <si>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</si>
  <si>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</si>
  <si>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</si>
  <si>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</si>
  <si>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</si>
  <si>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</si>
  <si>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</si>
  <si>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</si>
  <si>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</si>
  <si>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</si>
  <si>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</si>
  <si>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</si>
  <si>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</si>
  <si>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</si>
  <si>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</si>
  <si>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</si>
  <si>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</si>
  <si>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</si>
  <si>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</si>
  <si>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</si>
  <si>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</si>
  <si>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</si>
  <si>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</si>
  <si>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</si>
  <si>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</si>
  <si>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</si>
  <si>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</si>
  <si>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</si>
  <si>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</si>
  <si>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</si>
  <si>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</si>
  <si>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</si>
  <si>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</si>
  <si>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</si>
  <si>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</si>
  <si>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</si>
  <si>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</si>
  <si>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</si>
  <si>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</si>
  <si>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</si>
  <si>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</si>
  <si>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</si>
  <si>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</si>
  <si>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</si>
  <si>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</si>
  <si>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</si>
  <si>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</si>
  <si>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</si>
  <si>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</si>
  <si>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</si>
  <si>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</si>
  <si>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</si>
  <si>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</si>
  <si>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</si>
  <si>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</si>
  <si>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</si>
  <si>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</si>
  <si>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</si>
  <si>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</si>
  <si>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</si>
  <si>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</si>
  <si>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</si>
  <si>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</si>
  <si>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</si>
  <si>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</si>
  <si>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</si>
  <si>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</si>
  <si>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</si>
  <si>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</si>
  <si>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</si>
  <si>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</si>
  <si>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</si>
  <si>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</si>
  <si>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</si>
  <si>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</si>
  <si>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</si>
  <si>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</si>
  <si>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</si>
  <si>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</si>
  <si>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茨城県結城市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</si>
  <si>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</si>
  <si>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</si>
  <si>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</si>
  <si>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</si>
  <si>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</si>
  <si>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</si>
  <si>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</si>
  <si>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</si>
  <si>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</si>
  <si>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</si>
  <si>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</si>
  <si>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</si>
  <si>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</si>
  <si>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</si>
  <si>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</si>
  <si>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</si>
  <si>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</si>
  <si>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</si>
  <si>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</si>
  <si>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</si>
  <si>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</si>
  <si>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</si>
  <si>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</si>
  <si>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</si>
  <si>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</si>
  <si>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</si>
  <si>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</si>
  <si>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</si>
  <si>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</si>
  <si>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</si>
  <si>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</si>
  <si>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</si>
  <si>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</si>
  <si>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</si>
  <si>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</si>
  <si>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</si>
  <si>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</si>
  <si>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</si>
  <si>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</si>
  <si>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</si>
  <si>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</si>
  <si>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</si>
  <si>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</si>
  <si>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</si>
  <si>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</si>
  <si>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</si>
  <si>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</si>
  <si>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</si>
  <si>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</si>
  <si>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</si>
  <si>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</si>
  <si>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</si>
  <si>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</si>
  <si>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</si>
  <si>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</si>
  <si>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</si>
  <si>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</si>
  <si>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</si>
  <si>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</si>
  <si>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</si>
  <si>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</si>
  <si>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</si>
  <si>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</si>
  <si>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</si>
  <si>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</si>
  <si>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</si>
  <si>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</si>
  <si>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</si>
  <si>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</si>
  <si>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</si>
  <si>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</si>
  <si>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</si>
  <si>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</si>
  <si>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</si>
  <si>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</si>
  <si>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</si>
  <si>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</si>
  <si>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</si>
  <si>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</si>
  <si>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</si>
  <si>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</si>
  <si>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</si>
  <si>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</si>
  <si>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</si>
  <si>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</si>
  <si>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</si>
  <si>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</si>
  <si>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</si>
  <si>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</si>
  <si>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</si>
  <si>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</si>
  <si>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</si>
  <si>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</si>
  <si>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</si>
  <si>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</si>
  <si>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</si>
  <si>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</si>
  <si>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</si>
  <si>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</si>
  <si>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</si>
  <si>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</si>
  <si>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</si>
  <si>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</si>
  <si>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</si>
  <si>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</si>
  <si>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</si>
  <si>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</si>
  <si>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</si>
  <si>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</si>
  <si>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</si>
  <si>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</si>
  <si>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</si>
  <si>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</si>
  <si>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</si>
  <si>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</si>
  <si>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</si>
  <si>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</si>
  <si>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</si>
  <si>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</si>
  <si>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</si>
  <si>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</si>
  <si>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</si>
  <si>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</si>
  <si>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</si>
  <si>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</si>
  <si>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</si>
  <si>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</si>
  <si>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</si>
  <si>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</si>
  <si>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</si>
  <si>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</si>
  <si>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</si>
  <si>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</si>
  <si>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</si>
  <si>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</si>
  <si>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</si>
  <si>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</si>
  <si>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</si>
  <si>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</si>
  <si>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</si>
  <si>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</si>
  <si>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</si>
  <si>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</si>
  <si>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</si>
  <si>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</si>
  <si>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</si>
  <si>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</si>
  <si>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</si>
  <si>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</si>
  <si>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</si>
  <si>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</si>
  <si>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</si>
  <si>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茨城県結城市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</si>
  <si>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</si>
  <si>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</si>
  <si>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</si>
  <si>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</si>
  <si>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</si>
  <si>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</si>
  <si>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</si>
  <si>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</si>
  <si>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</si>
  <si>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</si>
  <si>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</si>
  <si>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</si>
  <si>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</si>
  <si>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</si>
  <si>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</si>
  <si>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</si>
  <si>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</si>
  <si>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</si>
  <si>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</si>
  <si>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</si>
  <si>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</si>
  <si>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</si>
  <si>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</si>
  <si>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</si>
  <si>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</si>
  <si>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</si>
  <si>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</si>
  <si>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</si>
  <si>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</si>
  <si>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</si>
  <si>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</si>
  <si>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</si>
  <si>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</si>
  <si>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</si>
  <si>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</si>
  <si>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</si>
  <si>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</si>
  <si>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</si>
  <si>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</si>
  <si>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</si>
  <si>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</si>
  <si>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</si>
  <si>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</si>
  <si>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</si>
  <si>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</si>
  <si>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</si>
  <si>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法非適用企業</t>
    <phoneticPr fontId="5"/>
  </si>
  <si>
    <t>下館・結城都市計画事業結城南部第三土地区画整理事業特別会計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</si>
  <si>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</si>
  <si>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</si>
  <si>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</si>
  <si>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</si>
  <si>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</si>
  <si>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</si>
  <si>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</si>
  <si>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</si>
  <si>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</si>
  <si>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</si>
  <si>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</si>
  <si>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</si>
  <si>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</si>
  <si>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</si>
  <si>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</si>
  <si>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</si>
  <si>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</si>
  <si>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</si>
  <si>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</si>
  <si>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</si>
  <si>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</si>
  <si>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</si>
  <si>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</si>
  <si>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</si>
  <si>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</si>
  <si>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</si>
  <si>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</si>
  <si>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</si>
  <si>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</si>
  <si>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</si>
  <si>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</si>
  <si>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</si>
  <si>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</si>
  <si>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</si>
  <si>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</si>
  <si>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</si>
  <si>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</si>
  <si>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</si>
  <si>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</si>
  <si>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</si>
  <si>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</si>
  <si>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</si>
  <si>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</si>
  <si>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</si>
  <si>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</si>
  <si>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</si>
  <si>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</si>
  <si>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</si>
  <si>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</si>
  <si>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</si>
  <si>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</si>
  <si>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</si>
  <si>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</si>
  <si>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</si>
  <si>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</si>
  <si>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</si>
  <si>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</si>
  <si>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</si>
  <si>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</si>
  <si>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結城市公共下水道事業特別会計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</si>
  <si>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</si>
  <si>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</si>
  <si>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結城市農業集落排水事業特別会計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</si>
  <si>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</si>
  <si>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下館・結城都市計画事業結城南部第三土地区画整理事業特別会計</t>
    <phoneticPr fontId="5"/>
  </si>
  <si>
    <t>(Ｆ)</t>
    <phoneticPr fontId="5"/>
  </si>
  <si>
    <t>下館・結城都市計画事業結城南部第二土地区画整理事業特別会計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</si>
  <si>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</si>
  <si>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</si>
  <si>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</si>
  <si>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</si>
  <si>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</si>
  <si>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</si>
  <si>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</si>
  <si>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</si>
  <si>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</si>
  <si>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</si>
  <si>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</si>
  <si>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</si>
  <si>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</si>
  <si>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</si>
  <si>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</si>
  <si>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</si>
  <si>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</si>
  <si>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</si>
  <si>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</si>
  <si>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</si>
  <si>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</si>
  <si>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</si>
  <si>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</si>
  <si>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</si>
  <si>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</si>
  <si>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</si>
  <si>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</si>
  <si>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</si>
  <si>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</si>
  <si>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</si>
  <si>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</si>
  <si>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</si>
  <si>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</si>
  <si>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</si>
  <si>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</si>
  <si>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</si>
  <si>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</si>
  <si>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</si>
  <si>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</si>
  <si>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</si>
  <si>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</si>
  <si>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</si>
  <si>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</si>
  <si>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</si>
  <si>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</si>
  <si>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</si>
  <si>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</si>
  <si>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</si>
  <si>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</si>
  <si>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</si>
  <si>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</si>
  <si>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</si>
  <si>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</si>
  <si>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</si>
  <si>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</si>
  <si>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</si>
  <si>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</si>
  <si>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</si>
  <si>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</si>
  <si>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</si>
  <si>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</si>
  <si>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</si>
  <si>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</si>
  <si>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</si>
  <si>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</si>
  <si>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</si>
  <si>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</si>
  <si>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</si>
  <si>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</si>
  <si>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</si>
  <si>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</si>
  <si>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</si>
  <si>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</si>
  <si>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</si>
  <si>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</si>
  <si>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</si>
  <si>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</si>
  <si>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</si>
  <si>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</si>
  <si>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</si>
  <si>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</si>
  <si>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</si>
  <si>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</si>
  <si>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</si>
  <si>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</si>
  <si>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2.78</t>
  </si>
  <si>
    <t>▲ 0.19</t>
  </si>
  <si>
    <t>水道事業会計</t>
  </si>
  <si>
    <t>一般会計</t>
  </si>
  <si>
    <t>介護保険特別会計（介護保険事業勘定）</t>
  </si>
  <si>
    <t>下館・結城都市計画事業結城南部第二土地区画整理事業特別会計</t>
  </si>
  <si>
    <t>下館・結城都市計画事業結城南部第三土地区画整理事業特別会計</t>
  </si>
  <si>
    <t>国民健康保険特別会計</t>
  </si>
  <si>
    <t>後期高齢者医療特別会計</t>
  </si>
  <si>
    <t>住宅資金等貸付事業特別会計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</si>
  <si>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</si>
  <si>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</si>
  <si>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</si>
  <si>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</si>
  <si>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</si>
  <si>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</si>
  <si>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</si>
  <si>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</si>
  <si>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</si>
  <si>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</si>
  <si>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</si>
  <si>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</si>
  <si>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</si>
  <si>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</si>
  <si>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結城市土地開発公社</t>
    <rPh sb="0" eb="3">
      <t>ユウキシ</t>
    </rPh>
    <rPh sb="3" eb="5">
      <t>トチ</t>
    </rPh>
    <rPh sb="5" eb="7">
      <t>カイハツ</t>
    </rPh>
    <rPh sb="7" eb="9">
      <t>コウシャ</t>
    </rPh>
    <phoneticPr fontId="2"/>
  </si>
  <si>
    <t>-</t>
    <phoneticPr fontId="2"/>
  </si>
  <si>
    <t>結城市文化・スポーツ振興事業団</t>
    <rPh sb="0" eb="3">
      <t>ユウキシ</t>
    </rPh>
    <rPh sb="3" eb="5">
      <t>ブンカ</t>
    </rPh>
    <rPh sb="10" eb="12">
      <t>シンコウ</t>
    </rPh>
    <rPh sb="12" eb="15">
      <t>ジギョウダン</t>
    </rPh>
    <phoneticPr fontId="2"/>
  </si>
  <si>
    <t>TMO結城</t>
    <rPh sb="3" eb="5">
      <t>ユウキ</t>
    </rPh>
    <phoneticPr fontId="2"/>
  </si>
  <si>
    <t>-</t>
    <phoneticPr fontId="2"/>
  </si>
  <si>
    <t>市庁舎建設事業基金</t>
    <rPh sb="0" eb="3">
      <t>シチョウシャ</t>
    </rPh>
    <rPh sb="3" eb="5">
      <t>ケンセツ</t>
    </rPh>
    <rPh sb="5" eb="7">
      <t>ジギョウ</t>
    </rPh>
    <rPh sb="7" eb="9">
      <t>キキン</t>
    </rPh>
    <phoneticPr fontId="2"/>
  </si>
  <si>
    <t>学校建設事業基金</t>
    <rPh sb="0" eb="2">
      <t>ガッコウ</t>
    </rPh>
    <rPh sb="2" eb="4">
      <t>ケンセツ</t>
    </rPh>
    <rPh sb="4" eb="6">
      <t>ジギョウ</t>
    </rPh>
    <rPh sb="6" eb="8">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</si>
  <si>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</si>
  <si>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地域福祉基金</t>
    <rPh sb="0" eb="2">
      <t>チイキ</t>
    </rPh>
    <rPh sb="2" eb="4">
      <t>フクシ</t>
    </rPh>
    <rPh sb="4" eb="6">
      <t>キキン</t>
    </rPh>
    <phoneticPr fontId="2"/>
  </si>
  <si>
    <t>歴史・民俗資料館建設事業基金</t>
    <rPh sb="0" eb="2">
      <t>レキシ</t>
    </rPh>
    <rPh sb="3" eb="5">
      <t>ミンゾク</t>
    </rPh>
    <rPh sb="5" eb="8">
      <t>シリョウカン</t>
    </rPh>
    <rPh sb="8" eb="10">
      <t>ケンセツ</t>
    </rPh>
    <rPh sb="10" eb="12">
      <t>ジギョウ</t>
    </rPh>
    <rPh sb="12" eb="14">
      <t>キキン</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</si>
  <si>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</si>
  <si>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</si>
  <si>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</si>
  <si>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</si>
  <si>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</si>
  <si>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</si>
  <si>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</si>
  <si>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</si>
  <si>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</si>
  <si>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</si>
  <si>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</si>
  <si>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</si>
  <si>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</si>
  <si>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平成30年度においては、将来負担比率は平成29年度から8.3ポイント減少し19.2％であった。
　一方、有形固定資産減価償却率については、平成29年度から1.9ポイント増加の66.6％と、類似団体平均と比較して9.7ポイント上回っている。老朽化が進む市内公共施設の減価償却率は今後も増加傾向にあるため、個別施設計画に従い、適切な公共施設のマネジメントを進めることで数値の急増抑制に努める。</t>
    <rPh sb="35" eb="37">
      <t>ゲンショウ</t>
    </rPh>
    <rPh sb="70" eb="72">
      <t>ヘイセイ</t>
    </rPh>
    <rPh sb="74" eb="76">
      <t>ネンド</t>
    </rPh>
    <rPh sb="85" eb="87">
      <t>ゾウカ</t>
    </rPh>
    <rPh sb="124" eb="125">
      <t>スス</t>
    </rPh>
    <rPh sb="126" eb="128">
      <t>シナイ</t>
    </rPh>
    <rPh sb="128" eb="130">
      <t>コウキョウ</t>
    </rPh>
    <rPh sb="130" eb="132">
      <t>シセツ</t>
    </rPh>
    <rPh sb="139" eb="141">
      <t>コンゴ</t>
    </rPh>
    <rPh sb="159" eb="160">
      <t>シタガ</t>
    </rPh>
    <rPh sb="162" eb="164">
      <t>テキセツ</t>
    </rPh>
    <rPh sb="165" eb="167">
      <t>コウキョウ</t>
    </rPh>
    <rPh sb="167" eb="169">
      <t>シセツ</t>
    </rPh>
    <rPh sb="177" eb="178">
      <t>スス</t>
    </rPh>
    <phoneticPr fontId="5"/>
  </si>
  <si>
    <t>　将来負担比率については、市庁舎整備に係る地方債の増等により地方債現在高が増加し、平成30年度と比して23.3ポイント増加した上、類似団体平均も2.1ポイント上回っている。一方、実質公債費比率においては地域総合整備事業債の元利償還終了等により元利償還金が減少したことから、現在のところ低下傾向にあるものの類似団体平均は1.3ポイント上回っている。
　平成29年度より着手している市庁舎整備事業等の影響により、地方債発行額は増加傾向にあることから、今後は将来負担比率、実質公債費比率ともに増加が見込まれるため、新規事業及び既存事業への地方債発行の抑制に努める。</t>
    <rPh sb="13" eb="16">
      <t>シチョウシャ</t>
    </rPh>
    <rPh sb="16" eb="18">
      <t>セイビ</t>
    </rPh>
    <rPh sb="19" eb="20">
      <t>カカ</t>
    </rPh>
    <rPh sb="21" eb="23">
      <t>チホウ</t>
    </rPh>
    <rPh sb="23" eb="24">
      <t>サイ</t>
    </rPh>
    <rPh sb="25" eb="26">
      <t>ゾウ</t>
    </rPh>
    <rPh sb="26" eb="27">
      <t>トウ</t>
    </rPh>
    <rPh sb="30" eb="33">
      <t>チホウサイ</t>
    </rPh>
    <rPh sb="33" eb="35">
      <t>ゲンザイ</t>
    </rPh>
    <rPh sb="35" eb="36">
      <t>ダカ</t>
    </rPh>
    <rPh sb="37" eb="39">
      <t>ゾウカ</t>
    </rPh>
    <rPh sb="41" eb="43">
      <t>ヘイセイ</t>
    </rPh>
    <rPh sb="45" eb="47">
      <t>ネンド</t>
    </rPh>
    <rPh sb="48" eb="49">
      <t>ヒ</t>
    </rPh>
    <rPh sb="59" eb="61">
      <t>ゾウカ</t>
    </rPh>
    <rPh sb="63" eb="64">
      <t>ウエ</t>
    </rPh>
    <rPh sb="79" eb="80">
      <t>ウエ</t>
    </rPh>
    <rPh sb="101" eb="103">
      <t>チイキ</t>
    </rPh>
    <rPh sb="103" eb="105">
      <t>ソウゴウ</t>
    </rPh>
    <rPh sb="105" eb="107">
      <t>セイビ</t>
    </rPh>
    <rPh sb="107" eb="109">
      <t>ジギョウ</t>
    </rPh>
    <rPh sb="109" eb="110">
      <t>サイ</t>
    </rPh>
    <rPh sb="111" eb="113">
      <t>ガンリ</t>
    </rPh>
    <rPh sb="113" eb="115">
      <t>ショウカン</t>
    </rPh>
    <rPh sb="115" eb="117">
      <t>シュウリョウ</t>
    </rPh>
    <rPh sb="117" eb="118">
      <t>トウ</t>
    </rPh>
    <rPh sb="121" eb="123">
      <t>ガンリ</t>
    </rPh>
    <rPh sb="123" eb="126">
      <t>ショウカンキン</t>
    </rPh>
    <rPh sb="127" eb="129">
      <t>ゲンショウ</t>
    </rPh>
    <rPh sb="136" eb="138">
      <t>ゲンザイ</t>
    </rPh>
    <rPh sb="183" eb="185">
      <t>チャクシュ</t>
    </rPh>
    <rPh sb="189" eb="190">
      <t>シ</t>
    </rPh>
    <rPh sb="196" eb="197">
      <t>トウ</t>
    </rPh>
    <rPh sb="198" eb="200">
      <t>エイキョウ</t>
    </rPh>
    <rPh sb="258" eb="259">
      <t>オヨ</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</si>
</sst>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50DF-4C83-9FE1-D2103A52EF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43101</c:v>
                </c:pt>
                <c:pt idx="1">
                  <c:v>31956</c:v>
                </c:pt>
                <c:pt idx="2">
                  <c:v>32839</c:v>
                </c:pt>
                <c:pt idx="3">
                  <c:v>28934</c:v>
                </c:pt>
                <c:pt idx="4">
                  <c:v>85842</c:v>
                </c:pt>
              </c:numCache>
            </c:numRef>
          </c:val>
          <c:smooth val="0"/>
          <c:extLst xmlns:c16r2="http://schemas.microsoft.com/office/drawing/2015/06/chart">
            <c:ext xmlns:c16="http://schemas.microsoft.com/office/drawing/2014/chart" uri="{C3380CC4-5D6E-409C-BE32-E72D297353CC}">
              <c16:uniqueId val="{00000001-50DF-4C83-9FE1-D2103A52EFB2}"/>
            </c:ext>
          </c:extLst>
        </c:ser>
        <c:dLbls>
          <c:showLegendKey val="0"/>
          <c:showVal val="0"/>
          <c:showCatName val="0"/>
          <c:showSerName val="0"/>
          <c:showPercent val="0"/>
          <c:showBubbleSize val="0"/>
        </c:dLbls>
        <c:marker val="1"/>
        <c:smooth val="0"/>
        <c:axId val="222630656"/>
        <c:axId val="224173440"/>
      </c:lineChart>
      <c:catAx>
        <c:axId val="22263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73440"/>
        <c:crosses val="autoZero"/>
        <c:auto val="1"/>
        <c:lblAlgn val="ctr"/>
        <c:lblOffset val="100"/>
        <c:tickLblSkip val="1"/>
        <c:tickMarkSkip val="1"/>
        <c:noMultiLvlLbl val="0"/>
      </c:catAx>
      <c:valAx>
        <c:axId val="2241734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3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8.65</c:v>
                </c:pt>
                <c:pt idx="1">
                  <c:v>5.92</c:v>
                </c:pt>
                <c:pt idx="2">
                  <c:v>9.32</c:v>
                </c:pt>
                <c:pt idx="3">
                  <c:v>7.7</c:v>
                </c:pt>
                <c:pt idx="4">
                  <c:v>6.89</c:v>
                </c:pt>
              </c:numCache>
            </c:numRef>
          </c:val>
          <c:extLst xmlns:c16r2="http://schemas.microsoft.com/office/drawing/2015/06/chart">
            <c:ext xmlns:c16="http://schemas.microsoft.com/office/drawing/2014/chart" uri="{C3380CC4-5D6E-409C-BE32-E72D297353CC}">
              <c16:uniqueId val="{00000000-A1F5-42BC-ABED-6DEDC5B82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16.88</c:v>
                </c:pt>
                <c:pt idx="1">
                  <c:v>17.03</c:v>
                </c:pt>
                <c:pt idx="2">
                  <c:v>13.4</c:v>
                </c:pt>
                <c:pt idx="3">
                  <c:v>16.18</c:v>
                </c:pt>
                <c:pt idx="4">
                  <c:v>17.16</c:v>
                </c:pt>
              </c:numCache>
            </c:numRef>
          </c:val>
          <c:extLst xmlns:c16r2="http://schemas.microsoft.com/office/drawing/2015/06/chart">
            <c:ext xmlns:c16="http://schemas.microsoft.com/office/drawing/2014/chart" uri="{C3380CC4-5D6E-409C-BE32-E72D297353CC}">
              <c16:uniqueId val="{00000001-A1F5-42BC-ABED-6DEDC5B8261A}"/>
            </c:ext>
          </c:extLst>
        </c:ser>
        <c:dLbls>
          <c:showLegendKey val="0"/>
          <c:showVal val="0"/>
          <c:showCatName val="0"/>
          <c:showSerName val="0"/>
          <c:showPercent val="0"/>
          <c:showBubbleSize val="0"/>
        </c:dLbls>
        <c:gapWidth val="250"/>
        <c:overlap val="100"/>
        <c:axId val="278067840"/>
        <c:axId val="27806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0.04</c:v>
                </c:pt>
                <c:pt idx="1">
                  <c:v>-2.78</c:v>
                </c:pt>
                <c:pt idx="2">
                  <c:v>-0.19</c:v>
                </c:pt>
                <c:pt idx="3">
                  <c:v>1.27</c:v>
                </c:pt>
                <c:pt idx="4">
                  <c:v>0.12</c:v>
                </c:pt>
              </c:numCache>
            </c:numRef>
          </c:val>
          <c:smooth val="0"/>
          <c:extLst xmlns:c16r2="http://schemas.microsoft.com/office/drawing/2015/06/chart">
            <c:ext xmlns:c16="http://schemas.microsoft.com/office/drawing/2014/chart" uri="{C3380CC4-5D6E-409C-BE32-E72D297353CC}">
              <c16:uniqueId val="{00000002-A1F5-42BC-ABED-6DEDC5B8261A}"/>
            </c:ext>
          </c:extLst>
        </c:ser>
        <c:dLbls>
          <c:showLegendKey val="0"/>
          <c:showVal val="0"/>
          <c:showCatName val="0"/>
          <c:showSerName val="0"/>
          <c:showPercent val="0"/>
          <c:showBubbleSize val="0"/>
        </c:dLbls>
        <c:marker val="1"/>
        <c:smooth val="0"/>
        <c:axId val="278067840"/>
        <c:axId val="278067072"/>
      </c:lineChart>
      <c:catAx>
        <c:axId val="2780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067072"/>
        <c:crosses val="autoZero"/>
        <c:auto val="1"/>
        <c:lblAlgn val="ctr"/>
        <c:lblOffset val="100"/>
        <c:tickLblSkip val="1"/>
        <c:tickMarkSkip val="1"/>
        <c:noMultiLvlLbl val="0"/>
      </c:catAx>
      <c:valAx>
        <c:axId val="27806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0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#N/A</c:v>
                </c:pt>
                <c:pt idx="3">
                  <c:v>0.54</c:v>
                </c:pt>
                <c:pt idx="4">
                  <c:v>#N/A</c:v>
                </c:pt>
                <c:pt idx="5">
                  <c:v>0.75</c:v>
                </c:pt>
                <c:pt idx="6">
                  <c:v>#N/A</c:v>
                </c:pt>
                <c:pt idx="7">
                  <c:v>0.48</c:v>
                </c:pt>
                <c:pt idx="8">
                  <c:v>#N/A</c:v>
                </c:pt>
                <c:pt idx="9">
                  <c:v>0</c:v>
                </c:pt>
              </c:numCache>
            </c:numRef>
          </c:val>
          <c:extLst xmlns:c16r2="http://schemas.microsoft.com/office/drawing/2015/06/chart">
            <c:ext xmlns:c16="http://schemas.microsoft.com/office/drawing/2014/chart" uri="{C3380CC4-5D6E-409C-BE32-E72D297353CC}">
              <c16:uniqueId val="{00000000-36C3-44E1-9F83-9F2C53EB89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C3-44E1-9F83-9F2C53EB8952}"/>
            </c:ext>
          </c:extLst>
        </c:ser>
        <c:ser>
          <c:idx val="2"/>
          <c:order val="2"/>
          <c:tx>
            <c:strRef>
              <c:f>データシート!$A$29</c:f>
              <c:strCache>
                <c:ptCount val="1"/>
                <c:pt idx="0">
                  <c:v>住宅資金等貸付事業特別会計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6C3-44E1-9F83-9F2C53EB89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6C3-44E1-9F83-9F2C53EB895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2.59</c:v>
                </c:pt>
                <c:pt idx="2">
                  <c:v>#N/A</c:v>
                </c:pt>
                <c:pt idx="3">
                  <c:v>2.44</c:v>
                </c:pt>
                <c:pt idx="4">
                  <c:v>#N/A</c:v>
                </c:pt>
                <c:pt idx="5">
                  <c:v>1.72</c:v>
                </c:pt>
                <c:pt idx="6">
                  <c:v>#N/A</c:v>
                </c:pt>
                <c:pt idx="7">
                  <c:v>0.45</c:v>
                </c:pt>
                <c:pt idx="8">
                  <c:v>#N/A</c:v>
                </c:pt>
                <c:pt idx="9">
                  <c:v>0.1</c:v>
                </c:pt>
              </c:numCache>
            </c:numRef>
          </c:val>
          <c:extLst xmlns:c16r2="http://schemas.microsoft.com/office/drawing/2015/06/chart">
            <c:ext xmlns:c16="http://schemas.microsoft.com/office/drawing/2014/chart" uri="{C3380CC4-5D6E-409C-BE32-E72D297353CC}">
              <c16:uniqueId val="{00000004-36C3-44E1-9F83-9F2C53EB8952}"/>
            </c:ext>
          </c:extLst>
        </c:ser>
        <c:ser>
          <c:idx val="5"/>
          <c:order val="5"/>
          <c:tx>
            <c:strRef>
              <c:f>データシート!$A$32</c:f>
              <c:strCache>
                <c:ptCount val="1"/>
                <c:pt idx="0">
                  <c:v>下館・結城都市計画事業結城南部第三土地区画整理事業特別会計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1.05</c:v>
                </c:pt>
                <c:pt idx="2">
                  <c:v>#N/A</c:v>
                </c:pt>
                <c:pt idx="3">
                  <c:v>0.49</c:v>
                </c:pt>
                <c:pt idx="4">
                  <c:v>#N/A</c:v>
                </c:pt>
                <c:pt idx="5">
                  <c:v>0.4</c:v>
                </c:pt>
                <c:pt idx="6">
                  <c:v>#N/A</c:v>
                </c:pt>
                <c:pt idx="7">
                  <c:v>0.39</c:v>
                </c:pt>
                <c:pt idx="8">
                  <c:v>#N/A</c:v>
                </c:pt>
                <c:pt idx="9">
                  <c:v>0.39</c:v>
                </c:pt>
              </c:numCache>
            </c:numRef>
          </c:val>
          <c:extLst xmlns:c16r2="http://schemas.microsoft.com/office/drawing/2015/06/chart">
            <c:ext xmlns:c16="http://schemas.microsoft.com/office/drawing/2014/chart" uri="{C3380CC4-5D6E-409C-BE32-E72D297353CC}">
              <c16:uniqueId val="{00000005-36C3-44E1-9F83-9F2C53EB8952}"/>
            </c:ext>
          </c:extLst>
        </c:ser>
        <c:ser>
          <c:idx val="6"/>
          <c:order val="6"/>
          <c:tx>
            <c:strRef>
              <c:f>データシート!$A$33</c:f>
              <c:strCache>
                <c:ptCount val="1"/>
                <c:pt idx="0">
                  <c:v>下館・結城都市計画事業結城南部第二土地区画整理事業特別会計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0.76</c:v>
                </c:pt>
                <c:pt idx="4">
                  <c:v>#N/A</c:v>
                </c:pt>
                <c:pt idx="5">
                  <c:v>0.8</c:v>
                </c:pt>
                <c:pt idx="6">
                  <c:v>#N/A</c:v>
                </c:pt>
                <c:pt idx="7">
                  <c:v>0.56999999999999995</c:v>
                </c:pt>
                <c:pt idx="8">
                  <c:v>#N/A</c:v>
                </c:pt>
                <c:pt idx="9">
                  <c:v>0.86</c:v>
                </c:pt>
              </c:numCache>
            </c:numRef>
          </c:val>
          <c:extLst xmlns:c16r2="http://schemas.microsoft.com/office/drawing/2015/06/chart">
            <c:ext xmlns:c16="http://schemas.microsoft.com/office/drawing/2014/chart" uri="{C3380CC4-5D6E-409C-BE32-E72D297353CC}">
              <c16:uniqueId val="{00000006-36C3-44E1-9F83-9F2C53EB8952}"/>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0.94</c:v>
                </c:pt>
                <c:pt idx="2">
                  <c:v>#N/A</c:v>
                </c:pt>
                <c:pt idx="3">
                  <c:v>1.63</c:v>
                </c:pt>
                <c:pt idx="4">
                  <c:v>#N/A</c:v>
                </c:pt>
                <c:pt idx="5">
                  <c:v>1.3</c:v>
                </c:pt>
                <c:pt idx="6">
                  <c:v>#N/A</c:v>
                </c:pt>
                <c:pt idx="7">
                  <c:v>1.79</c:v>
                </c:pt>
                <c:pt idx="8">
                  <c:v>#N/A</c:v>
                </c:pt>
                <c:pt idx="9">
                  <c:v>1.65</c:v>
                </c:pt>
              </c:numCache>
            </c:numRef>
          </c:val>
          <c:extLst xmlns:c16r2="http://schemas.microsoft.com/office/drawing/2015/06/chart">
            <c:ext xmlns:c16="http://schemas.microsoft.com/office/drawing/2014/chart" uri="{C3380CC4-5D6E-409C-BE32-E72D297353CC}">
              <c16:uniqueId val="{00000007-36C3-44E1-9F83-9F2C53EB89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8.64</c:v>
                </c:pt>
                <c:pt idx="2">
                  <c:v>#N/A</c:v>
                </c:pt>
                <c:pt idx="3">
                  <c:v>5.92</c:v>
                </c:pt>
                <c:pt idx="4">
                  <c:v>#N/A</c:v>
                </c:pt>
                <c:pt idx="5">
                  <c:v>9.2899999999999991</c:v>
                </c:pt>
                <c:pt idx="6">
                  <c:v>#N/A</c:v>
                </c:pt>
                <c:pt idx="7">
                  <c:v>7.69</c:v>
                </c:pt>
                <c:pt idx="8">
                  <c:v>#N/A</c:v>
                </c:pt>
                <c:pt idx="9">
                  <c:v>6.87</c:v>
                </c:pt>
              </c:numCache>
            </c:numRef>
          </c:val>
          <c:extLst xmlns:c16r2="http://schemas.microsoft.com/office/drawing/2015/06/chart">
            <c:ext xmlns:c16="http://schemas.microsoft.com/office/drawing/2014/chart" uri="{C3380CC4-5D6E-409C-BE32-E72D297353CC}">
              <c16:uniqueId val="{00000008-36C3-44E1-9F83-9F2C53EB89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c:v>
                </c:pt>
                <c:pt idx="2">
                  <c:v>#N/A</c:v>
                </c:pt>
                <c:pt idx="3">
                  <c:v>12.44</c:v>
                </c:pt>
                <c:pt idx="4">
                  <c:v>#N/A</c:v>
                </c:pt>
                <c:pt idx="5">
                  <c:v>12.26</c:v>
                </c:pt>
                <c:pt idx="6">
                  <c:v>#N/A</c:v>
                </c:pt>
                <c:pt idx="7">
                  <c:v>12.68</c:v>
                </c:pt>
                <c:pt idx="8">
                  <c:v>#N/A</c:v>
                </c:pt>
                <c:pt idx="9">
                  <c:v>13.17</c:v>
                </c:pt>
              </c:numCache>
            </c:numRef>
          </c:val>
          <c:extLst xmlns:c16r2="http://schemas.microsoft.com/office/drawing/2015/06/chart">
            <c:ext xmlns:c16="http://schemas.microsoft.com/office/drawing/2014/chart" uri="{C3380CC4-5D6E-409C-BE32-E72D297353CC}">
              <c16:uniqueId val="{00000009-36C3-44E1-9F83-9F2C53EB8952}"/>
            </c:ext>
          </c:extLst>
        </c:ser>
        <c:dLbls>
          <c:showLegendKey val="0"/>
          <c:showVal val="0"/>
          <c:showCatName val="0"/>
          <c:showSerName val="0"/>
          <c:showPercent val="0"/>
          <c:showBubbleSize val="0"/>
        </c:dLbls>
        <c:gapWidth val="150"/>
        <c:overlap val="100"/>
        <c:axId val="278122496"/>
        <c:axId val="278124032"/>
      </c:barChart>
      <c:catAx>
        <c:axId val="2781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124032"/>
        <c:crosses val="autoZero"/>
        <c:auto val="1"/>
        <c:lblAlgn val="ctr"/>
        <c:lblOffset val="100"/>
        <c:tickLblSkip val="1"/>
        <c:tickMarkSkip val="1"/>
        <c:noMultiLvlLbl val="0"/>
      </c:catAx>
      <c:valAx>
        <c:axId val="2781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12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1801</c:v>
                </c:pt>
                <c:pt idx="5">
                  <c:v>1802</c:v>
                </c:pt>
                <c:pt idx="8">
                  <c:v>1728</c:v>
                </c:pt>
                <c:pt idx="11">
                  <c:v>1572</c:v>
                </c:pt>
                <c:pt idx="14">
                  <c:v>1532</c:v>
                </c:pt>
              </c:numCache>
            </c:numRef>
          </c:val>
          <c:extLst xmlns:c16r2="http://schemas.microsoft.com/office/drawing/2015/06/chart">
            <c:ext xmlns:c16="http://schemas.microsoft.com/office/drawing/2014/chart" uri="{C3380CC4-5D6E-409C-BE32-E72D297353CC}">
              <c16:uniqueId val="{00000000-A525-4C2C-8287-A667902E7A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25-4C2C-8287-A667902E7A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124</c:v>
                </c:pt>
                <c:pt idx="3">
                  <c:v>159</c:v>
                </c:pt>
                <c:pt idx="6">
                  <c:v>154</c:v>
                </c:pt>
                <c:pt idx="9">
                  <c:v>162</c:v>
                </c:pt>
                <c:pt idx="12">
                  <c:v>117</c:v>
                </c:pt>
              </c:numCache>
            </c:numRef>
          </c:val>
          <c:extLst xmlns:c16r2="http://schemas.microsoft.com/office/drawing/2015/06/chart">
            <c:ext xmlns:c16="http://schemas.microsoft.com/office/drawing/2014/chart" uri="{C3380CC4-5D6E-409C-BE32-E72D297353CC}">
              <c16:uniqueId val="{00000002-A525-4C2C-8287-A667902E7A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269</c:v>
                </c:pt>
                <c:pt idx="3">
                  <c:v>203</c:v>
                </c:pt>
                <c:pt idx="6">
                  <c:v>161</c:v>
                </c:pt>
                <c:pt idx="9">
                  <c:v>92</c:v>
                </c:pt>
                <c:pt idx="12">
                  <c:v>97</c:v>
                </c:pt>
              </c:numCache>
            </c:numRef>
          </c:val>
          <c:extLst xmlns:c16r2="http://schemas.microsoft.com/office/drawing/2015/06/chart">
            <c:ext xmlns:c16="http://schemas.microsoft.com/office/drawing/2014/chart" uri="{C3380CC4-5D6E-409C-BE32-E72D297353CC}">
              <c16:uniqueId val="{00000003-A525-4C2C-8287-A667902E7A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813</c:v>
                </c:pt>
                <c:pt idx="3">
                  <c:v>773</c:v>
                </c:pt>
                <c:pt idx="6">
                  <c:v>799</c:v>
                </c:pt>
                <c:pt idx="9">
                  <c:v>662</c:v>
                </c:pt>
                <c:pt idx="12">
                  <c:v>666</c:v>
                </c:pt>
              </c:numCache>
            </c:numRef>
          </c:val>
          <c:extLst xmlns:c16r2="http://schemas.microsoft.com/office/drawing/2015/06/chart">
            <c:ext xmlns:c16="http://schemas.microsoft.com/office/drawing/2014/chart" uri="{C3380CC4-5D6E-409C-BE32-E72D297353CC}">
              <c16:uniqueId val="{00000004-A525-4C2C-8287-A667902E7A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5-A525-4C2C-8287-A667902E7A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25-4C2C-8287-A667902E7A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1562</c:v>
                </c:pt>
                <c:pt idx="3">
                  <c:v>1592</c:v>
                </c:pt>
                <c:pt idx="6">
                  <c:v>1510</c:v>
                </c:pt>
                <c:pt idx="9">
                  <c:v>1385</c:v>
                </c:pt>
                <c:pt idx="12">
                  <c:v>1347</c:v>
                </c:pt>
              </c:numCache>
            </c:numRef>
          </c:val>
          <c:extLst xmlns:c16r2="http://schemas.microsoft.com/office/drawing/2015/06/chart">
            <c:ext xmlns:c16="http://schemas.microsoft.com/office/drawing/2014/chart" uri="{C3380CC4-5D6E-409C-BE32-E72D297353CC}">
              <c16:uniqueId val="{00000007-A525-4C2C-8287-A667902E7A6E}"/>
            </c:ext>
          </c:extLst>
        </c:ser>
        <c:dLbls>
          <c:showLegendKey val="0"/>
          <c:showVal val="0"/>
          <c:showCatName val="0"/>
          <c:showSerName val="0"/>
          <c:showPercent val="0"/>
          <c:showBubbleSize val="0"/>
        </c:dLbls>
        <c:gapWidth val="100"/>
        <c:overlap val="100"/>
        <c:axId val="281267200"/>
        <c:axId val="28127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972</c:v>
                </c:pt>
                <c:pt idx="2">
                  <c:v>#N/A</c:v>
                </c:pt>
                <c:pt idx="3">
                  <c:v>#N/A</c:v>
                </c:pt>
                <c:pt idx="4">
                  <c:v>929</c:v>
                </c:pt>
                <c:pt idx="5">
                  <c:v>#N/A</c:v>
                </c:pt>
                <c:pt idx="6">
                  <c:v>#N/A</c:v>
                </c:pt>
                <c:pt idx="7">
                  <c:v>896</c:v>
                </c:pt>
                <c:pt idx="8">
                  <c:v>#N/A</c:v>
                </c:pt>
                <c:pt idx="9">
                  <c:v>#N/A</c:v>
                </c:pt>
                <c:pt idx="10">
                  <c:v>729</c:v>
                </c:pt>
                <c:pt idx="11">
                  <c:v>#N/A</c:v>
                </c:pt>
                <c:pt idx="12">
                  <c:v>#N/A</c:v>
                </c:pt>
                <c:pt idx="13">
                  <c:v>695</c:v>
                </c:pt>
                <c:pt idx="14">
                  <c:v>#N/A</c:v>
                </c:pt>
              </c:numCache>
            </c:numRef>
          </c:val>
          <c:smooth val="0"/>
          <c:extLst xmlns:c16r2="http://schemas.microsoft.com/office/drawing/2015/06/chart">
            <c:ext xmlns:c16="http://schemas.microsoft.com/office/drawing/2014/chart" uri="{C3380CC4-5D6E-409C-BE32-E72D297353CC}">
              <c16:uniqueId val="{00000008-A525-4C2C-8287-A667902E7A6E}"/>
            </c:ext>
          </c:extLst>
        </c:ser>
        <c:dLbls>
          <c:showLegendKey val="0"/>
          <c:showVal val="0"/>
          <c:showCatName val="0"/>
          <c:showSerName val="0"/>
          <c:showPercent val="0"/>
          <c:showBubbleSize val="0"/>
        </c:dLbls>
        <c:marker val="1"/>
        <c:smooth val="0"/>
        <c:axId val="281267200"/>
        <c:axId val="281273472"/>
      </c:lineChart>
      <c:catAx>
        <c:axId val="2812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73472"/>
        <c:crosses val="autoZero"/>
        <c:auto val="1"/>
        <c:lblAlgn val="ctr"/>
        <c:lblOffset val="100"/>
        <c:tickLblSkip val="1"/>
        <c:tickMarkSkip val="1"/>
        <c:noMultiLvlLbl val="0"/>
      </c:catAx>
      <c:valAx>
        <c:axId val="28127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15106</c:v>
                </c:pt>
                <c:pt idx="5">
                  <c:v>14889</c:v>
                </c:pt>
                <c:pt idx="8">
                  <c:v>14573</c:v>
                </c:pt>
                <c:pt idx="11">
                  <c:v>14387</c:v>
                </c:pt>
                <c:pt idx="14">
                  <c:v>14102</c:v>
                </c:pt>
              </c:numCache>
            </c:numRef>
          </c:val>
          <c:extLst xmlns:c16r2="http://schemas.microsoft.com/office/drawing/2015/06/chart">
            <c:ext xmlns:c16="http://schemas.microsoft.com/office/drawing/2014/chart" uri="{C3380CC4-5D6E-409C-BE32-E72D297353CC}">
              <c16:uniqueId val="{00000000-2EFC-4C75-8B0B-80494256BD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2438</c:v>
                </c:pt>
                <c:pt idx="5">
                  <c:v>2358</c:v>
                </c:pt>
                <c:pt idx="8">
                  <c:v>2290</c:v>
                </c:pt>
                <c:pt idx="11">
                  <c:v>2262</c:v>
                </c:pt>
                <c:pt idx="14">
                  <c:v>2266</c:v>
                </c:pt>
              </c:numCache>
            </c:numRef>
          </c:val>
          <c:extLst xmlns:c16r2="http://schemas.microsoft.com/office/drawing/2015/06/chart">
            <c:ext xmlns:c16="http://schemas.microsoft.com/office/drawing/2014/chart" uri="{C3380CC4-5D6E-409C-BE32-E72D297353CC}">
              <c16:uniqueId val="{00000001-2EFC-4C75-8B0B-80494256BD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5240</c:v>
                </c:pt>
                <c:pt idx="5">
                  <c:v>5317</c:v>
                </c:pt>
                <c:pt idx="8">
                  <c:v>5034</c:v>
                </c:pt>
                <c:pt idx="11">
                  <c:v>5523</c:v>
                </c:pt>
                <c:pt idx="14">
                  <c:v>4772</c:v>
                </c:pt>
              </c:numCache>
            </c:numRef>
          </c:val>
          <c:extLst xmlns:c16r2="http://schemas.microsoft.com/office/drawing/2015/06/chart">
            <c:ext xmlns:c16="http://schemas.microsoft.com/office/drawing/2014/chart" uri="{C3380CC4-5D6E-409C-BE32-E72D297353CC}">
              <c16:uniqueId val="{00000002-2EFC-4C75-8B0B-80494256BD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FC-4C75-8B0B-80494256BD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FC-4C75-8B0B-80494256BD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135</c:v>
                </c:pt>
                <c:pt idx="3">
                  <c:v>68</c:v>
                </c:pt>
                <c:pt idx="6">
                  <c:v>2</c:v>
                </c:pt>
                <c:pt idx="9">
                  <c:v>2</c:v>
                </c:pt>
                <c:pt idx="12">
                  <c:v>2</c:v>
                </c:pt>
              </c:numCache>
            </c:numRef>
          </c:val>
          <c:extLst xmlns:c16r2="http://schemas.microsoft.com/office/drawing/2015/06/chart">
            <c:ext xmlns:c16="http://schemas.microsoft.com/office/drawing/2014/chart" uri="{C3380CC4-5D6E-409C-BE32-E72D297353CC}">
              <c16:uniqueId val="{00000005-2EFC-4C75-8B0B-80494256BD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2990</c:v>
                </c:pt>
                <c:pt idx="3">
                  <c:v>2871</c:v>
                </c:pt>
                <c:pt idx="6">
                  <c:v>2770</c:v>
                </c:pt>
                <c:pt idx="9">
                  <c:v>2800</c:v>
                </c:pt>
                <c:pt idx="12">
                  <c:v>2742</c:v>
                </c:pt>
              </c:numCache>
            </c:numRef>
          </c:val>
          <c:extLst xmlns:c16r2="http://schemas.microsoft.com/office/drawing/2015/06/chart">
            <c:ext xmlns:c16="http://schemas.microsoft.com/office/drawing/2014/chart" uri="{C3380CC4-5D6E-409C-BE32-E72D297353CC}">
              <c16:uniqueId val="{00000006-2EFC-4C75-8B0B-80494256BD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778</c:v>
                </c:pt>
                <c:pt idx="3">
                  <c:v>592</c:v>
                </c:pt>
                <c:pt idx="6">
                  <c:v>485</c:v>
                </c:pt>
                <c:pt idx="9">
                  <c:v>471</c:v>
                </c:pt>
                <c:pt idx="12">
                  <c:v>405</c:v>
                </c:pt>
              </c:numCache>
            </c:numRef>
          </c:val>
          <c:extLst xmlns:c16r2="http://schemas.microsoft.com/office/drawing/2015/06/chart">
            <c:ext xmlns:c16="http://schemas.microsoft.com/office/drawing/2014/chart" uri="{C3380CC4-5D6E-409C-BE32-E72D297353CC}">
              <c16:uniqueId val="{00000007-2EFC-4C75-8B0B-80494256BD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6890</c:v>
                </c:pt>
                <c:pt idx="3">
                  <c:v>6553</c:v>
                </c:pt>
                <c:pt idx="6">
                  <c:v>6375</c:v>
                </c:pt>
                <c:pt idx="9">
                  <c:v>6097</c:v>
                </c:pt>
                <c:pt idx="12">
                  <c:v>5784</c:v>
                </c:pt>
              </c:numCache>
            </c:numRef>
          </c:val>
          <c:extLst xmlns:c16r2="http://schemas.microsoft.com/office/drawing/2015/06/chart">
            <c:ext xmlns:c16="http://schemas.microsoft.com/office/drawing/2014/chart" uri="{C3380CC4-5D6E-409C-BE32-E72D297353CC}">
              <c16:uniqueId val="{00000008-2EFC-4C75-8B0B-80494256BD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1350</c:v>
                </c:pt>
                <c:pt idx="3">
                  <c:v>1071</c:v>
                </c:pt>
                <c:pt idx="6">
                  <c:v>883</c:v>
                </c:pt>
                <c:pt idx="9">
                  <c:v>589</c:v>
                </c:pt>
                <c:pt idx="12">
                  <c:v>472</c:v>
                </c:pt>
              </c:numCache>
            </c:numRef>
          </c:val>
          <c:extLst xmlns:c16r2="http://schemas.microsoft.com/office/drawing/2015/06/chart">
            <c:ext xmlns:c16="http://schemas.microsoft.com/office/drawing/2014/chart" uri="{C3380CC4-5D6E-409C-BE32-E72D297353CC}">
              <c16:uniqueId val="{00000009-2EFC-4C75-8B0B-80494256BD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14061</c:v>
                </c:pt>
                <c:pt idx="3">
                  <c:v>13915</c:v>
                </c:pt>
                <c:pt idx="6">
                  <c:v>13913</c:v>
                </c:pt>
                <c:pt idx="9">
                  <c:v>14007</c:v>
                </c:pt>
                <c:pt idx="12">
                  <c:v>15713</c:v>
                </c:pt>
              </c:numCache>
            </c:numRef>
          </c:val>
          <c:extLst xmlns:c16r2="http://schemas.microsoft.com/office/drawing/2015/06/chart">
            <c:ext xmlns:c16="http://schemas.microsoft.com/office/drawing/2014/chart" uri="{C3380CC4-5D6E-409C-BE32-E72D297353CC}">
              <c16:uniqueId val="{0000000A-2EFC-4C75-8B0B-80494256BD66}"/>
            </c:ext>
          </c:extLst>
        </c:ser>
        <c:dLbls>
          <c:showLegendKey val="0"/>
          <c:showVal val="0"/>
          <c:showCatName val="0"/>
          <c:showSerName val="0"/>
          <c:showPercent val="0"/>
          <c:showBubbleSize val="0"/>
        </c:dLbls>
        <c:gapWidth val="100"/>
        <c:overlap val="100"/>
        <c:axId val="281022848"/>
        <c:axId val="28102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3419</c:v>
                </c:pt>
                <c:pt idx="2">
                  <c:v>#N/A</c:v>
                </c:pt>
                <c:pt idx="3">
                  <c:v>#N/A</c:v>
                </c:pt>
                <c:pt idx="4">
                  <c:v>2506</c:v>
                </c:pt>
                <c:pt idx="5">
                  <c:v>#N/A</c:v>
                </c:pt>
                <c:pt idx="6">
                  <c:v>#N/A</c:v>
                </c:pt>
                <c:pt idx="7">
                  <c:v>2531</c:v>
                </c:pt>
                <c:pt idx="8">
                  <c:v>#N/A</c:v>
                </c:pt>
                <c:pt idx="9">
                  <c:v>#N/A</c:v>
                </c:pt>
                <c:pt idx="10">
                  <c:v>1794</c:v>
                </c:pt>
                <c:pt idx="11">
                  <c:v>#N/A</c:v>
                </c:pt>
                <c:pt idx="12">
                  <c:v>#N/A</c:v>
                </c:pt>
                <c:pt idx="13">
                  <c:v>3979</c:v>
                </c:pt>
                <c:pt idx="14">
                  <c:v>#N/A</c:v>
                </c:pt>
              </c:numCache>
            </c:numRef>
          </c:val>
          <c:smooth val="0"/>
          <c:extLst xmlns:c16r2="http://schemas.microsoft.com/office/drawing/2015/06/chart">
            <c:ext xmlns:c16="http://schemas.microsoft.com/office/drawing/2014/chart" uri="{C3380CC4-5D6E-409C-BE32-E72D297353CC}">
              <c16:uniqueId val="{0000000B-2EFC-4C75-8B0B-80494256BD66}"/>
            </c:ext>
          </c:extLst>
        </c:ser>
        <c:dLbls>
          <c:showLegendKey val="0"/>
          <c:showVal val="0"/>
          <c:showCatName val="0"/>
          <c:showSerName val="0"/>
          <c:showPercent val="0"/>
          <c:showBubbleSize val="0"/>
        </c:dLbls>
        <c:marker val="1"/>
        <c:smooth val="0"/>
        <c:axId val="281022848"/>
        <c:axId val="281024384"/>
      </c:lineChart>
      <c:catAx>
        <c:axId val="2810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024384"/>
        <c:crosses val="autoZero"/>
        <c:auto val="1"/>
        <c:lblAlgn val="ctr"/>
        <c:lblOffset val="100"/>
        <c:tickLblSkip val="1"/>
        <c:tickMarkSkip val="1"/>
        <c:noMultiLvlLbl val="0"/>
      </c:catAx>
      <c:valAx>
        <c:axId val="28102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0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1412</c:v>
                </c:pt>
                <c:pt idx="1">
                  <c:v>1713</c:v>
                </c:pt>
                <c:pt idx="2">
                  <c:v>1814</c:v>
                </c:pt>
              </c:numCache>
            </c:numRef>
          </c:val>
          <c:extLst xmlns:c16r2="http://schemas.microsoft.com/office/drawing/2015/06/chart">
            <c:ext xmlns:c16="http://schemas.microsoft.com/office/drawing/2014/chart" uri="{C3380CC4-5D6E-409C-BE32-E72D297353CC}">
              <c16:uniqueId val="{00000000-6885-4382-BCA2-B9993FA26B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462</c:v>
                </c:pt>
                <c:pt idx="1">
                  <c:v>572</c:v>
                </c:pt>
                <c:pt idx="2">
                  <c:v>637</c:v>
                </c:pt>
              </c:numCache>
            </c:numRef>
          </c:val>
          <c:extLst xmlns:c16r2="http://schemas.microsoft.com/office/drawing/2015/06/chart">
            <c:ext xmlns:c16="http://schemas.microsoft.com/office/drawing/2014/chart" uri="{C3380CC4-5D6E-409C-BE32-E72D297353CC}">
              <c16:uniqueId val="{00000001-6885-4382-BCA2-B9993FA26B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2305</c:v>
                </c:pt>
                <c:pt idx="1">
                  <c:v>2367</c:v>
                </c:pt>
                <c:pt idx="2">
                  <c:v>1243</c:v>
                </c:pt>
              </c:numCache>
            </c:numRef>
          </c:val>
          <c:extLst xmlns:c16r2="http://schemas.microsoft.com/office/drawing/2015/06/chart">
            <c:ext xmlns:c16="http://schemas.microsoft.com/office/drawing/2014/chart" uri="{C3380CC4-5D6E-409C-BE32-E72D297353CC}">
              <c16:uniqueId val="{00000002-6885-4382-BCA2-B9993FA26B2A}"/>
            </c:ext>
          </c:extLst>
        </c:ser>
        <c:dLbls>
          <c:showLegendKey val="0"/>
          <c:showVal val="0"/>
          <c:showCatName val="0"/>
          <c:showSerName val="0"/>
          <c:showPercent val="0"/>
          <c:showBubbleSize val="0"/>
        </c:dLbls>
        <c:gapWidth val="120"/>
        <c:overlap val="100"/>
        <c:axId val="281358720"/>
        <c:axId val="281360256"/>
      </c:barChart>
      <c:catAx>
        <c:axId val="2813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1360256"/>
        <c:crosses val="autoZero"/>
        <c:auto val="1"/>
        <c:lblAlgn val="ctr"/>
        <c:lblOffset val="100"/>
        <c:tickLblSkip val="1"/>
        <c:tickMarkSkip val="1"/>
        <c:noMultiLvlLbl val="0"/>
      </c:catAx>
      <c:valAx>
        <c:axId val="281360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135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{265E437E-AC5D-4CF1-9F02-A002A661C31F}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97-40B7-891E-53ACA597491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{7A6A1200-852A-41D7-A0CD-999E246D1838}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97-40B7-891E-53ACA597491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{62FF28C3-E514-40AA-9C38-EFD3ED55DA3B}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97-40B7-891E-53ACA597491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{A839E6B7-5731-4DE9-A509-AFCC104EF41A}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97-40B7-891E-53ACA597491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{2900BF82-9024-43C2-8C1D-D7D83839A07B}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97-40B7-891E-53ACA597491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{6BA10FDE-D6E2-4F2E-891E-C8E320BF7A53}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97-40B7-891E-53ACA597491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{B3356E66-67B4-40FE-8664-7C024D790A9D}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97-40B7-891E-53ACA597491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{B0C86125-CADD-44B2-8625-495D0E25BC85}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97-40B7-891E-53ACA59749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{AE84441B-03F8-4DD7-8C23-C2E39A9EDAF0}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97-40B7-891E-53ACA5974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63</c:v>
                </c:pt>
                <c:pt idx="16">
                  <c:v>64.7</c:v>
                </c:pt>
                <c:pt idx="24">
                  <c:v>66.599999999999994</c:v>
                </c:pt>
              </c:numCache>
            </c:numRef>
          </c:xVal>
          <c:yVal>
            <c:numRef>
              <c:f>公会計指標分析・財政指標組合せ分析表!$BP$51:$DC$51</c:f>
              <c:numCache>
                <c:formatCode>#,##0.0;"▲ "#,##0.0</c:formatCode>
                <c:ptCount val="40"/>
                <c:pt idx="0">
                  <c:v>37.200000000000003</c:v>
                </c:pt>
                <c:pt idx="8">
                  <c:v>27.5</c:v>
                </c:pt>
                <c:pt idx="16">
                  <c:v>27.5</c:v>
                </c:pt>
                <c:pt idx="24">
                  <c:v>19.2</c:v>
                </c:pt>
              </c:numCache>
            </c:numRef>
          </c:yVal>
          <c:smooth val="0"/>
          <c:extLst xmlns:c16r2="http://schemas.microsoft.com/office/drawing/2015/06/chart">
            <c:ext xmlns:c16="http://schemas.microsoft.com/office/drawing/2014/chart" uri="{C3380CC4-5D6E-409C-BE32-E72D297353CC}">
              <c16:uniqueId val="{00000009-1E97-40B7-891E-53ACA59749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{C045E088-D21F-47E3-91CD-D5F26D129778}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97-40B7-891E-53ACA597491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{B27327FE-82F1-4F13-AC08-F2B2C0B7B3DA}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97-40B7-891E-53ACA597491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{F2D74C42-1079-4324-9470-6EABC0F39125}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97-40B7-891E-53ACA597491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{C5950E65-9AF3-484D-9831-203CB96DE3DA}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97-40B7-891E-53ACA597491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{5BDF3916-A727-4F00-92D9-5C7F17FDFC4C}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97-40B7-891E-53ACA597491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{E3F94181-78B9-48FE-9985-1D8C52A77EF0}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97-40B7-891E-53ACA597491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{7FAA7836-2ED6-45C3-804E-B10AC3ECA4B7}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97-40B7-891E-53ACA597491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{4F23D535-FABB-4351-AF83-48E1CBD82242}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97-40B7-891E-53ACA59749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{AF357072-34A1-46D4-817A-B6C6DDC5B2AB}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97-40B7-891E-53ACA5974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55.4</c:v>
                </c:pt>
                <c:pt idx="16">
                  <c:v>56.6</c:v>
                </c:pt>
                <c:pt idx="24">
                  <c:v>56.9</c:v>
                </c:pt>
              </c:numCache>
            </c:numRef>
          </c:xVal>
          <c:yVal>
            <c:numRef>
              <c:f>公会計指標分析・財政指標組合せ分析表!$BP$55:$DC$55</c:f>
              <c:numCache>
                <c:formatCode>#,##0.0;"▲ "#,##0.0</c:formatCode>
                <c:ptCount val="40"/>
                <c:pt idx="0">
                  <c:v>37.299999999999997</c:v>
                </c:pt>
                <c:pt idx="8">
                  <c:v>33.9</c:v>
                </c:pt>
                <c:pt idx="16">
                  <c:v>32.299999999999997</c:v>
                </c:pt>
                <c:pt idx="24">
                  <c:v>35.200000000000003</c:v>
                </c:pt>
              </c:numCache>
            </c:numRef>
          </c:yVal>
          <c:smooth val="0"/>
          <c:extLst xmlns:c16r2="http://schemas.microsoft.com/office/drawing/2015/06/chart">
            <c:ext xmlns:c16="http://schemas.microsoft.com/office/drawing/2014/chart" uri="{C3380CC4-5D6E-409C-BE32-E72D297353CC}">
              <c16:uniqueId val="{00000013-1E97-40B7-891E-53ACA5974917}"/>
            </c:ext>
          </c:extLst>
        </c:ser>
        <c:dLbls>
          <c:showLegendKey val="0"/>
          <c:showVal val="1"/>
          <c:showCatName val="0"/>
          <c:showSerName val="0"/>
          <c:showPercent val="0"/>
          <c:showBubbleSize val="0"/>
        </c:dLbls>
        <c:axId val="281816064"/>
        <c:axId val="281556096"/>
      </c:scatterChart>
      <c:valAx>
        <c:axId val="281816064"/>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56096"/>
        <c:crosses val="autoZero"/>
        <c:crossBetween val="midCat"/>
      </c:valAx>
      <c:valAx>
        <c:axId val="281556096"/>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81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{55CC62B8-A0BA-4657-A0EB-5433DBF08BDF}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5B-4301-BF4E-9FEC93F8D01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{18C09C81-0AE1-410A-8159-28EC3A4BE38C}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5B-4301-BF4E-9FEC93F8D01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{64F65900-69E0-4F39-BEE3-A7608BC84EE8}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5B-4301-BF4E-9FEC93F8D01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{22915B72-656B-4551-B901-560F9D5343D6}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5B-4301-BF4E-9FEC93F8D01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{93482B69-D754-4539-9E29-3DCF57621C5E}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5B-4301-BF4E-9FEC93F8D0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{81CA0426-0334-4378-AC2D-47DA86F02E82}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5B-4301-BF4E-9FEC93F8D0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{4C606FA1-96FA-4111-9230-B7EA4C2FB8E7}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5B-4301-BF4E-9FEC93F8D0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{5E58AD8E-467E-4750-B8CE-5DD355385B5D}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5B-4301-BF4E-9FEC93F8D0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{D03FB069-B2B2-4D19-98D3-20EF620D87C2}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5B-4301-BF4E-9FEC93F8D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10.5</c:v>
                </c:pt>
                <c:pt idx="16">
                  <c:v>10.1</c:v>
                </c:pt>
                <c:pt idx="24">
                  <c:v>9.1999999999999993</c:v>
                </c:pt>
                <c:pt idx="32">
                  <c:v>8.3000000000000007</c:v>
                </c:pt>
              </c:numCache>
            </c:numRef>
          </c:xVal>
          <c:yVal>
            <c:numRef>
              <c:f>公会計指標分析・財政指標組合せ分析表!$BP$73:$DC$73</c:f>
              <c:numCache>
                <c:formatCode>#,##0.0;"▲ "#,##0.0</c:formatCode>
                <c:ptCount val="40"/>
                <c:pt idx="0">
                  <c:v>37.200000000000003</c:v>
                </c:pt>
                <c:pt idx="8">
                  <c:v>27.5</c:v>
                </c:pt>
                <c:pt idx="16">
                  <c:v>27.5</c:v>
                </c:pt>
                <c:pt idx="24">
                  <c:v>19.2</c:v>
                </c:pt>
                <c:pt idx="32">
                  <c:v>42.5</c:v>
                </c:pt>
              </c:numCache>
            </c:numRef>
          </c:yVal>
          <c:smooth val="0"/>
          <c:extLst xmlns:c16r2="http://schemas.microsoft.com/office/drawing/2015/06/chart">
            <c:ext xmlns:c16="http://schemas.microsoft.com/office/drawing/2014/chart" uri="{C3380CC4-5D6E-409C-BE32-E72D297353CC}">
              <c16:uniqueId val="{00000009-3D5B-4301-BF4E-9FEC93F8D0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{2FB1DCC8-C9DE-4822-8D89-5AEF24C928CC}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5B-4301-BF4E-9FEC93F8D0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{C442616C-F5A2-498A-A3CC-32207B46CC1D}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5B-4301-BF4E-9FEC93F8D01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{B3ACF8F9-BECC-43AA-80A0-2ED59E71AA3E}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5B-4301-BF4E-9FEC93F8D01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{4811B907-8020-4F8C-9B1B-F58037E7F632}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5B-4301-BF4E-9FEC93F8D01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{BC3EDC5D-8D31-43DE-929A-551D3799FE82}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5B-4301-BF4E-9FEC93F8D0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{319B59F9-329A-4CE8-AE31-8641712B12A5}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5B-4301-BF4E-9FEC93F8D0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{FFFE84CF-DDE5-4DE6-BD06-56AA015332B5}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5B-4301-BF4E-9FEC93F8D0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{53D5B7BF-13C6-466A-B1A2-1BD9E64037DA}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5B-4301-BF4E-9FEC93F8D0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{88D24E6B-FABD-40DD-A12B-FFC70F40FACC}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5B-4301-BF4E-9FEC93F8D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c:v>
                </c:pt>
                <c:pt idx="24">
                  <c:v>6.9</c:v>
                </c:pt>
                <c:pt idx="32">
                  <c:v>7</c:v>
                </c:pt>
              </c:numCache>
            </c:numRef>
          </c:xVal>
          <c:yVal>
            <c:numRef>
              <c:f>公会計指標分析・財政指標組合せ分析表!$BP$77:$DC$77</c:f>
              <c:numCache>
                <c:formatCode>#,##0.0;"▲ "#,##0.0</c:formatCode>
                <c:ptCount val="40"/>
                <c:pt idx="0">
                  <c:v>37.299999999999997</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3D5B-4301-BF4E-9FEC93F8D014}"/>
            </c:ext>
          </c:extLst>
        </c:ser>
        <c:dLbls>
          <c:showLegendKey val="0"/>
          <c:showVal val="1"/>
          <c:showCatName val="0"/>
          <c:showSerName val="0"/>
          <c:showPercent val="0"/>
          <c:showBubbleSize val="0"/>
        </c:dLbls>
        <c:axId val="282802816"/>
        <c:axId val="282837760"/>
      </c:scatterChart>
      <c:valAx>
        <c:axId val="282802816"/>
        <c:scaling>
          <c:orientation val="minMax"/>
          <c:max val="11.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2837760"/>
        <c:crosses val="autoZero"/>
        <c:crossBetween val="midCat"/>
      </c:valAx>
      <c:valAx>
        <c:axId val="282837760"/>
        <c:scaling>
          <c:orientation val="minMax"/>
          <c:max val="4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2802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実質公債費比率の各算定項目の主な増減は次のとおりである。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元利償還金については市民情報センター建設事業における元金償還が終了したこと等により約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百万円の減，公営企業の公債費に要する繰入金が約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により，元利償還金等の額は前年度から約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算入公債費等においては，普通交付税において算入終了に伴う道路橋りょう費が約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百万円の減等により全体で約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年度末時点で満期一括償還地方債の償還終了となったため，満期一括償還の財源とするための減債基金残高は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百万円となっている。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将来負担額の各算定項目の主な増減は次のとおりである。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逆井土地区画組合借入金償還費助成金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百万円の減，公営企業地方債現在高の減により約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百万円の減となった。また，組合負担等見込額は，筑西広域市町村圏事務組合の地方債残高の減により約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一方で，市庁舎建設事業債が約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1,707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将来負担額全体では，約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1,152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将来負担額から差し引く充当可能財源においては，充当可能基金が，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市庁舎建設事業基金の取崩し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，基準財政需要額算入見込額が地域振興費算入額の減等に伴い約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百万円減少し，充当可能財源全体では約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財政調整基金，減債基金は積立実施によりそれぞれ約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百万円の増となった。特定目的基金については公共施設長寿命化等推進基金を約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百万円積立てた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建設事業基金等の取崩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により総額で約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財政調整基金と減債基金については積立額残高合計が標準財政規模の約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程度となるよう，決算状況を踏まえながら適宜取崩し，積立てを行う。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特定目的基金については，老朽化した公共施設を計画的に修繕するため，平成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市庁舎建設事業基金：市庁舎建設事業を円滑に推進するための財源とする。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公共施設長寿命化等推進基金：公共施設等の修繕による長寿命化及び改築等による更新を計画的に推進するための財源とする。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学校建設事業基金：市内小学校及び中学校の施設建設事業を推進するための財源とする。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市庁舎建設事業基金：市庁舎建設に向け，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百万円を目標金額として設定して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いた。令和元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事業進捗に伴い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1,253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取崩しをしたため減となった。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公共施設長寿命化等推進基金：公共施設の維持管理経費に対し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相当の額を予算の範囲内で積立てたことにより約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学校建設事業基金：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年度は取崩しは実施せず，</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の積立を実施した。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歴史・民俗資料館建設事業基金：歴史・民俗資料館の建設に向けて，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百万円の積立を実施した。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市庁舎建設事業基金：平成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市庁舎建設事業に着手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しており，令和元年度は事業の進捗に伴い取崩しを行っている。新庁舎が完成し，支払いも完了した後には基金を廃止する。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公共施設等長寿命化等推進基金：公共施設の修繕・改築を計画的に実施するため，令和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年度まで取崩しは行わず，公共施設の維持管理に要する経費の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相当の額を予算の範囲以内で積立を行う。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学校建設事業基金：基金の設置目的に合致する事業の進捗と決算状況を勘案しながら適宜取崩し，積立てを行う。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収支の状況より積立てを実施したことにより，約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財政調整基金の残高が標準財政規模の約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程度となるよう，決算状況を踏まえながら適宜取崩し，積立てを行う。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収支の状況より積立てを実施したことにより，約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減債基金の残高が標準財政規模の約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程度となるよう，決算状況を踏まえながら適宜取崩し，積立てを行う。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ポイント高い数値となっている。主な原因として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老朽化が進んだ市本庁舎や、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市内に点在する防火水槽等の消防施設の減価償却が進んだことが挙げられる。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及び個別</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に従い、計画的に適切な施設の維持管理を進めていく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68"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75311</xdr:rowOff>
    </xdr:from>
    <xdr:to>
      <xdr:col>7</xdr:col>
      <xdr:colOff>187325</xdr:colOff>
      <xdr:row>31</xdr:row>
      <xdr:rowOff>5461</xdr:rowOff>
    </xdr:to>
    <xdr:sp macro="" textlink="">
      <xdr:nvSpPr>
        <xdr:cNvPr id="73" name="フローチャート: 判断 72"/>
        <xdr:cNvSpPr/>
      </xdr:nvSpPr>
      <xdr:spPr>
        <a:xfrm>
          <a:off x="17145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53213</xdr:rowOff>
    </xdr:from>
    <xdr:to>
      <xdr:col>19</xdr:col>
      <xdr:colOff>187325</xdr:colOff>
      <xdr:row>33</xdr:row>
      <xdr:rowOff>154813</xdr:rowOff>
    </xdr:to>
    <xdr:sp macro="" textlink="">
      <xdr:nvSpPr>
        <xdr:cNvPr id="79" name="楕円 78"/>
        <xdr:cNvSpPr/>
      </xdr:nvSpPr>
      <xdr:spPr>
        <a:xfrm>
          <a:off x="4000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142621</xdr:rowOff>
    </xdr:from>
    <xdr:to>
      <xdr:col>15</xdr:col>
      <xdr:colOff>187325</xdr:colOff>
      <xdr:row>33</xdr:row>
      <xdr:rowOff>72771</xdr:rowOff>
    </xdr:to>
    <xdr:sp macro="" textlink="">
      <xdr:nvSpPr>
        <xdr:cNvPr id="80" name="楕円 79"/>
        <xdr:cNvSpPr/>
      </xdr:nvSpPr>
      <xdr:spPr>
        <a:xfrm>
          <a:off x="323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104013</xdr:rowOff>
    </xdr:to>
    <xdr:cxnSp macro="">
      <xdr:nvCxnSpPr>
        <xdr:cNvPr id="81" name="直線コネクタ 80"/>
        <xdr:cNvCxnSpPr/>
      </xdr:nvCxnSpPr>
      <xdr:spPr>
        <a:xfrm>
          <a:off x="3289300" y="645134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2" name="楕円 81"/>
        <xdr:cNvSpPr/>
      </xdr:nvSpPr>
      <xdr:spPr>
        <a:xfrm>
          <a:off x="247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33</xdr:row>
      <xdr:rowOff>21971</xdr:rowOff>
    </xdr:to>
    <xdr:cxnSp macro="">
      <xdr:nvCxnSpPr>
        <xdr:cNvPr id="83" name="直線コネクタ 82"/>
        <xdr:cNvCxnSpPr/>
      </xdr:nvCxnSpPr>
      <xdr:spPr>
        <a:xfrm>
          <a:off x="2527300" y="637794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14859</xdr:rowOff>
    </xdr:from>
    <xdr:to>
      <xdr:col>7</xdr:col>
      <xdr:colOff>187325</xdr:colOff>
      <xdr:row>30</xdr:row>
      <xdr:rowOff>116459</xdr:rowOff>
    </xdr:to>
    <xdr:sp macro="" textlink="">
      <xdr:nvSpPr>
        <xdr:cNvPr id="84" name="楕円 83"/>
        <xdr:cNvSpPr/>
      </xdr:nvSpPr>
      <xdr:spPr>
        <a:xfrm>
          <a:off x="1714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65659</xdr:rowOff>
    </xdr:from>
    <xdr:to>
      <xdr:col>11</xdr:col>
      <xdr:colOff>136525</xdr:colOff>
      <xdr:row>32</xdr:row>
      <xdr:rowOff>120015</xdr:rowOff>
    </xdr:to>
    <xdr:cxnSp macro="">
      <xdr:nvCxnSpPr>
        <xdr:cNvPr id="85" name="直線コネクタ 84"/>
        <xdr:cNvCxnSpPr/>
      </xdr:nvCxnSpPr>
      <xdr:spPr>
        <a:xfrm>
          <a:off x="1765300" y="5980684"/>
          <a:ext cx="7620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86" name="n_1aveValue有形固定資産減価償却率"/>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87" name="n_2ave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88" name="n_3ave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168038</xdr:rowOff>
    </xdr:from>
    <xdr:ext cx="405111" cy="259045"/>
    <xdr:sp macro="" textlink="">
      <xdr:nvSpPr>
        <xdr:cNvPr id="89" name="n_4aveValue有形固定資産減価償却率"/>
        <xdr:cNvSpPr txBox="1"/>
      </xdr:nvSpPr>
      <xdr:spPr>
        <a:xfrm>
          <a:off x="15627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145940</xdr:rowOff>
    </xdr:from>
    <xdr:ext cx="405111" cy="259045"/>
    <xdr:sp macro="" textlink="">
      <xdr:nvSpPr>
        <xdr:cNvPr id="90" name="n_1mainValue有形固定資産減価償却率"/>
        <xdr:cNvSpPr txBox="1"/>
      </xdr:nvSpPr>
      <xdr:spPr>
        <a:xfrm>
          <a:off x="38360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91" name="n_2mainValue有形固定資産減価償却率"/>
        <xdr:cNvSpPr txBox="1"/>
      </xdr:nvSpPr>
      <xdr:spPr>
        <a:xfrm>
          <a:off x="30867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2" name="n_3mainValue有形固定資産減価償却率"/>
        <xdr:cNvSpPr txBox="1"/>
      </xdr:nvSpPr>
      <xdr:spPr>
        <a:xfrm>
          <a:off x="2324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132986</xdr:rowOff>
    </xdr:from>
    <xdr:ext cx="405111" cy="259045"/>
    <xdr:sp macro="" textlink="">
      <xdr:nvSpPr>
        <xdr:cNvPr id="93" name="n_4mainValue有形固定資産減価償却率"/>
        <xdr:cNvSpPr txBox="1"/>
      </xdr:nvSpPr>
      <xdr:spPr>
        <a:xfrm>
          <a:off x="1562744"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しかし、市庁舎整備事業等に伴い地方債現在高が増加したことで、将来負担比率は前年度に比して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ポイント増加しており、今後も</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で推移</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することが見込まれる。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大規模事業を必要最小限に抑え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その他新規事業や既存事業への地方債発行の抑制を図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ることで、数値の抑制に努めていく。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3" name="直線コネクタ 122"/>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4"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5" name="直線コネクタ 124"/>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6"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7" name="直線コネクタ 126"/>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38096</xdr:rowOff>
    </xdr:from>
    <xdr:ext cx="469744" cy="259045"/>
    <xdr:sp macro="" textlink="">
      <xdr:nvSpPr>
        <xdr:cNvPr id="128" name="債務償還比率平均値テキスト"/>
        <xdr:cNvSpPr txBox="1"/>
      </xdr:nvSpPr>
      <xdr:spPr>
        <a:xfrm>
          <a:off x="14846300" y="6124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29" name="フローチャート: 判断 128"/>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0" name="フローチャート: 判断 129"/>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1" name="フローチャート: 判断 130"/>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2" name="フローチャート: 判断 131"/>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73872</xdr:rowOff>
    </xdr:from>
    <xdr:to>
      <xdr:col>60</xdr:col>
      <xdr:colOff>123825</xdr:colOff>
      <xdr:row>31</xdr:row>
      <xdr:rowOff>4022</xdr:rowOff>
    </xdr:to>
    <xdr:sp macro="" textlink="">
      <xdr:nvSpPr>
        <xdr:cNvPr id="133" name="フローチャート: 判断 132"/>
        <xdr:cNvSpPr/>
      </xdr:nvSpPr>
      <xdr:spPr>
        <a:xfrm>
          <a:off x="11747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54980</xdr:rowOff>
    </xdr:from>
    <xdr:to>
      <xdr:col>76</xdr:col>
      <xdr:colOff>73025</xdr:colOff>
      <xdr:row>30</xdr:row>
      <xdr:rowOff>156580</xdr:rowOff>
    </xdr:to>
    <xdr:sp macro="" textlink="">
      <xdr:nvSpPr>
        <xdr:cNvPr id="139" name="楕円 138"/>
        <xdr:cNvSpPr/>
      </xdr:nvSpPr>
      <xdr:spPr>
        <a:xfrm>
          <a:off x="14744700" y="59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77857</xdr:rowOff>
    </xdr:from>
    <xdr:ext cx="469744" cy="259045"/>
    <xdr:sp macro="" textlink="">
      <xdr:nvSpPr>
        <xdr:cNvPr id="140" name="債務償還比率該当値テキスト"/>
        <xdr:cNvSpPr txBox="1"/>
      </xdr:nvSpPr>
      <xdr:spPr>
        <a:xfrm>
          <a:off x="14846300" y="582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24924</xdr:rowOff>
    </xdr:from>
    <xdr:to>
      <xdr:col>72</xdr:col>
      <xdr:colOff>123825</xdr:colOff>
      <xdr:row>29</xdr:row>
      <xdr:rowOff>126524</xdr:rowOff>
    </xdr:to>
    <xdr:sp macro="" textlink="">
      <xdr:nvSpPr>
        <xdr:cNvPr id="141" name="楕円 140"/>
        <xdr:cNvSpPr/>
      </xdr:nvSpPr>
      <xdr:spPr>
        <a:xfrm>
          <a:off x="14033500" y="57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75724</xdr:rowOff>
    </xdr:from>
    <xdr:to>
      <xdr:col>76</xdr:col>
      <xdr:colOff>22225</xdr:colOff>
      <xdr:row>30</xdr:row>
      <xdr:rowOff>105780</xdr:rowOff>
    </xdr:to>
    <xdr:cxnSp macro="">
      <xdr:nvCxnSpPr>
        <xdr:cNvPr id="142" name="直線コネクタ 141"/>
        <xdr:cNvCxnSpPr/>
      </xdr:nvCxnSpPr>
      <xdr:spPr>
        <a:xfrm>
          <a:off x="14084300" y="5819299"/>
          <a:ext cx="711200" cy="20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56049</xdr:rowOff>
    </xdr:from>
    <xdr:to>
      <xdr:col>68</xdr:col>
      <xdr:colOff>123825</xdr:colOff>
      <xdr:row>29</xdr:row>
      <xdr:rowOff>157649</xdr:rowOff>
    </xdr:to>
    <xdr:sp macro="" textlink="">
      <xdr:nvSpPr>
        <xdr:cNvPr id="143" name="楕円 142"/>
        <xdr:cNvSpPr/>
      </xdr:nvSpPr>
      <xdr:spPr>
        <a:xfrm>
          <a:off x="13271500" y="57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75724</xdr:rowOff>
    </xdr:from>
    <xdr:to>
      <xdr:col>72</xdr:col>
      <xdr:colOff>73025</xdr:colOff>
      <xdr:row>29</xdr:row>
      <xdr:rowOff>106849</xdr:rowOff>
    </xdr:to>
    <xdr:cxnSp macro="">
      <xdr:nvCxnSpPr>
        <xdr:cNvPr id="144" name="直線コネクタ 143"/>
        <xdr:cNvCxnSpPr/>
      </xdr:nvCxnSpPr>
      <xdr:spPr>
        <a:xfrm flipV="1">
          <a:off x="13322300" y="5819299"/>
          <a:ext cx="7620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69183</xdr:rowOff>
    </xdr:from>
    <xdr:to>
      <xdr:col>64</xdr:col>
      <xdr:colOff>123825</xdr:colOff>
      <xdr:row>29</xdr:row>
      <xdr:rowOff>170783</xdr:rowOff>
    </xdr:to>
    <xdr:sp macro="" textlink="">
      <xdr:nvSpPr>
        <xdr:cNvPr id="145" name="楕円 144"/>
        <xdr:cNvSpPr/>
      </xdr:nvSpPr>
      <xdr:spPr>
        <a:xfrm>
          <a:off x="12509500" y="5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106849</xdr:rowOff>
    </xdr:from>
    <xdr:to>
      <xdr:col>68</xdr:col>
      <xdr:colOff>73025</xdr:colOff>
      <xdr:row>29</xdr:row>
      <xdr:rowOff>119983</xdr:rowOff>
    </xdr:to>
    <xdr:cxnSp macro="">
      <xdr:nvCxnSpPr>
        <xdr:cNvPr id="146" name="直線コネクタ 145"/>
        <xdr:cNvCxnSpPr/>
      </xdr:nvCxnSpPr>
      <xdr:spPr>
        <a:xfrm flipV="1">
          <a:off x="12560300" y="5850424"/>
          <a:ext cx="762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125857</xdr:rowOff>
    </xdr:from>
    <xdr:to>
      <xdr:col>60</xdr:col>
      <xdr:colOff>123825</xdr:colOff>
      <xdr:row>30</xdr:row>
      <xdr:rowOff>56007</xdr:rowOff>
    </xdr:to>
    <xdr:sp macro="" textlink="">
      <xdr:nvSpPr>
        <xdr:cNvPr id="147" name="楕円 146"/>
        <xdr:cNvSpPr/>
      </xdr:nvSpPr>
      <xdr:spPr>
        <a:xfrm>
          <a:off x="1174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119983</xdr:rowOff>
    </xdr:from>
    <xdr:to>
      <xdr:col>64</xdr:col>
      <xdr:colOff>73025</xdr:colOff>
      <xdr:row>30</xdr:row>
      <xdr:rowOff>5207</xdr:rowOff>
    </xdr:to>
    <xdr:cxnSp macro="">
      <xdr:nvCxnSpPr>
        <xdr:cNvPr id="148" name="直線コネクタ 147"/>
        <xdr:cNvCxnSpPr/>
      </xdr:nvCxnSpPr>
      <xdr:spPr>
        <a:xfrm flipV="1">
          <a:off x="11798300" y="5863558"/>
          <a:ext cx="762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14580</xdr:rowOff>
    </xdr:from>
    <xdr:ext cx="469744" cy="259045"/>
    <xdr:sp macro="" textlink="">
      <xdr:nvSpPr>
        <xdr:cNvPr id="149" name="n_1aveValue債務償還比率"/>
        <xdr:cNvSpPr txBox="1"/>
      </xdr:nvSpPr>
      <xdr:spPr>
        <a:xfrm>
          <a:off x="138367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26454</xdr:rowOff>
    </xdr:from>
    <xdr:ext cx="469744" cy="259045"/>
    <xdr:sp macro="" textlink="">
      <xdr:nvSpPr>
        <xdr:cNvPr id="150" name="n_2aveValue債務償還比率"/>
        <xdr:cNvSpPr txBox="1"/>
      </xdr:nvSpPr>
      <xdr:spPr>
        <a:xfrm>
          <a:off x="13087427" y="611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158862</xdr:rowOff>
    </xdr:from>
    <xdr:ext cx="469744" cy="259045"/>
    <xdr:sp macro="" textlink="">
      <xdr:nvSpPr>
        <xdr:cNvPr id="151" name="n_3aveValue債務償還比率"/>
        <xdr:cNvSpPr txBox="1"/>
      </xdr:nvSpPr>
      <xdr:spPr>
        <a:xfrm>
          <a:off x="12325427" y="60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166599</xdr:rowOff>
    </xdr:from>
    <xdr:ext cx="469744" cy="259045"/>
    <xdr:sp macro="" textlink="">
      <xdr:nvSpPr>
        <xdr:cNvPr id="152" name="n_4aveValue債務償還比率"/>
        <xdr:cNvSpPr txBox="1"/>
      </xdr:nvSpPr>
      <xdr:spPr>
        <a:xfrm>
          <a:off x="11563427" y="60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143051</xdr:rowOff>
    </xdr:from>
    <xdr:ext cx="469744" cy="259045"/>
    <xdr:sp macro="" textlink="">
      <xdr:nvSpPr>
        <xdr:cNvPr id="153" name="n_1mainValue債務償還比率"/>
        <xdr:cNvSpPr txBox="1"/>
      </xdr:nvSpPr>
      <xdr:spPr>
        <a:xfrm>
          <a:off x="13836727" y="5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2726</xdr:rowOff>
    </xdr:from>
    <xdr:ext cx="469744" cy="259045"/>
    <xdr:sp macro="" textlink="">
      <xdr:nvSpPr>
        <xdr:cNvPr id="154" name="n_2mainValue債務償還比率"/>
        <xdr:cNvSpPr txBox="1"/>
      </xdr:nvSpPr>
      <xdr:spPr>
        <a:xfrm>
          <a:off x="13087427" y="55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15860</xdr:rowOff>
    </xdr:from>
    <xdr:ext cx="469744" cy="259045"/>
    <xdr:sp macro="" textlink="">
      <xdr:nvSpPr>
        <xdr:cNvPr id="155" name="n_3mainValue債務償還比率"/>
        <xdr:cNvSpPr txBox="1"/>
      </xdr:nvSpPr>
      <xdr:spPr>
        <a:xfrm>
          <a:off x="12325427" y="558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72534</xdr:rowOff>
    </xdr:from>
    <xdr:ext cx="469744" cy="259045"/>
    <xdr:sp macro="" textlink="">
      <xdr:nvSpPr>
        <xdr:cNvPr id="156" name="n_4mainValue債務償還比率"/>
        <xdr:cNvSpPr txBox="1"/>
      </xdr:nvSpPr>
      <xdr:spPr>
        <a:xfrm>
          <a:off x="11563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142620</xdr:rowOff>
    </xdr:from>
    <xdr:ext cx="405111" cy="259045"/>
    <xdr:sp macro="" textlink="">
      <xdr:nvSpPr>
        <xdr:cNvPr id="64" name="【道路】&#10;有形固定資産減価償却率平均値テキスト"/>
        <xdr:cNvSpPr txBox="1"/>
      </xdr:nvSpPr>
      <xdr:spPr>
        <a:xfrm>
          <a:off x="4673600" y="6829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27033</xdr:rowOff>
    </xdr:from>
    <xdr:to>
      <xdr:col>6</xdr:col>
      <xdr:colOff>38100</xdr:colOff>
      <xdr:row>39</xdr:row>
      <xdr:rowOff>128633</xdr:rowOff>
    </xdr:to>
    <xdr:sp macro="" textlink="">
      <xdr:nvSpPr>
        <xdr:cNvPr id="69" name="フローチャート: 判断 68"/>
        <xdr:cNvSpPr/>
      </xdr:nvSpPr>
      <xdr:spPr>
        <a:xfrm>
          <a:off x="1079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5806</xdr:rowOff>
    </xdr:from>
    <xdr:to>
      <xdr:col>20</xdr:col>
      <xdr:colOff>38100</xdr:colOff>
      <xdr:row>40</xdr:row>
      <xdr:rowOff>107406</xdr:rowOff>
    </xdr:to>
    <xdr:sp macro="" textlink="">
      <xdr:nvSpPr>
        <xdr:cNvPr id="75" name="楕円 74"/>
        <xdr:cNvSpPr/>
      </xdr:nvSpPr>
      <xdr:spPr>
        <a:xfrm>
          <a:off x="3746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125004</xdr:rowOff>
    </xdr:from>
    <xdr:to>
      <xdr:col>15</xdr:col>
      <xdr:colOff>101600</xdr:colOff>
      <xdr:row>40</xdr:row>
      <xdr:rowOff>55154</xdr:rowOff>
    </xdr:to>
    <xdr:sp macro="" textlink="">
      <xdr:nvSpPr>
        <xdr:cNvPr id="76" name="楕円 75"/>
        <xdr:cNvSpPr/>
      </xdr:nvSpPr>
      <xdr:spPr>
        <a:xfrm>
          <a:off x="2857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xdr:rowOff>
    </xdr:from>
    <xdr:to>
      <xdr:col>19</xdr:col>
      <xdr:colOff>177800</xdr:colOff>
      <xdr:row>40</xdr:row>
      <xdr:rowOff>56606</xdr:rowOff>
    </xdr:to>
    <xdr:cxnSp macro="">
      <xdr:nvCxnSpPr>
        <xdr:cNvPr id="77" name="直線コネクタ 76"/>
        <xdr:cNvCxnSpPr/>
      </xdr:nvCxnSpPr>
      <xdr:spPr>
        <a:xfrm>
          <a:off x="2908300" y="68623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40</xdr:row>
      <xdr:rowOff>4354</xdr:rowOff>
    </xdr:to>
    <xdr:cxnSp macro="">
      <xdr:nvCxnSpPr>
        <xdr:cNvPr id="79" name="直線コネクタ 78"/>
        <xdr:cNvCxnSpPr/>
      </xdr:nvCxnSpPr>
      <xdr:spPr>
        <a:xfrm>
          <a:off x="2019300" y="6803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20501</xdr:rowOff>
    </xdr:from>
    <xdr:to>
      <xdr:col>6</xdr:col>
      <xdr:colOff>38100</xdr:colOff>
      <xdr:row>39</xdr:row>
      <xdr:rowOff>122101</xdr:rowOff>
    </xdr:to>
    <xdr:sp macro="" textlink="">
      <xdr:nvSpPr>
        <xdr:cNvPr id="80" name="楕円 79"/>
        <xdr:cNvSpPr/>
      </xdr:nvSpPr>
      <xdr:spPr>
        <a:xfrm>
          <a:off x="1079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71301</xdr:rowOff>
    </xdr:from>
    <xdr:to>
      <xdr:col>10</xdr:col>
      <xdr:colOff>114300</xdr:colOff>
      <xdr:row>39</xdr:row>
      <xdr:rowOff>117022</xdr:rowOff>
    </xdr:to>
    <xdr:cxnSp macro="">
      <xdr:nvCxnSpPr>
        <xdr:cNvPr id="81" name="直線コネクタ 80"/>
        <xdr:cNvCxnSpPr/>
      </xdr:nvCxnSpPr>
      <xdr:spPr>
        <a:xfrm>
          <a:off x="1130300" y="67578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2"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3"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4"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119760</xdr:rowOff>
    </xdr:from>
    <xdr:ext cx="405111" cy="259045"/>
    <xdr:sp macro="" textlink="">
      <xdr:nvSpPr>
        <xdr:cNvPr id="85" name="n_4aveValue【道路】&#10;有形固定資産減価償却率"/>
        <xdr:cNvSpPr txBox="1"/>
      </xdr:nvSpPr>
      <xdr:spPr>
        <a:xfrm>
          <a:off x="927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98533</xdr:rowOff>
    </xdr:from>
    <xdr:ext cx="405111" cy="259045"/>
    <xdr:sp macro="" textlink="">
      <xdr:nvSpPr>
        <xdr:cNvPr id="86" name="n_1mainValue【道路】&#10;有形固定資産減価償却率"/>
        <xdr:cNvSpPr txBox="1"/>
      </xdr:nvSpPr>
      <xdr:spPr>
        <a:xfrm>
          <a:off x="3582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46281</xdr:rowOff>
    </xdr:from>
    <xdr:ext cx="405111" cy="259045"/>
    <xdr:sp macro="" textlink="">
      <xdr:nvSpPr>
        <xdr:cNvPr id="87" name="n_2mainValue【道路】&#10;有形固定資産減価償却率"/>
        <xdr:cNvSpPr txBox="1"/>
      </xdr:nvSpPr>
      <xdr:spPr>
        <a:xfrm>
          <a:off x="2705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8" name="n_3mainValue【道路】&#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138628</xdr:rowOff>
    </xdr:from>
    <xdr:ext cx="405111" cy="259045"/>
    <xdr:sp macro="" textlink="">
      <xdr:nvSpPr>
        <xdr:cNvPr id="89" name="n_4mainValue【道路】&#10;有形固定資産減価償却率"/>
        <xdr:cNvSpPr txBox="1"/>
      </xdr:nvSpPr>
      <xdr:spPr>
        <a:xfrm>
          <a:off x="927744" y="648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2" name="テキスト ボックス 101"/>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6" name="テキスト ボックス 10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0" name="直線コネクタ 109"/>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1"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2" name="直線コネクタ 111"/>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3"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4" name="直線コネクタ 113"/>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5" name="【道路】&#10;一人当たり延長平均値テキスト"/>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6" name="フローチャート: 判断 115"/>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17" name="フローチャート: 判断 116"/>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18" name="フローチャート: 判断 117"/>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19" name="フローチャート: 判断 118"/>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121355</xdr:rowOff>
    </xdr:from>
    <xdr:to>
      <xdr:col>36</xdr:col>
      <xdr:colOff>165100</xdr:colOff>
      <xdr:row>40</xdr:row>
      <xdr:rowOff>51505</xdr:rowOff>
    </xdr:to>
    <xdr:sp macro="" textlink="">
      <xdr:nvSpPr>
        <xdr:cNvPr id="120" name="フローチャート: 判断 119"/>
        <xdr:cNvSpPr/>
      </xdr:nvSpPr>
      <xdr:spPr>
        <a:xfrm>
          <a:off x="6921500" y="68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126" name="楕円 125"/>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153588</xdr:rowOff>
    </xdr:from>
    <xdr:to>
      <xdr:col>46</xdr:col>
      <xdr:colOff>38100</xdr:colOff>
      <xdr:row>39</xdr:row>
      <xdr:rowOff>83738</xdr:rowOff>
    </xdr:to>
    <xdr:sp macro="" textlink="">
      <xdr:nvSpPr>
        <xdr:cNvPr id="127" name="楕円 126"/>
        <xdr:cNvSpPr/>
      </xdr:nvSpPr>
      <xdr:spPr>
        <a:xfrm>
          <a:off x="8699500" y="66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32938</xdr:rowOff>
    </xdr:to>
    <xdr:cxnSp macro="">
      <xdr:nvCxnSpPr>
        <xdr:cNvPr id="128" name="直線コネクタ 127"/>
        <xdr:cNvCxnSpPr/>
      </xdr:nvCxnSpPr>
      <xdr:spPr>
        <a:xfrm flipV="1">
          <a:off x="8750300" y="6711315"/>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154959</xdr:rowOff>
    </xdr:from>
    <xdr:to>
      <xdr:col>41</xdr:col>
      <xdr:colOff>101600</xdr:colOff>
      <xdr:row>39</xdr:row>
      <xdr:rowOff>85109</xdr:rowOff>
    </xdr:to>
    <xdr:sp macro="" textlink="">
      <xdr:nvSpPr>
        <xdr:cNvPr id="129" name="楕円 128"/>
        <xdr:cNvSpPr/>
      </xdr:nvSpPr>
      <xdr:spPr>
        <a:xfrm>
          <a:off x="7810500" y="6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32938</xdr:rowOff>
    </xdr:from>
    <xdr:to>
      <xdr:col>45</xdr:col>
      <xdr:colOff>177800</xdr:colOff>
      <xdr:row>39</xdr:row>
      <xdr:rowOff>34309</xdr:rowOff>
    </xdr:to>
    <xdr:cxnSp macro="">
      <xdr:nvCxnSpPr>
        <xdr:cNvPr id="130" name="直線コネクタ 129"/>
        <xdr:cNvCxnSpPr/>
      </xdr:nvCxnSpPr>
      <xdr:spPr>
        <a:xfrm flipV="1">
          <a:off x="7861300" y="671948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154045</xdr:rowOff>
    </xdr:from>
    <xdr:to>
      <xdr:col>36</xdr:col>
      <xdr:colOff>165100</xdr:colOff>
      <xdr:row>39</xdr:row>
      <xdr:rowOff>84195</xdr:rowOff>
    </xdr:to>
    <xdr:sp macro="" textlink="">
      <xdr:nvSpPr>
        <xdr:cNvPr id="131" name="楕円 130"/>
        <xdr:cNvSpPr/>
      </xdr:nvSpPr>
      <xdr:spPr>
        <a:xfrm>
          <a:off x="6921500" y="6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33395</xdr:rowOff>
    </xdr:from>
    <xdr:to>
      <xdr:col>41</xdr:col>
      <xdr:colOff>50800</xdr:colOff>
      <xdr:row>39</xdr:row>
      <xdr:rowOff>34309</xdr:rowOff>
    </xdr:to>
    <xdr:cxnSp macro="">
      <xdr:nvCxnSpPr>
        <xdr:cNvPr id="132" name="直線コネクタ 131"/>
        <xdr:cNvCxnSpPr/>
      </xdr:nvCxnSpPr>
      <xdr:spPr>
        <a:xfrm>
          <a:off x="6972300" y="67199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3"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34"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35"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42632</xdr:rowOff>
    </xdr:from>
    <xdr:ext cx="534377" cy="259045"/>
    <xdr:sp macro="" textlink="">
      <xdr:nvSpPr>
        <xdr:cNvPr id="136" name="n_4aveValue【道路】&#10;一人当たり延長"/>
        <xdr:cNvSpPr txBox="1"/>
      </xdr:nvSpPr>
      <xdr:spPr>
        <a:xfrm>
          <a:off x="6705111" y="69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66692</xdr:rowOff>
    </xdr:from>
    <xdr:ext cx="534377" cy="259045"/>
    <xdr:sp macro="" textlink="">
      <xdr:nvSpPr>
        <xdr:cNvPr id="137" name="n_1mainValue【道路】&#10;一人当たり延長"/>
        <xdr:cNvSpPr txBox="1"/>
      </xdr:nvSpPr>
      <xdr:spPr>
        <a:xfrm>
          <a:off x="9359411" y="67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74865</xdr:rowOff>
    </xdr:from>
    <xdr:ext cx="534377" cy="259045"/>
    <xdr:sp macro="" textlink="">
      <xdr:nvSpPr>
        <xdr:cNvPr id="138" name="n_2mainValue【道路】&#10;一人当たり延長"/>
        <xdr:cNvSpPr txBox="1"/>
      </xdr:nvSpPr>
      <xdr:spPr>
        <a:xfrm>
          <a:off x="8483111" y="67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76236</xdr:rowOff>
    </xdr:from>
    <xdr:ext cx="534377" cy="259045"/>
    <xdr:sp macro="" textlink="">
      <xdr:nvSpPr>
        <xdr:cNvPr id="139" name="n_3mainValue【道路】&#10;一人当たり延長"/>
        <xdr:cNvSpPr txBox="1"/>
      </xdr:nvSpPr>
      <xdr:spPr>
        <a:xfrm>
          <a:off x="7594111" y="6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100721</xdr:rowOff>
    </xdr:from>
    <xdr:ext cx="534377" cy="259045"/>
    <xdr:sp macro="" textlink="">
      <xdr:nvSpPr>
        <xdr:cNvPr id="140" name="n_4mainValue【道路】&#10;一人当たり延長"/>
        <xdr:cNvSpPr txBox="1"/>
      </xdr:nvSpPr>
      <xdr:spPr>
        <a:xfrm>
          <a:off x="6705111" y="64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1" name="テキスト ボックス 15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3" name="テキスト ボックス 15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3" name="直線コネクタ 162"/>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4"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5" name="直線コネクタ 164"/>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66"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67" name="直線コネクタ 166"/>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8" name="【橋りょう・トンネ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9" name="フローチャート: 判断 168"/>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0" name="フローチャート: 判断 169"/>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1" name="フローチャート: 判断 170"/>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2" name="フローチャート: 判断 171"/>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88646</xdr:rowOff>
    </xdr:from>
    <xdr:to>
      <xdr:col>6</xdr:col>
      <xdr:colOff>38100</xdr:colOff>
      <xdr:row>60</xdr:row>
      <xdr:rowOff>18796</xdr:rowOff>
    </xdr:to>
    <xdr:sp macro="" textlink="">
      <xdr:nvSpPr>
        <xdr:cNvPr id="173" name="フローチャート: 判断 172"/>
        <xdr:cNvSpPr/>
      </xdr:nvSpPr>
      <xdr:spPr>
        <a:xfrm>
          <a:off x="1079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129794</xdr:rowOff>
    </xdr:from>
    <xdr:to>
      <xdr:col>20</xdr:col>
      <xdr:colOff>38100</xdr:colOff>
      <xdr:row>60</xdr:row>
      <xdr:rowOff>59944</xdr:rowOff>
    </xdr:to>
    <xdr:sp macro="" textlink="">
      <xdr:nvSpPr>
        <xdr:cNvPr id="179" name="楕円 178"/>
        <xdr:cNvSpPr/>
      </xdr:nvSpPr>
      <xdr:spPr>
        <a:xfrm>
          <a:off x="3746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79502</xdr:rowOff>
    </xdr:from>
    <xdr:to>
      <xdr:col>15</xdr:col>
      <xdr:colOff>101600</xdr:colOff>
      <xdr:row>60</xdr:row>
      <xdr:rowOff>9652</xdr:rowOff>
    </xdr:to>
    <xdr:sp macro="" textlink="">
      <xdr:nvSpPr>
        <xdr:cNvPr id="180" name="楕円 179"/>
        <xdr:cNvSpPr/>
      </xdr:nvSpPr>
      <xdr:spPr>
        <a:xfrm>
          <a:off x="2857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60</xdr:row>
      <xdr:rowOff>9144</xdr:rowOff>
    </xdr:to>
    <xdr:cxnSp macro="">
      <xdr:nvCxnSpPr>
        <xdr:cNvPr id="181" name="直線コネクタ 180"/>
        <xdr:cNvCxnSpPr/>
      </xdr:nvCxnSpPr>
      <xdr:spPr>
        <a:xfrm>
          <a:off x="2908300" y="10245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xdr:rowOff>
    </xdr:from>
    <xdr:to>
      <xdr:col>10</xdr:col>
      <xdr:colOff>165100</xdr:colOff>
      <xdr:row>59</xdr:row>
      <xdr:rowOff>117094</xdr:rowOff>
    </xdr:to>
    <xdr:sp macro="" textlink="">
      <xdr:nvSpPr>
        <xdr:cNvPr id="182" name="楕円 181"/>
        <xdr:cNvSpPr/>
      </xdr:nvSpPr>
      <xdr:spPr>
        <a:xfrm>
          <a:off x="196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66294</xdr:rowOff>
    </xdr:from>
    <xdr:to>
      <xdr:col>15</xdr:col>
      <xdr:colOff>50800</xdr:colOff>
      <xdr:row>59</xdr:row>
      <xdr:rowOff>130302</xdr:rowOff>
    </xdr:to>
    <xdr:cxnSp macro="">
      <xdr:nvCxnSpPr>
        <xdr:cNvPr id="183" name="直線コネクタ 182"/>
        <xdr:cNvCxnSpPr/>
      </xdr:nvCxnSpPr>
      <xdr:spPr>
        <a:xfrm>
          <a:off x="2019300" y="101818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113792</xdr:rowOff>
    </xdr:from>
    <xdr:to>
      <xdr:col>6</xdr:col>
      <xdr:colOff>38100</xdr:colOff>
      <xdr:row>59</xdr:row>
      <xdr:rowOff>43942</xdr:rowOff>
    </xdr:to>
    <xdr:sp macro="" textlink="">
      <xdr:nvSpPr>
        <xdr:cNvPr id="184" name="楕円 183"/>
        <xdr:cNvSpPr/>
      </xdr:nvSpPr>
      <xdr:spPr>
        <a:xfrm>
          <a:off x="1079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164592</xdr:rowOff>
    </xdr:from>
    <xdr:to>
      <xdr:col>10</xdr:col>
      <xdr:colOff>114300</xdr:colOff>
      <xdr:row>59</xdr:row>
      <xdr:rowOff>66294</xdr:rowOff>
    </xdr:to>
    <xdr:cxnSp macro="">
      <xdr:nvCxnSpPr>
        <xdr:cNvPr id="185" name="直線コネクタ 184"/>
        <xdr:cNvCxnSpPr/>
      </xdr:nvCxnSpPr>
      <xdr:spPr>
        <a:xfrm>
          <a:off x="1130300" y="10108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86" name="n_1aveValue【橋りょう・トンネル】&#10;有形固定資産減価償却率"/>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87"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88"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9923</xdr:rowOff>
    </xdr:from>
    <xdr:ext cx="405111" cy="259045"/>
    <xdr:sp macro="" textlink="">
      <xdr:nvSpPr>
        <xdr:cNvPr id="189" name="n_4aveValue【橋りょう・トンネル】&#10;有形固定資産減価償却率"/>
        <xdr:cNvSpPr txBox="1"/>
      </xdr:nvSpPr>
      <xdr:spPr>
        <a:xfrm>
          <a:off x="927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76471</xdr:rowOff>
    </xdr:from>
    <xdr:ext cx="405111" cy="259045"/>
    <xdr:sp macro="" textlink="">
      <xdr:nvSpPr>
        <xdr:cNvPr id="190" name="n_1mainValue【橋りょう・トンネル】&#10;有形固定資産減価償却率"/>
        <xdr:cNvSpPr txBox="1"/>
      </xdr:nvSpPr>
      <xdr:spPr>
        <a:xfrm>
          <a:off x="3582044"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26179</xdr:rowOff>
    </xdr:from>
    <xdr:ext cx="405111" cy="259045"/>
    <xdr:sp macro="" textlink="">
      <xdr:nvSpPr>
        <xdr:cNvPr id="191" name="n_2mainValue【橋りょう・トンネル】&#10;有形固定資産減価償却率"/>
        <xdr:cNvSpPr txBox="1"/>
      </xdr:nvSpPr>
      <xdr:spPr>
        <a:xfrm>
          <a:off x="2705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133621</xdr:rowOff>
    </xdr:from>
    <xdr:ext cx="405111" cy="259045"/>
    <xdr:sp macro="" textlink="">
      <xdr:nvSpPr>
        <xdr:cNvPr id="192" name="n_3mainValue【橋りょう・トンネル】&#10;有形固定資産減価償却率"/>
        <xdr:cNvSpPr txBox="1"/>
      </xdr:nvSpPr>
      <xdr:spPr>
        <a:xfrm>
          <a:off x="18167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60469</xdr:rowOff>
    </xdr:from>
    <xdr:ext cx="405111" cy="259045"/>
    <xdr:sp macro="" textlink="">
      <xdr:nvSpPr>
        <xdr:cNvPr id="193" name="n_4mainValue【橋りょう・トンネル】&#10;有形固定資産減価償却率"/>
        <xdr:cNvSpPr txBox="1"/>
      </xdr:nvSpPr>
      <xdr:spPr>
        <a:xfrm>
          <a:off x="927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5" name="直線コネクタ 214"/>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6"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7" name="直線コネクタ 216"/>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8"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9" name="直線コネクタ 218"/>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0"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21" name="フローチャート: 判断 220"/>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22" name="フローチャート: 判断 221"/>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23" name="フローチャート: 判断 222"/>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24" name="フローチャート: 判断 223"/>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138056</xdr:rowOff>
    </xdr:from>
    <xdr:to>
      <xdr:col>36</xdr:col>
      <xdr:colOff>165100</xdr:colOff>
      <xdr:row>59</xdr:row>
      <xdr:rowOff>68206</xdr:rowOff>
    </xdr:to>
    <xdr:sp macro="" textlink="">
      <xdr:nvSpPr>
        <xdr:cNvPr id="225" name="フローチャート: 判断 224"/>
        <xdr:cNvSpPr/>
      </xdr:nvSpPr>
      <xdr:spPr>
        <a:xfrm>
          <a:off x="6921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18224</xdr:rowOff>
    </xdr:from>
    <xdr:to>
      <xdr:col>50</xdr:col>
      <xdr:colOff>165100</xdr:colOff>
      <xdr:row>62</xdr:row>
      <xdr:rowOff>119824</xdr:rowOff>
    </xdr:to>
    <xdr:sp macro="" textlink="">
      <xdr:nvSpPr>
        <xdr:cNvPr id="231" name="楕円 230"/>
        <xdr:cNvSpPr/>
      </xdr:nvSpPr>
      <xdr:spPr>
        <a:xfrm>
          <a:off x="9588500" y="106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27436</xdr:rowOff>
    </xdr:from>
    <xdr:to>
      <xdr:col>46</xdr:col>
      <xdr:colOff>38100</xdr:colOff>
      <xdr:row>62</xdr:row>
      <xdr:rowOff>129036</xdr:rowOff>
    </xdr:to>
    <xdr:sp macro="" textlink="">
      <xdr:nvSpPr>
        <xdr:cNvPr id="232" name="楕円 231"/>
        <xdr:cNvSpPr/>
      </xdr:nvSpPr>
      <xdr:spPr>
        <a:xfrm>
          <a:off x="8699500" y="106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69024</xdr:rowOff>
    </xdr:from>
    <xdr:to>
      <xdr:col>50</xdr:col>
      <xdr:colOff>114300</xdr:colOff>
      <xdr:row>62</xdr:row>
      <xdr:rowOff>78236</xdr:rowOff>
    </xdr:to>
    <xdr:cxnSp macro="">
      <xdr:nvCxnSpPr>
        <xdr:cNvPr id="233" name="直線コネクタ 232"/>
        <xdr:cNvCxnSpPr/>
      </xdr:nvCxnSpPr>
      <xdr:spPr>
        <a:xfrm flipV="1">
          <a:off x="8750300" y="10698924"/>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28597</xdr:rowOff>
    </xdr:from>
    <xdr:to>
      <xdr:col>41</xdr:col>
      <xdr:colOff>101600</xdr:colOff>
      <xdr:row>62</xdr:row>
      <xdr:rowOff>130197</xdr:rowOff>
    </xdr:to>
    <xdr:sp macro="" textlink="">
      <xdr:nvSpPr>
        <xdr:cNvPr id="234" name="楕円 233"/>
        <xdr:cNvSpPr/>
      </xdr:nvSpPr>
      <xdr:spPr>
        <a:xfrm>
          <a:off x="7810500" y="106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78236</xdr:rowOff>
    </xdr:from>
    <xdr:to>
      <xdr:col>45</xdr:col>
      <xdr:colOff>177800</xdr:colOff>
      <xdr:row>62</xdr:row>
      <xdr:rowOff>79397</xdr:rowOff>
    </xdr:to>
    <xdr:cxnSp macro="">
      <xdr:nvCxnSpPr>
        <xdr:cNvPr id="235" name="直線コネクタ 234"/>
        <xdr:cNvCxnSpPr/>
      </xdr:nvCxnSpPr>
      <xdr:spPr>
        <a:xfrm flipV="1">
          <a:off x="7861300" y="10708136"/>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29366</xdr:rowOff>
    </xdr:from>
    <xdr:to>
      <xdr:col>36</xdr:col>
      <xdr:colOff>165100</xdr:colOff>
      <xdr:row>62</xdr:row>
      <xdr:rowOff>130966</xdr:rowOff>
    </xdr:to>
    <xdr:sp macro="" textlink="">
      <xdr:nvSpPr>
        <xdr:cNvPr id="236" name="楕円 235"/>
        <xdr:cNvSpPr/>
      </xdr:nvSpPr>
      <xdr:spPr>
        <a:xfrm>
          <a:off x="6921500" y="106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79397</xdr:rowOff>
    </xdr:from>
    <xdr:to>
      <xdr:col>41</xdr:col>
      <xdr:colOff>50800</xdr:colOff>
      <xdr:row>62</xdr:row>
      <xdr:rowOff>80166</xdr:rowOff>
    </xdr:to>
    <xdr:cxnSp macro="">
      <xdr:nvCxnSpPr>
        <xdr:cNvPr id="237" name="直線コネクタ 236"/>
        <xdr:cNvCxnSpPr/>
      </xdr:nvCxnSpPr>
      <xdr:spPr>
        <a:xfrm flipV="1">
          <a:off x="6972300" y="1070929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144201</xdr:rowOff>
    </xdr:from>
    <xdr:ext cx="599010" cy="259045"/>
    <xdr:sp macro="" textlink="">
      <xdr:nvSpPr>
        <xdr:cNvPr id="238" name="n_1aveValue【橋りょう・トンネル】&#10;一人当たり有形固定資産（償却資産）額"/>
        <xdr:cNvSpPr txBox="1"/>
      </xdr:nvSpPr>
      <xdr:spPr>
        <a:xfrm>
          <a:off x="9327095" y="100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151754</xdr:rowOff>
    </xdr:from>
    <xdr:ext cx="599010" cy="259045"/>
    <xdr:sp macro="" textlink="">
      <xdr:nvSpPr>
        <xdr:cNvPr id="239" name="n_2aveValue【橋りょう・トンネル】&#10;一人当たり有形固定資産（償却資産）額"/>
        <xdr:cNvSpPr txBox="1"/>
      </xdr:nvSpPr>
      <xdr:spPr>
        <a:xfrm>
          <a:off x="84507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159092</xdr:rowOff>
    </xdr:from>
    <xdr:ext cx="599010" cy="259045"/>
    <xdr:sp macro="" textlink="">
      <xdr:nvSpPr>
        <xdr:cNvPr id="240" name="n_3aveValue【橋りょう・トンネル】&#10;一人当たり有形固定資産（償却資産）額"/>
        <xdr:cNvSpPr txBox="1"/>
      </xdr:nvSpPr>
      <xdr:spPr>
        <a:xfrm>
          <a:off x="7561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84733</xdr:rowOff>
    </xdr:from>
    <xdr:ext cx="599010" cy="259045"/>
    <xdr:sp macro="" textlink="">
      <xdr:nvSpPr>
        <xdr:cNvPr id="241" name="n_4aveValue【橋りょう・トンネル】&#10;一人当たり有形固定資産（償却資産）額"/>
        <xdr:cNvSpPr txBox="1"/>
      </xdr:nvSpPr>
      <xdr:spPr>
        <a:xfrm>
          <a:off x="6672795" y="98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110951</xdr:rowOff>
    </xdr:from>
    <xdr:ext cx="534377" cy="259045"/>
    <xdr:sp macro="" textlink="">
      <xdr:nvSpPr>
        <xdr:cNvPr id="242" name="n_1mainValue【橋りょう・トンネル】&#10;一人当たり有形固定資産（償却資産）額"/>
        <xdr:cNvSpPr txBox="1"/>
      </xdr:nvSpPr>
      <xdr:spPr>
        <a:xfrm>
          <a:off x="9359411" y="107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120163</xdr:rowOff>
    </xdr:from>
    <xdr:ext cx="534377" cy="259045"/>
    <xdr:sp macro="" textlink="">
      <xdr:nvSpPr>
        <xdr:cNvPr id="243" name="n_2mainValue【橋りょう・トンネル】&#10;一人当たり有形固定資産（償却資産）額"/>
        <xdr:cNvSpPr txBox="1"/>
      </xdr:nvSpPr>
      <xdr:spPr>
        <a:xfrm>
          <a:off x="8483111" y="107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121324</xdr:rowOff>
    </xdr:from>
    <xdr:ext cx="534377" cy="259045"/>
    <xdr:sp macro="" textlink="">
      <xdr:nvSpPr>
        <xdr:cNvPr id="244" name="n_3mainValue【橋りょう・トンネル】&#10;一人当たり有形固定資産（償却資産）額"/>
        <xdr:cNvSpPr txBox="1"/>
      </xdr:nvSpPr>
      <xdr:spPr>
        <a:xfrm>
          <a:off x="7594111" y="107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122093</xdr:rowOff>
    </xdr:from>
    <xdr:ext cx="534377" cy="259045"/>
    <xdr:sp macro="" textlink="">
      <xdr:nvSpPr>
        <xdr:cNvPr id="245" name="n_4mainValue【橋りょう・トンネル】&#10;一人当たり有形固定資産（償却資産）額"/>
        <xdr:cNvSpPr txBox="1"/>
      </xdr:nvSpPr>
      <xdr:spPr>
        <a:xfrm>
          <a:off x="6705111" y="107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72" name="直線コネクタ 271"/>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73"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4" name="直線コネクタ 273"/>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75"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76" name="直線コネクタ 275"/>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77" name="【公営住宅】&#10;有形固定資産減価償却率平均値テキスト"/>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8" name="フローチャート: 判断 277"/>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9" name="フローチャート: 判断 278"/>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0" name="フローチャート: 判断 279"/>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81" name="フローチャート: 判断 280"/>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2" name="フローチャート: 判断 28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288" name="楕円 287"/>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83638</xdr:rowOff>
    </xdr:from>
    <xdr:to>
      <xdr:col>15</xdr:col>
      <xdr:colOff>101600</xdr:colOff>
      <xdr:row>82</xdr:row>
      <xdr:rowOff>13788</xdr:rowOff>
    </xdr:to>
    <xdr:sp macro="" textlink="">
      <xdr:nvSpPr>
        <xdr:cNvPr id="289" name="楕円 288"/>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11974</xdr:rowOff>
    </xdr:to>
    <xdr:cxnSp macro="">
      <xdr:nvCxnSpPr>
        <xdr:cNvPr id="290" name="直線コネクタ 289"/>
        <xdr:cNvCxnSpPr/>
      </xdr:nvCxnSpPr>
      <xdr:spPr>
        <a:xfrm>
          <a:off x="2908300" y="1402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291" name="楕円 290"/>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134438</xdr:rowOff>
    </xdr:to>
    <xdr:cxnSp macro="">
      <xdr:nvCxnSpPr>
        <xdr:cNvPr id="292" name="直線コネクタ 291"/>
        <xdr:cNvCxnSpPr/>
      </xdr:nvCxnSpPr>
      <xdr:spPr>
        <a:xfrm>
          <a:off x="2019300" y="139729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72208</xdr:rowOff>
    </xdr:from>
    <xdr:to>
      <xdr:col>6</xdr:col>
      <xdr:colOff>38100</xdr:colOff>
      <xdr:row>83</xdr:row>
      <xdr:rowOff>2358</xdr:rowOff>
    </xdr:to>
    <xdr:sp macro="" textlink="">
      <xdr:nvSpPr>
        <xdr:cNvPr id="293" name="楕円 292"/>
        <xdr:cNvSpPr/>
      </xdr:nvSpPr>
      <xdr:spPr>
        <a:xfrm>
          <a:off x="1079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82</xdr:row>
      <xdr:rowOff>123008</xdr:rowOff>
    </xdr:to>
    <xdr:cxnSp macro="">
      <xdr:nvCxnSpPr>
        <xdr:cNvPr id="294" name="直線コネクタ 293"/>
        <xdr:cNvCxnSpPr/>
      </xdr:nvCxnSpPr>
      <xdr:spPr>
        <a:xfrm flipV="1">
          <a:off x="1130300" y="1397290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295" name="n_1aveValue【公営住宅】&#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6"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297" name="n_3aveValue【公営住宅】&#10;有形固定資産減価償却率"/>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8" name="n_4aveValue【公営住宅】&#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79301</xdr:rowOff>
    </xdr:from>
    <xdr:ext cx="405111" cy="259045"/>
    <xdr:sp macro="" textlink="">
      <xdr:nvSpPr>
        <xdr:cNvPr id="299" name="n_1mainValue【公営住宅】&#10;有形固定資産減価償却率"/>
        <xdr:cNvSpPr txBox="1"/>
      </xdr:nvSpPr>
      <xdr:spPr>
        <a:xfrm>
          <a:off x="3582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00" name="n_2mainValue【公営住宅】&#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152779</xdr:rowOff>
    </xdr:from>
    <xdr:ext cx="405111" cy="259045"/>
    <xdr:sp macro="" textlink="">
      <xdr:nvSpPr>
        <xdr:cNvPr id="301" name="n_3mainValue【公営住宅】&#10;有形固定資産減価償却率"/>
        <xdr:cNvSpPr txBox="1"/>
      </xdr:nvSpPr>
      <xdr:spPr>
        <a:xfrm>
          <a:off x="1816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164935</xdr:rowOff>
    </xdr:from>
    <xdr:ext cx="405111" cy="259045"/>
    <xdr:sp macro="" textlink="">
      <xdr:nvSpPr>
        <xdr:cNvPr id="302" name="n_4mainValue【公営住宅】&#10;有形固定資産減価償却率"/>
        <xdr:cNvSpPr txBox="1"/>
      </xdr:nvSpPr>
      <xdr:spPr>
        <a:xfrm>
          <a:off x="927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3" name="テキスト ボックス 31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27" name="直線コネクタ 326"/>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28"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29" name="直線コネクタ 328"/>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30"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31" name="直線コネクタ 330"/>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32"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33" name="フローチャート: 判断 332"/>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34" name="フローチャート: 判断 333"/>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35" name="フローチャート: 判断 334"/>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36" name="フローチャート: 判断 335"/>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130175</xdr:rowOff>
    </xdr:from>
    <xdr:to>
      <xdr:col>36</xdr:col>
      <xdr:colOff>165100</xdr:colOff>
      <xdr:row>83</xdr:row>
      <xdr:rowOff>60325</xdr:rowOff>
    </xdr:to>
    <xdr:sp macro="" textlink="">
      <xdr:nvSpPr>
        <xdr:cNvPr id="337" name="フローチャート: 判断 336"/>
        <xdr:cNvSpPr/>
      </xdr:nvSpPr>
      <xdr:spPr>
        <a:xfrm>
          <a:off x="6921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97789</xdr:rowOff>
    </xdr:from>
    <xdr:to>
      <xdr:col>50</xdr:col>
      <xdr:colOff>165100</xdr:colOff>
      <xdr:row>85</xdr:row>
      <xdr:rowOff>27939</xdr:rowOff>
    </xdr:to>
    <xdr:sp macro="" textlink="">
      <xdr:nvSpPr>
        <xdr:cNvPr id="343" name="楕円 342"/>
        <xdr:cNvSpPr/>
      </xdr:nvSpPr>
      <xdr:spPr>
        <a:xfrm>
          <a:off x="958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103505</xdr:rowOff>
    </xdr:from>
    <xdr:to>
      <xdr:col>46</xdr:col>
      <xdr:colOff>38100</xdr:colOff>
      <xdr:row>85</xdr:row>
      <xdr:rowOff>33655</xdr:rowOff>
    </xdr:to>
    <xdr:sp macro="" textlink="">
      <xdr:nvSpPr>
        <xdr:cNvPr id="344" name="楕円 343"/>
        <xdr:cNvSpPr/>
      </xdr:nvSpPr>
      <xdr:spPr>
        <a:xfrm>
          <a:off x="869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148589</xdr:rowOff>
    </xdr:from>
    <xdr:to>
      <xdr:col>50</xdr:col>
      <xdr:colOff>114300</xdr:colOff>
      <xdr:row>84</xdr:row>
      <xdr:rowOff>154305</xdr:rowOff>
    </xdr:to>
    <xdr:cxnSp macro="">
      <xdr:nvCxnSpPr>
        <xdr:cNvPr id="345" name="直線コネクタ 344"/>
        <xdr:cNvCxnSpPr/>
      </xdr:nvCxnSpPr>
      <xdr:spPr>
        <a:xfrm flipV="1">
          <a:off x="8750300" y="14550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103505</xdr:rowOff>
    </xdr:from>
    <xdr:to>
      <xdr:col>41</xdr:col>
      <xdr:colOff>101600</xdr:colOff>
      <xdr:row>85</xdr:row>
      <xdr:rowOff>33655</xdr:rowOff>
    </xdr:to>
    <xdr:sp macro="" textlink="">
      <xdr:nvSpPr>
        <xdr:cNvPr id="346" name="楕円 345"/>
        <xdr:cNvSpPr/>
      </xdr:nvSpPr>
      <xdr:spPr>
        <a:xfrm>
          <a:off x="781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154305</xdr:rowOff>
    </xdr:from>
    <xdr:to>
      <xdr:col>45</xdr:col>
      <xdr:colOff>177800</xdr:colOff>
      <xdr:row>84</xdr:row>
      <xdr:rowOff>154305</xdr:rowOff>
    </xdr:to>
    <xdr:cxnSp macro="">
      <xdr:nvCxnSpPr>
        <xdr:cNvPr id="347" name="直線コネクタ 346"/>
        <xdr:cNvCxnSpPr/>
      </xdr:nvCxnSpPr>
      <xdr:spPr>
        <a:xfrm>
          <a:off x="7861300" y="1455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103505</xdr:rowOff>
    </xdr:from>
    <xdr:to>
      <xdr:col>36</xdr:col>
      <xdr:colOff>165100</xdr:colOff>
      <xdr:row>85</xdr:row>
      <xdr:rowOff>33655</xdr:rowOff>
    </xdr:to>
    <xdr:sp macro="" textlink="">
      <xdr:nvSpPr>
        <xdr:cNvPr id="348" name="楕円 347"/>
        <xdr:cNvSpPr/>
      </xdr:nvSpPr>
      <xdr:spPr>
        <a:xfrm>
          <a:off x="6921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154305</xdr:rowOff>
    </xdr:from>
    <xdr:to>
      <xdr:col>41</xdr:col>
      <xdr:colOff>50800</xdr:colOff>
      <xdr:row>84</xdr:row>
      <xdr:rowOff>154305</xdr:rowOff>
    </xdr:to>
    <xdr:cxnSp macro="">
      <xdr:nvCxnSpPr>
        <xdr:cNvPr id="349" name="直線コネクタ 348"/>
        <xdr:cNvCxnSpPr/>
      </xdr:nvCxnSpPr>
      <xdr:spPr>
        <a:xfrm>
          <a:off x="6972300" y="1455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50" name="n_1aveValue【公営住宅】&#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51" name="n_2aveValue【公営住宅】&#10;一人当たり面積"/>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52" name="n_3aveValue【公営住宅】&#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76852</xdr:rowOff>
    </xdr:from>
    <xdr:ext cx="469744" cy="259045"/>
    <xdr:sp macro="" textlink="">
      <xdr:nvSpPr>
        <xdr:cNvPr id="353" name="n_4aveValue【公営住宅】&#10;一人当たり面積"/>
        <xdr:cNvSpPr txBox="1"/>
      </xdr:nvSpPr>
      <xdr:spPr>
        <a:xfrm>
          <a:off x="6737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19066</xdr:rowOff>
    </xdr:from>
    <xdr:ext cx="469744" cy="259045"/>
    <xdr:sp macro="" textlink="">
      <xdr:nvSpPr>
        <xdr:cNvPr id="354" name="n_1mainValue【公営住宅】&#10;一人当たり面積"/>
        <xdr:cNvSpPr txBox="1"/>
      </xdr:nvSpPr>
      <xdr:spPr>
        <a:xfrm>
          <a:off x="9391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24782</xdr:rowOff>
    </xdr:from>
    <xdr:ext cx="469744" cy="259045"/>
    <xdr:sp macro="" textlink="">
      <xdr:nvSpPr>
        <xdr:cNvPr id="355" name="n_2mainValue【公営住宅】&#10;一人当たり面積"/>
        <xdr:cNvSpPr txBox="1"/>
      </xdr:nvSpPr>
      <xdr:spPr>
        <a:xfrm>
          <a:off x="8515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24782</xdr:rowOff>
    </xdr:from>
    <xdr:ext cx="469744" cy="259045"/>
    <xdr:sp macro="" textlink="">
      <xdr:nvSpPr>
        <xdr:cNvPr id="356" name="n_3mainValue【公営住宅】&#10;一人当たり面積"/>
        <xdr:cNvSpPr txBox="1"/>
      </xdr:nvSpPr>
      <xdr:spPr>
        <a:xfrm>
          <a:off x="7626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24782</xdr:rowOff>
    </xdr:from>
    <xdr:ext cx="469744" cy="259045"/>
    <xdr:sp macro="" textlink="">
      <xdr:nvSpPr>
        <xdr:cNvPr id="357" name="n_4mainValue【公営住宅】&#10;一人当たり面積"/>
        <xdr:cNvSpPr txBox="1"/>
      </xdr:nvSpPr>
      <xdr:spPr>
        <a:xfrm>
          <a:off x="6737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396" name="直線コネクタ 395"/>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7"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8" name="直線コネクタ 397"/>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399"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400" name="直線コネクタ 399"/>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1"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2" name="フローチャート: 判断 401"/>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403" name="フローチャート: 判断 402"/>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404" name="フローチャート: 判断 403"/>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405" name="フローチャート: 判断 404"/>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112268</xdr:rowOff>
    </xdr:from>
    <xdr:to>
      <xdr:col>67</xdr:col>
      <xdr:colOff>101600</xdr:colOff>
      <xdr:row>39</xdr:row>
      <xdr:rowOff>42418</xdr:rowOff>
    </xdr:to>
    <xdr:sp macro="" textlink="">
      <xdr:nvSpPr>
        <xdr:cNvPr id="406" name="フローチャート: 判断 405"/>
        <xdr:cNvSpPr/>
      </xdr:nvSpPr>
      <xdr:spPr>
        <a:xfrm>
          <a:off x="12763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23114</xdr:rowOff>
    </xdr:from>
    <xdr:to>
      <xdr:col>81</xdr:col>
      <xdr:colOff>101600</xdr:colOff>
      <xdr:row>39</xdr:row>
      <xdr:rowOff>124714</xdr:rowOff>
    </xdr:to>
    <xdr:sp macro="" textlink="">
      <xdr:nvSpPr>
        <xdr:cNvPr id="412" name="楕円 411"/>
        <xdr:cNvSpPr/>
      </xdr:nvSpPr>
      <xdr:spPr>
        <a:xfrm>
          <a:off x="1543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144272</xdr:rowOff>
    </xdr:from>
    <xdr:to>
      <xdr:col>76</xdr:col>
      <xdr:colOff>165100</xdr:colOff>
      <xdr:row>39</xdr:row>
      <xdr:rowOff>74422</xdr:rowOff>
    </xdr:to>
    <xdr:sp macro="" textlink="">
      <xdr:nvSpPr>
        <xdr:cNvPr id="413" name="楕円 412"/>
        <xdr:cNvSpPr/>
      </xdr:nvSpPr>
      <xdr:spPr>
        <a:xfrm>
          <a:off x="14541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23622</xdr:rowOff>
    </xdr:from>
    <xdr:to>
      <xdr:col>81</xdr:col>
      <xdr:colOff>50800</xdr:colOff>
      <xdr:row>39</xdr:row>
      <xdr:rowOff>73914</xdr:rowOff>
    </xdr:to>
    <xdr:cxnSp macro="">
      <xdr:nvCxnSpPr>
        <xdr:cNvPr id="414" name="直線コネクタ 413"/>
        <xdr:cNvCxnSpPr/>
      </xdr:nvCxnSpPr>
      <xdr:spPr>
        <a:xfrm>
          <a:off x="14592300" y="6710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130556</xdr:rowOff>
    </xdr:from>
    <xdr:to>
      <xdr:col>72</xdr:col>
      <xdr:colOff>38100</xdr:colOff>
      <xdr:row>39</xdr:row>
      <xdr:rowOff>60706</xdr:rowOff>
    </xdr:to>
    <xdr:sp macro="" textlink="">
      <xdr:nvSpPr>
        <xdr:cNvPr id="415" name="楕円 414"/>
        <xdr:cNvSpPr/>
      </xdr:nvSpPr>
      <xdr:spPr>
        <a:xfrm>
          <a:off x="1365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xdr:rowOff>
    </xdr:from>
    <xdr:to>
      <xdr:col>76</xdr:col>
      <xdr:colOff>114300</xdr:colOff>
      <xdr:row>39</xdr:row>
      <xdr:rowOff>23622</xdr:rowOff>
    </xdr:to>
    <xdr:cxnSp macro="">
      <xdr:nvCxnSpPr>
        <xdr:cNvPr id="416" name="直線コネクタ 415"/>
        <xdr:cNvCxnSpPr/>
      </xdr:nvCxnSpPr>
      <xdr:spPr>
        <a:xfrm>
          <a:off x="13703300" y="6696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107696</xdr:rowOff>
    </xdr:from>
    <xdr:to>
      <xdr:col>67</xdr:col>
      <xdr:colOff>101600</xdr:colOff>
      <xdr:row>39</xdr:row>
      <xdr:rowOff>37846</xdr:rowOff>
    </xdr:to>
    <xdr:sp macro="" textlink="">
      <xdr:nvSpPr>
        <xdr:cNvPr id="417" name="楕円 416"/>
        <xdr:cNvSpPr/>
      </xdr:nvSpPr>
      <xdr:spPr>
        <a:xfrm>
          <a:off x="1276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158496</xdr:rowOff>
    </xdr:from>
    <xdr:to>
      <xdr:col>71</xdr:col>
      <xdr:colOff>177800</xdr:colOff>
      <xdr:row>39</xdr:row>
      <xdr:rowOff>9906</xdr:rowOff>
    </xdr:to>
    <xdr:cxnSp macro="">
      <xdr:nvCxnSpPr>
        <xdr:cNvPr id="418" name="直線コネクタ 417"/>
        <xdr:cNvCxnSpPr/>
      </xdr:nvCxnSpPr>
      <xdr:spPr>
        <a:xfrm>
          <a:off x="12814300" y="6673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65803</xdr:rowOff>
    </xdr:from>
    <xdr:ext cx="405111" cy="259045"/>
    <xdr:sp macro="" textlink="">
      <xdr:nvSpPr>
        <xdr:cNvPr id="419" name="n_1aveValue【認定こども園・幼稚園・保育所】&#10;有形固定資産減価償却率"/>
        <xdr:cNvSpPr txBox="1"/>
      </xdr:nvSpPr>
      <xdr:spPr>
        <a:xfrm>
          <a:off x="152660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164101</xdr:rowOff>
    </xdr:from>
    <xdr:ext cx="405111" cy="259045"/>
    <xdr:sp macro="" textlink="">
      <xdr:nvSpPr>
        <xdr:cNvPr id="420" name="n_2aveValue【認定こども園・幼稚園・保育所】&#10;有形固定資産減価償却率"/>
        <xdr:cNvSpPr txBox="1"/>
      </xdr:nvSpPr>
      <xdr:spPr>
        <a:xfrm>
          <a:off x="14389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1795</xdr:rowOff>
    </xdr:from>
    <xdr:ext cx="405111" cy="259045"/>
    <xdr:sp macro="" textlink="">
      <xdr:nvSpPr>
        <xdr:cNvPr id="421" name="n_3aveValue【認定こども園・幼稚園・保育所】&#10;有形固定資産減価償却率"/>
        <xdr:cNvSpPr txBox="1"/>
      </xdr:nvSpPr>
      <xdr:spPr>
        <a:xfrm>
          <a:off x="135007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33545</xdr:rowOff>
    </xdr:from>
    <xdr:ext cx="405111" cy="259045"/>
    <xdr:sp macro="" textlink="">
      <xdr:nvSpPr>
        <xdr:cNvPr id="422" name="n_4aveValue【認定こども園・幼稚園・保育所】&#10;有形固定資産減価償却率"/>
        <xdr:cNvSpPr txBox="1"/>
      </xdr:nvSpPr>
      <xdr:spPr>
        <a:xfrm>
          <a:off x="12611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115841</xdr:rowOff>
    </xdr:from>
    <xdr:ext cx="405111" cy="259045"/>
    <xdr:sp macro="" textlink="">
      <xdr:nvSpPr>
        <xdr:cNvPr id="423" name="n_1mainValue【認定こども園・幼稚園・保育所】&#10;有形固定資産減価償却率"/>
        <xdr:cNvSpPr txBox="1"/>
      </xdr:nvSpPr>
      <xdr:spPr>
        <a:xfrm>
          <a:off x="152660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65549</xdr:rowOff>
    </xdr:from>
    <xdr:ext cx="405111" cy="259045"/>
    <xdr:sp macro="" textlink="">
      <xdr:nvSpPr>
        <xdr:cNvPr id="424" name="n_2mainValue【認定こども園・幼稚園・保育所】&#10;有形固定資産減価償却率"/>
        <xdr:cNvSpPr txBox="1"/>
      </xdr:nvSpPr>
      <xdr:spPr>
        <a:xfrm>
          <a:off x="14389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51833</xdr:rowOff>
    </xdr:from>
    <xdr:ext cx="405111" cy="259045"/>
    <xdr:sp macro="" textlink="">
      <xdr:nvSpPr>
        <xdr:cNvPr id="425" name="n_3mainValue【認定こども園・幼稚園・保育所】&#10;有形固定資産減価償却率"/>
        <xdr:cNvSpPr txBox="1"/>
      </xdr:nvSpPr>
      <xdr:spPr>
        <a:xfrm>
          <a:off x="13500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54373</xdr:rowOff>
    </xdr:from>
    <xdr:ext cx="405111" cy="259045"/>
    <xdr:sp macro="" textlink="">
      <xdr:nvSpPr>
        <xdr:cNvPr id="426" name="n_4mainValue【認定こども園・幼稚園・保育所】&#10;有形固定資産減価償却率"/>
        <xdr:cNvSpPr txBox="1"/>
      </xdr:nvSpPr>
      <xdr:spPr>
        <a:xfrm>
          <a:off x="12611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52" name="直線コネクタ 451"/>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53"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54" name="直線コネクタ 453"/>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55"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56" name="直線コネクタ 45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57"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8" name="フローチャート: 判断 457"/>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59" name="フローチャート: 判断 458"/>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0" name="フローチャート: 判断 45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61" name="フローチャート: 判断 460"/>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85816</xdr:rowOff>
    </xdr:from>
    <xdr:to>
      <xdr:col>98</xdr:col>
      <xdr:colOff>38100</xdr:colOff>
      <xdr:row>40</xdr:row>
      <xdr:rowOff>15966</xdr:rowOff>
    </xdr:to>
    <xdr:sp macro="" textlink="">
      <xdr:nvSpPr>
        <xdr:cNvPr id="462" name="フローチャート: 判断 461"/>
        <xdr:cNvSpPr/>
      </xdr:nvSpPr>
      <xdr:spPr>
        <a:xfrm>
          <a:off x="18605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69487</xdr:rowOff>
    </xdr:from>
    <xdr:to>
      <xdr:col>112</xdr:col>
      <xdr:colOff>38100</xdr:colOff>
      <xdr:row>41</xdr:row>
      <xdr:rowOff>171087</xdr:rowOff>
    </xdr:to>
    <xdr:sp macro="" textlink="">
      <xdr:nvSpPr>
        <xdr:cNvPr id="468" name="楕円 467"/>
        <xdr:cNvSpPr/>
      </xdr:nvSpPr>
      <xdr:spPr>
        <a:xfrm>
          <a:off x="21272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69487</xdr:rowOff>
    </xdr:from>
    <xdr:to>
      <xdr:col>107</xdr:col>
      <xdr:colOff>101600</xdr:colOff>
      <xdr:row>41</xdr:row>
      <xdr:rowOff>171087</xdr:rowOff>
    </xdr:to>
    <xdr:sp macro="" textlink="">
      <xdr:nvSpPr>
        <xdr:cNvPr id="469" name="楕円 468"/>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120287</xdr:rowOff>
    </xdr:from>
    <xdr:to>
      <xdr:col>111</xdr:col>
      <xdr:colOff>177800</xdr:colOff>
      <xdr:row>41</xdr:row>
      <xdr:rowOff>120287</xdr:rowOff>
    </xdr:to>
    <xdr:cxnSp macro="">
      <xdr:nvCxnSpPr>
        <xdr:cNvPr id="470" name="直線コネクタ 469"/>
        <xdr:cNvCxnSpPr/>
      </xdr:nvCxnSpPr>
      <xdr:spPr>
        <a:xfrm>
          <a:off x="20434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69487</xdr:rowOff>
    </xdr:from>
    <xdr:to>
      <xdr:col>102</xdr:col>
      <xdr:colOff>165100</xdr:colOff>
      <xdr:row>41</xdr:row>
      <xdr:rowOff>171087</xdr:rowOff>
    </xdr:to>
    <xdr:sp macro="" textlink="">
      <xdr:nvSpPr>
        <xdr:cNvPr id="471" name="楕円 470"/>
        <xdr:cNvSpPr/>
      </xdr:nvSpPr>
      <xdr:spPr>
        <a:xfrm>
          <a:off x="19494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120287</xdr:rowOff>
    </xdr:from>
    <xdr:to>
      <xdr:col>107</xdr:col>
      <xdr:colOff>50800</xdr:colOff>
      <xdr:row>41</xdr:row>
      <xdr:rowOff>120287</xdr:rowOff>
    </xdr:to>
    <xdr:cxnSp macro="">
      <xdr:nvCxnSpPr>
        <xdr:cNvPr id="472" name="直線コネクタ 471"/>
        <xdr:cNvCxnSpPr/>
      </xdr:nvCxnSpPr>
      <xdr:spPr>
        <a:xfrm>
          <a:off x="19545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473" name="楕円 472"/>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120287</xdr:rowOff>
    </xdr:from>
    <xdr:to>
      <xdr:col>102</xdr:col>
      <xdr:colOff>114300</xdr:colOff>
      <xdr:row>41</xdr:row>
      <xdr:rowOff>120287</xdr:rowOff>
    </xdr:to>
    <xdr:cxnSp macro="">
      <xdr:nvCxnSpPr>
        <xdr:cNvPr id="474" name="直線コネクタ 473"/>
        <xdr:cNvCxnSpPr/>
      </xdr:nvCxnSpPr>
      <xdr:spPr>
        <a:xfrm>
          <a:off x="18656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75"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477"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32493</xdr:rowOff>
    </xdr:from>
    <xdr:ext cx="469744" cy="259045"/>
    <xdr:sp macro="" textlink="">
      <xdr:nvSpPr>
        <xdr:cNvPr id="478" name="n_4aveValue【認定こども園・幼稚園・保育所】&#10;一人当たり面積"/>
        <xdr:cNvSpPr txBox="1"/>
      </xdr:nvSpPr>
      <xdr:spPr>
        <a:xfrm>
          <a:off x="18421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162214</xdr:rowOff>
    </xdr:from>
    <xdr:ext cx="469744" cy="259045"/>
    <xdr:sp macro="" textlink="">
      <xdr:nvSpPr>
        <xdr:cNvPr id="479" name="n_1mainValue【認定こども園・幼稚園・保育所】&#10;一人当たり面積"/>
        <xdr:cNvSpPr txBox="1"/>
      </xdr:nvSpPr>
      <xdr:spPr>
        <a:xfrm>
          <a:off x="21075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480" name="n_2mainValue【認定こども園・幼稚園・保育所】&#10;一人当たり面積"/>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162214</xdr:rowOff>
    </xdr:from>
    <xdr:ext cx="469744" cy="259045"/>
    <xdr:sp macro="" textlink="">
      <xdr:nvSpPr>
        <xdr:cNvPr id="481" name="n_3mainValue【認定こども園・幼稚園・保育所】&#10;一人当たり面積"/>
        <xdr:cNvSpPr txBox="1"/>
      </xdr:nvSpPr>
      <xdr:spPr>
        <a:xfrm>
          <a:off x="19310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482"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05" name="直線コネクタ 504"/>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6"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07" name="直線コネクタ 506"/>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08"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09" name="直線コネクタ 508"/>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10" name="【学校施設】&#10;有形固定資産減価償却率平均値テキスト"/>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11" name="フローチャート: 判断 510"/>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12" name="フローチャート: 判断 511"/>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13" name="フローチャート: 判断 512"/>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4" name="フローチャート: 判断 513"/>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49784</xdr:rowOff>
    </xdr:from>
    <xdr:to>
      <xdr:col>67</xdr:col>
      <xdr:colOff>101600</xdr:colOff>
      <xdr:row>58</xdr:row>
      <xdr:rowOff>151384</xdr:rowOff>
    </xdr:to>
    <xdr:sp macro="" textlink="">
      <xdr:nvSpPr>
        <xdr:cNvPr id="515" name="フローチャート: 判断 514"/>
        <xdr:cNvSpPr/>
      </xdr:nvSpPr>
      <xdr:spPr>
        <a:xfrm>
          <a:off x="12763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93218</xdr:rowOff>
    </xdr:from>
    <xdr:to>
      <xdr:col>81</xdr:col>
      <xdr:colOff>101600</xdr:colOff>
      <xdr:row>64</xdr:row>
      <xdr:rowOff>23368</xdr:rowOff>
    </xdr:to>
    <xdr:sp macro="" textlink="">
      <xdr:nvSpPr>
        <xdr:cNvPr id="521" name="楕円 520"/>
        <xdr:cNvSpPr/>
      </xdr:nvSpPr>
      <xdr:spPr>
        <a:xfrm>
          <a:off x="15430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6350</xdr:rowOff>
    </xdr:from>
    <xdr:to>
      <xdr:col>76</xdr:col>
      <xdr:colOff>165100</xdr:colOff>
      <xdr:row>63</xdr:row>
      <xdr:rowOff>107950</xdr:rowOff>
    </xdr:to>
    <xdr:sp macro="" textlink="">
      <xdr:nvSpPr>
        <xdr:cNvPr id="522" name="楕円 521"/>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144018</xdr:rowOff>
    </xdr:to>
    <xdr:cxnSp macro="">
      <xdr:nvCxnSpPr>
        <xdr:cNvPr id="523" name="直線コネクタ 522"/>
        <xdr:cNvCxnSpPr/>
      </xdr:nvCxnSpPr>
      <xdr:spPr>
        <a:xfrm>
          <a:off x="14592300" y="10858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24" name="楕円 523"/>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57150</xdr:rowOff>
    </xdr:to>
    <xdr:cxnSp macro="">
      <xdr:nvCxnSpPr>
        <xdr:cNvPr id="525" name="直線コネクタ 524"/>
        <xdr:cNvCxnSpPr/>
      </xdr:nvCxnSpPr>
      <xdr:spPr>
        <a:xfrm>
          <a:off x="13703300" y="1078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xdr:rowOff>
    </xdr:from>
    <xdr:to>
      <xdr:col>67</xdr:col>
      <xdr:colOff>101600</xdr:colOff>
      <xdr:row>62</xdr:row>
      <xdr:rowOff>110236</xdr:rowOff>
    </xdr:to>
    <xdr:sp macro="" textlink="">
      <xdr:nvSpPr>
        <xdr:cNvPr id="526" name="楕円 525"/>
        <xdr:cNvSpPr/>
      </xdr:nvSpPr>
      <xdr:spPr>
        <a:xfrm>
          <a:off x="1276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59436</xdr:rowOff>
    </xdr:from>
    <xdr:to>
      <xdr:col>71</xdr:col>
      <xdr:colOff>177800</xdr:colOff>
      <xdr:row>62</xdr:row>
      <xdr:rowOff>160020</xdr:rowOff>
    </xdr:to>
    <xdr:cxnSp macro="">
      <xdr:nvCxnSpPr>
        <xdr:cNvPr id="527" name="直線コネクタ 526"/>
        <xdr:cNvCxnSpPr/>
      </xdr:nvCxnSpPr>
      <xdr:spPr>
        <a:xfrm>
          <a:off x="12814300" y="106893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97045</xdr:rowOff>
    </xdr:from>
    <xdr:ext cx="405111" cy="259045"/>
    <xdr:sp macro="" textlink="">
      <xdr:nvSpPr>
        <xdr:cNvPr id="528" name="n_1ave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529" name="n_2aveValue【学校施設】&#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30" name="n_3aveValue【学校施設】&#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167911</xdr:rowOff>
    </xdr:from>
    <xdr:ext cx="405111" cy="259045"/>
    <xdr:sp macro="" textlink="">
      <xdr:nvSpPr>
        <xdr:cNvPr id="531" name="n_4aveValue【学校施設】&#10;有形固定資産減価償却率"/>
        <xdr:cNvSpPr txBox="1"/>
      </xdr:nvSpPr>
      <xdr:spPr>
        <a:xfrm>
          <a:off x="12611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14495</xdr:rowOff>
    </xdr:from>
    <xdr:ext cx="405111" cy="259045"/>
    <xdr:sp macro="" textlink="">
      <xdr:nvSpPr>
        <xdr:cNvPr id="532" name="n_1mainValue【学校施設】&#10;有形固定資産減価償却率"/>
        <xdr:cNvSpPr txBox="1"/>
      </xdr:nvSpPr>
      <xdr:spPr>
        <a:xfrm>
          <a:off x="152660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33" name="n_2mainValue【学校施設】&#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34" name="n_3mainValue【学校施設】&#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101363</xdr:rowOff>
    </xdr:from>
    <xdr:ext cx="405111" cy="259045"/>
    <xdr:sp macro="" textlink="">
      <xdr:nvSpPr>
        <xdr:cNvPr id="535" name="n_4mainValue【学校施設】&#10;有形固定資産減価償却率"/>
        <xdr:cNvSpPr txBox="1"/>
      </xdr:nvSpPr>
      <xdr:spPr>
        <a:xfrm>
          <a:off x="12611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62" name="直線コネクタ 561"/>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63"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64" name="直線コネクタ 563"/>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65"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66" name="直線コネクタ 565"/>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95811</xdr:rowOff>
    </xdr:from>
    <xdr:ext cx="469744" cy="259045"/>
    <xdr:sp macro="" textlink="">
      <xdr:nvSpPr>
        <xdr:cNvPr id="567" name="【学校施設】&#10;一人当たり面積平均値テキスト"/>
        <xdr:cNvSpPr txBox="1"/>
      </xdr:nvSpPr>
      <xdr:spPr>
        <a:xfrm>
          <a:off x="22199600" y="1021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68" name="フローチャート: 判断 567"/>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69" name="フローチャート: 判断 568"/>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70" name="フローチャート: 判断 569"/>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71" name="フローチャート: 判断 570"/>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572" name="フローチャート: 判断 571"/>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138612</xdr:rowOff>
    </xdr:from>
    <xdr:to>
      <xdr:col>112</xdr:col>
      <xdr:colOff>38100</xdr:colOff>
      <xdr:row>63</xdr:row>
      <xdr:rowOff>68762</xdr:rowOff>
    </xdr:to>
    <xdr:sp macro="" textlink="">
      <xdr:nvSpPr>
        <xdr:cNvPr id="578" name="楕円 577"/>
        <xdr:cNvSpPr/>
      </xdr:nvSpPr>
      <xdr:spPr>
        <a:xfrm>
          <a:off x="21272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579" name="楕円 578"/>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17962</xdr:rowOff>
    </xdr:from>
    <xdr:to>
      <xdr:col>111</xdr:col>
      <xdr:colOff>177800</xdr:colOff>
      <xdr:row>63</xdr:row>
      <xdr:rowOff>40822</xdr:rowOff>
    </xdr:to>
    <xdr:cxnSp macro="">
      <xdr:nvCxnSpPr>
        <xdr:cNvPr id="580" name="直線コネクタ 579"/>
        <xdr:cNvCxnSpPr/>
      </xdr:nvCxnSpPr>
      <xdr:spPr>
        <a:xfrm flipV="1">
          <a:off x="20434300" y="10819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1451</xdr:rowOff>
    </xdr:from>
    <xdr:to>
      <xdr:col>102</xdr:col>
      <xdr:colOff>165100</xdr:colOff>
      <xdr:row>63</xdr:row>
      <xdr:rowOff>103051</xdr:rowOff>
    </xdr:to>
    <xdr:sp macro="" textlink="">
      <xdr:nvSpPr>
        <xdr:cNvPr id="581" name="楕円 580"/>
        <xdr:cNvSpPr/>
      </xdr:nvSpPr>
      <xdr:spPr>
        <a:xfrm>
          <a:off x="19494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40822</xdr:rowOff>
    </xdr:from>
    <xdr:to>
      <xdr:col>107</xdr:col>
      <xdr:colOff>50800</xdr:colOff>
      <xdr:row>63</xdr:row>
      <xdr:rowOff>52251</xdr:rowOff>
    </xdr:to>
    <xdr:cxnSp macro="">
      <xdr:nvCxnSpPr>
        <xdr:cNvPr id="582" name="直線コネクタ 581"/>
        <xdr:cNvCxnSpPr/>
      </xdr:nvCxnSpPr>
      <xdr:spPr>
        <a:xfrm flipV="1">
          <a:off x="19545300" y="108421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140244</xdr:rowOff>
    </xdr:from>
    <xdr:to>
      <xdr:col>98</xdr:col>
      <xdr:colOff>38100</xdr:colOff>
      <xdr:row>63</xdr:row>
      <xdr:rowOff>70394</xdr:rowOff>
    </xdr:to>
    <xdr:sp macro="" textlink="">
      <xdr:nvSpPr>
        <xdr:cNvPr id="583" name="楕円 582"/>
        <xdr:cNvSpPr/>
      </xdr:nvSpPr>
      <xdr:spPr>
        <a:xfrm>
          <a:off x="18605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19594</xdr:rowOff>
    </xdr:from>
    <xdr:to>
      <xdr:col>102</xdr:col>
      <xdr:colOff>114300</xdr:colOff>
      <xdr:row>63</xdr:row>
      <xdr:rowOff>52251</xdr:rowOff>
    </xdr:to>
    <xdr:cxnSp macro="">
      <xdr:nvCxnSpPr>
        <xdr:cNvPr id="584" name="直線コネクタ 583"/>
        <xdr:cNvCxnSpPr/>
      </xdr:nvCxnSpPr>
      <xdr:spPr>
        <a:xfrm>
          <a:off x="18656300" y="10820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585" name="n_1aveValue【学校施設】&#10;一人当たり面積"/>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586" name="n_2aveValue【学校施設】&#10;一人当たり面積"/>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587" name="n_3aveValue【学校施設】&#10;一人当たり面積"/>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588" name="n_4aveValue【学校施設】&#10;一人当たり面積"/>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59889</xdr:rowOff>
    </xdr:from>
    <xdr:ext cx="469744" cy="259045"/>
    <xdr:sp macro="" textlink="">
      <xdr:nvSpPr>
        <xdr:cNvPr id="589" name="n_1mainValue【学校施設】&#10;一人当たり面積"/>
        <xdr:cNvSpPr txBox="1"/>
      </xdr:nvSpPr>
      <xdr:spPr>
        <a:xfrm>
          <a:off x="210757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590" name="n_2mainValue【学校施設】&#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94178</xdr:rowOff>
    </xdr:from>
    <xdr:ext cx="469744" cy="259045"/>
    <xdr:sp macro="" textlink="">
      <xdr:nvSpPr>
        <xdr:cNvPr id="591" name="n_3mainValue【学校施設】&#10;一人当たり面積"/>
        <xdr:cNvSpPr txBox="1"/>
      </xdr:nvSpPr>
      <xdr:spPr>
        <a:xfrm>
          <a:off x="19310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61521</xdr:rowOff>
    </xdr:from>
    <xdr:ext cx="469744" cy="259045"/>
    <xdr:sp macro="" textlink="">
      <xdr:nvSpPr>
        <xdr:cNvPr id="592" name="n_4mainValue【学校施設】&#10;一人当たり面積"/>
        <xdr:cNvSpPr txBox="1"/>
      </xdr:nvSpPr>
      <xdr:spPr>
        <a:xfrm>
          <a:off x="18421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1" name="テキスト ボックス 6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9" name="テキスト ボックス 62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105</xdr:row>
      <xdr:rowOff>7620</xdr:rowOff>
    </xdr:from>
    <xdr:to>
      <xdr:col>85</xdr:col>
      <xdr:colOff>126364</xdr:colOff>
      <xdr:row>107</xdr:row>
      <xdr:rowOff>140208</xdr:rowOff>
    </xdr:to>
    <xdr:cxnSp macro="">
      <xdr:nvCxnSpPr>
        <xdr:cNvPr id="631" name="直線コネクタ 630"/>
        <xdr:cNvCxnSpPr/>
      </xdr:nvCxnSpPr>
      <xdr:spPr>
        <a:xfrm flipV="1">
          <a:off x="16318864" y="18009870"/>
          <a:ext cx="0" cy="47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144035</xdr:rowOff>
    </xdr:from>
    <xdr:ext cx="405111" cy="259045"/>
    <xdr:sp macro="" textlink="">
      <xdr:nvSpPr>
        <xdr:cNvPr id="632" name="【公民館】&#10;有形固定資産減価償却率最小値テキスト"/>
        <xdr:cNvSpPr txBox="1"/>
      </xdr:nvSpPr>
      <xdr:spPr>
        <a:xfrm>
          <a:off x="16357600" y="1848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140208</xdr:rowOff>
    </xdr:from>
    <xdr:to>
      <xdr:col>86</xdr:col>
      <xdr:colOff>25400</xdr:colOff>
      <xdr:row>107</xdr:row>
      <xdr:rowOff>140208</xdr:rowOff>
    </xdr:to>
    <xdr:cxnSp macro="">
      <xdr:nvCxnSpPr>
        <xdr:cNvPr id="633" name="直線コネクタ 632"/>
        <xdr:cNvCxnSpPr/>
      </xdr:nvCxnSpPr>
      <xdr:spPr>
        <a:xfrm>
          <a:off x="16230600" y="1848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125747</xdr:rowOff>
    </xdr:from>
    <xdr:ext cx="405111" cy="259045"/>
    <xdr:sp macro="" textlink="">
      <xdr:nvSpPr>
        <xdr:cNvPr id="634" name="【公民館】&#10;有形固定資産減価償却率最大値テキスト"/>
        <xdr:cNvSpPr txBox="1"/>
      </xdr:nvSpPr>
      <xdr:spPr>
        <a:xfrm>
          <a:off x="16357600"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7620</xdr:rowOff>
    </xdr:from>
    <xdr:to>
      <xdr:col>86</xdr:col>
      <xdr:colOff>25400</xdr:colOff>
      <xdr:row>105</xdr:row>
      <xdr:rowOff>7620</xdr:rowOff>
    </xdr:to>
    <xdr:cxnSp macro="">
      <xdr:nvCxnSpPr>
        <xdr:cNvPr id="635" name="直線コネクタ 634"/>
        <xdr:cNvCxnSpPr/>
      </xdr:nvCxnSpPr>
      <xdr:spPr>
        <a:xfrm>
          <a:off x="16230600" y="180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122699</xdr:rowOff>
    </xdr:from>
    <xdr:ext cx="405111" cy="259045"/>
    <xdr:sp macro="" textlink="">
      <xdr:nvSpPr>
        <xdr:cNvPr id="636" name="【公民館】&#10;有形固定資産減価償却率平均値テキスト"/>
        <xdr:cNvSpPr txBox="1"/>
      </xdr:nvSpPr>
      <xdr:spPr>
        <a:xfrm>
          <a:off x="16357600" y="1812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144272</xdr:rowOff>
    </xdr:from>
    <xdr:to>
      <xdr:col>85</xdr:col>
      <xdr:colOff>177800</xdr:colOff>
      <xdr:row>106</xdr:row>
      <xdr:rowOff>74422</xdr:rowOff>
    </xdr:to>
    <xdr:sp macro="" textlink="">
      <xdr:nvSpPr>
        <xdr:cNvPr id="637" name="フローチャート: 判断 636"/>
        <xdr:cNvSpPr/>
      </xdr:nvSpPr>
      <xdr:spPr>
        <a:xfrm>
          <a:off x="16268700" y="181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52832</xdr:rowOff>
    </xdr:from>
    <xdr:to>
      <xdr:col>81</xdr:col>
      <xdr:colOff>101600</xdr:colOff>
      <xdr:row>105</xdr:row>
      <xdr:rowOff>154432</xdr:rowOff>
    </xdr:to>
    <xdr:sp macro="" textlink="">
      <xdr:nvSpPr>
        <xdr:cNvPr id="638" name="フローチャート: 判断 637"/>
        <xdr:cNvSpPr/>
      </xdr:nvSpPr>
      <xdr:spPr>
        <a:xfrm>
          <a:off x="15430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16256</xdr:rowOff>
    </xdr:from>
    <xdr:to>
      <xdr:col>76</xdr:col>
      <xdr:colOff>165100</xdr:colOff>
      <xdr:row>105</xdr:row>
      <xdr:rowOff>117856</xdr:rowOff>
    </xdr:to>
    <xdr:sp macro="" textlink="">
      <xdr:nvSpPr>
        <xdr:cNvPr id="639" name="フローチャート: 判断 638"/>
        <xdr:cNvSpPr/>
      </xdr:nvSpPr>
      <xdr:spPr>
        <a:xfrm>
          <a:off x="14541500" y="180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7113</xdr:rowOff>
    </xdr:from>
    <xdr:to>
      <xdr:col>72</xdr:col>
      <xdr:colOff>38100</xdr:colOff>
      <xdr:row>105</xdr:row>
      <xdr:rowOff>108713</xdr:rowOff>
    </xdr:to>
    <xdr:sp macro="" textlink="">
      <xdr:nvSpPr>
        <xdr:cNvPr id="640" name="フローチャート: 判断 639"/>
        <xdr:cNvSpPr/>
      </xdr:nvSpPr>
      <xdr:spPr>
        <a:xfrm>
          <a:off x="136525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107696</xdr:rowOff>
    </xdr:from>
    <xdr:to>
      <xdr:col>67</xdr:col>
      <xdr:colOff>101600</xdr:colOff>
      <xdr:row>105</xdr:row>
      <xdr:rowOff>37846</xdr:rowOff>
    </xdr:to>
    <xdr:sp macro="" textlink="">
      <xdr:nvSpPr>
        <xdr:cNvPr id="641" name="フローチャート: 判断 640"/>
        <xdr:cNvSpPr/>
      </xdr:nvSpPr>
      <xdr:spPr>
        <a:xfrm>
          <a:off x="12763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43687</xdr:rowOff>
    </xdr:from>
    <xdr:to>
      <xdr:col>81</xdr:col>
      <xdr:colOff>101600</xdr:colOff>
      <xdr:row>102</xdr:row>
      <xdr:rowOff>145287</xdr:rowOff>
    </xdr:to>
    <xdr:sp macro="" textlink="">
      <xdr:nvSpPr>
        <xdr:cNvPr id="647" name="楕円 646"/>
        <xdr:cNvSpPr/>
      </xdr:nvSpPr>
      <xdr:spPr>
        <a:xfrm>
          <a:off x="15430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160274</xdr:rowOff>
    </xdr:from>
    <xdr:to>
      <xdr:col>76</xdr:col>
      <xdr:colOff>165100</xdr:colOff>
      <xdr:row>102</xdr:row>
      <xdr:rowOff>90424</xdr:rowOff>
    </xdr:to>
    <xdr:sp macro="" textlink="">
      <xdr:nvSpPr>
        <xdr:cNvPr id="648" name="楕円 647"/>
        <xdr:cNvSpPr/>
      </xdr:nvSpPr>
      <xdr:spPr>
        <a:xfrm>
          <a:off x="14541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39624</xdr:rowOff>
    </xdr:from>
    <xdr:to>
      <xdr:col>81</xdr:col>
      <xdr:colOff>50800</xdr:colOff>
      <xdr:row>102</xdr:row>
      <xdr:rowOff>94487</xdr:rowOff>
    </xdr:to>
    <xdr:cxnSp macro="">
      <xdr:nvCxnSpPr>
        <xdr:cNvPr id="649" name="直線コネクタ 648"/>
        <xdr:cNvCxnSpPr/>
      </xdr:nvCxnSpPr>
      <xdr:spPr>
        <a:xfrm>
          <a:off x="14592300" y="17527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650" name="楕円 649"/>
        <xdr:cNvSpPr/>
      </xdr:nvSpPr>
      <xdr:spPr>
        <a:xfrm>
          <a:off x="13652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39624</xdr:rowOff>
    </xdr:from>
    <xdr:to>
      <xdr:col>76</xdr:col>
      <xdr:colOff>114300</xdr:colOff>
      <xdr:row>108</xdr:row>
      <xdr:rowOff>156211</xdr:rowOff>
    </xdr:to>
    <xdr:cxnSp macro="">
      <xdr:nvCxnSpPr>
        <xdr:cNvPr id="651" name="直線コネクタ 650"/>
        <xdr:cNvCxnSpPr/>
      </xdr:nvCxnSpPr>
      <xdr:spPr>
        <a:xfrm flipV="1">
          <a:off x="13703300" y="17527524"/>
          <a:ext cx="889000" cy="11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59689</xdr:rowOff>
    </xdr:from>
    <xdr:to>
      <xdr:col>67</xdr:col>
      <xdr:colOff>101600</xdr:colOff>
      <xdr:row>108</xdr:row>
      <xdr:rowOff>161289</xdr:rowOff>
    </xdr:to>
    <xdr:sp macro="" textlink="">
      <xdr:nvSpPr>
        <xdr:cNvPr id="652" name="楕円 651"/>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110489</xdr:rowOff>
    </xdr:from>
    <xdr:to>
      <xdr:col>71</xdr:col>
      <xdr:colOff>177800</xdr:colOff>
      <xdr:row>108</xdr:row>
      <xdr:rowOff>156211</xdr:rowOff>
    </xdr:to>
    <xdr:cxnSp macro="">
      <xdr:nvCxnSpPr>
        <xdr:cNvPr id="653" name="直線コネクタ 652"/>
        <xdr:cNvCxnSpPr/>
      </xdr:nvCxnSpPr>
      <xdr:spPr>
        <a:xfrm>
          <a:off x="12814300" y="18627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145559</xdr:rowOff>
    </xdr:from>
    <xdr:ext cx="405111" cy="259045"/>
    <xdr:sp macro="" textlink="">
      <xdr:nvSpPr>
        <xdr:cNvPr id="654" name="n_1aveValue【公民館】&#10;有形固定資産減価償却率"/>
        <xdr:cNvSpPr txBox="1"/>
      </xdr:nvSpPr>
      <xdr:spPr>
        <a:xfrm>
          <a:off x="152660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108983</xdr:rowOff>
    </xdr:from>
    <xdr:ext cx="405111" cy="259045"/>
    <xdr:sp macro="" textlink="">
      <xdr:nvSpPr>
        <xdr:cNvPr id="655" name="n_2aveValue【公民館】&#10;有形固定資産減価償却率"/>
        <xdr:cNvSpPr txBox="1"/>
      </xdr:nvSpPr>
      <xdr:spPr>
        <a:xfrm>
          <a:off x="14389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125240</xdr:rowOff>
    </xdr:from>
    <xdr:ext cx="405111" cy="259045"/>
    <xdr:sp macro="" textlink="">
      <xdr:nvSpPr>
        <xdr:cNvPr id="656" name="n_3aveValue【公民館】&#10;有形固定資産減価償却率"/>
        <xdr:cNvSpPr txBox="1"/>
      </xdr:nvSpPr>
      <xdr:spPr>
        <a:xfrm>
          <a:off x="13500744" y="1778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54373</xdr:rowOff>
    </xdr:from>
    <xdr:ext cx="405111" cy="259045"/>
    <xdr:sp macro="" textlink="">
      <xdr:nvSpPr>
        <xdr:cNvPr id="657" name="n_4aveValue【公民館】&#10;有形固定資産減価償却率"/>
        <xdr:cNvSpPr txBox="1"/>
      </xdr:nvSpPr>
      <xdr:spPr>
        <a:xfrm>
          <a:off x="126117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161814</xdr:rowOff>
    </xdr:from>
    <xdr:ext cx="405111" cy="259045"/>
    <xdr:sp macro="" textlink="">
      <xdr:nvSpPr>
        <xdr:cNvPr id="658" name="n_1mainValue【公民館】&#10;有形固定資産減価償却率"/>
        <xdr:cNvSpPr txBox="1"/>
      </xdr:nvSpPr>
      <xdr:spPr>
        <a:xfrm>
          <a:off x="152660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106951</xdr:rowOff>
    </xdr:from>
    <xdr:ext cx="405111" cy="259045"/>
    <xdr:sp macro="" textlink="">
      <xdr:nvSpPr>
        <xdr:cNvPr id="659" name="n_2mainValue【公民館】&#10;有形固定資産減価償却率"/>
        <xdr:cNvSpPr txBox="1"/>
      </xdr:nvSpPr>
      <xdr:spPr>
        <a:xfrm>
          <a:off x="14389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660" name="n_3mainValue【公民館】&#10;有形固定資産減価償却率"/>
        <xdr:cNvSpPr txBox="1"/>
      </xdr:nvSpPr>
      <xdr:spPr>
        <a:xfrm>
          <a:off x="13500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661" name="n_4mainValue【公民館】&#10;有形固定資産減価償却率"/>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142494</xdr:rowOff>
    </xdr:from>
    <xdr:to>
      <xdr:col>116</xdr:col>
      <xdr:colOff>62864</xdr:colOff>
      <xdr:row>106</xdr:row>
      <xdr:rowOff>53339</xdr:rowOff>
    </xdr:to>
    <xdr:cxnSp macro="">
      <xdr:nvCxnSpPr>
        <xdr:cNvPr id="683" name="直線コネクタ 682"/>
        <xdr:cNvCxnSpPr/>
      </xdr:nvCxnSpPr>
      <xdr:spPr>
        <a:xfrm flipV="1">
          <a:off x="22160864" y="17458944"/>
          <a:ext cx="0" cy="7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684" name="【公民館】&#10;一人当たり面積最小値テキスト"/>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53339</xdr:rowOff>
    </xdr:from>
    <xdr:to>
      <xdr:col>116</xdr:col>
      <xdr:colOff>152400</xdr:colOff>
      <xdr:row>106</xdr:row>
      <xdr:rowOff>53339</xdr:rowOff>
    </xdr:to>
    <xdr:cxnSp macro="">
      <xdr:nvCxnSpPr>
        <xdr:cNvPr id="685" name="直線コネクタ 684"/>
        <xdr:cNvCxnSpPr/>
      </xdr:nvCxnSpPr>
      <xdr:spPr>
        <a:xfrm>
          <a:off x="22072600" y="1822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89171</xdr:rowOff>
    </xdr:from>
    <xdr:ext cx="469744" cy="259045"/>
    <xdr:sp macro="" textlink="">
      <xdr:nvSpPr>
        <xdr:cNvPr id="686" name="【公民館】&#10;一人当たり面積最大値テキスト"/>
        <xdr:cNvSpPr txBox="1"/>
      </xdr:nvSpPr>
      <xdr:spPr>
        <a:xfrm>
          <a:off x="22199600" y="1723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142494</xdr:rowOff>
    </xdr:from>
    <xdr:to>
      <xdr:col>116</xdr:col>
      <xdr:colOff>152400</xdr:colOff>
      <xdr:row>101</xdr:row>
      <xdr:rowOff>142494</xdr:rowOff>
    </xdr:to>
    <xdr:cxnSp macro="">
      <xdr:nvCxnSpPr>
        <xdr:cNvPr id="687" name="直線コネクタ 686"/>
        <xdr:cNvCxnSpPr/>
      </xdr:nvCxnSpPr>
      <xdr:spPr>
        <a:xfrm>
          <a:off x="22072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8399</xdr:rowOff>
    </xdr:from>
    <xdr:ext cx="469744" cy="259045"/>
    <xdr:sp macro="" textlink="">
      <xdr:nvSpPr>
        <xdr:cNvPr id="688" name="【公民館】&#10;一人当たり面積平均値テキスト"/>
        <xdr:cNvSpPr txBox="1"/>
      </xdr:nvSpPr>
      <xdr:spPr>
        <a:xfrm>
          <a:off x="22199600" y="1783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689" name="フローチャート: 判断 688"/>
        <xdr:cNvSpPr/>
      </xdr:nvSpPr>
      <xdr:spPr>
        <a:xfrm>
          <a:off x="22110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160274</xdr:rowOff>
    </xdr:from>
    <xdr:to>
      <xdr:col>112</xdr:col>
      <xdr:colOff>38100</xdr:colOff>
      <xdr:row>104</xdr:row>
      <xdr:rowOff>90424</xdr:rowOff>
    </xdr:to>
    <xdr:sp macro="" textlink="">
      <xdr:nvSpPr>
        <xdr:cNvPr id="690" name="フローチャート: 判断 689"/>
        <xdr:cNvSpPr/>
      </xdr:nvSpPr>
      <xdr:spPr>
        <a:xfrm>
          <a:off x="21272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11685</xdr:rowOff>
    </xdr:from>
    <xdr:to>
      <xdr:col>107</xdr:col>
      <xdr:colOff>101600</xdr:colOff>
      <xdr:row>104</xdr:row>
      <xdr:rowOff>113285</xdr:rowOff>
    </xdr:to>
    <xdr:sp macro="" textlink="">
      <xdr:nvSpPr>
        <xdr:cNvPr id="691" name="フローチャート: 判断 690"/>
        <xdr:cNvSpPr/>
      </xdr:nvSpPr>
      <xdr:spPr>
        <a:xfrm>
          <a:off x="20383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692" name="フローチャート: 判断 691"/>
        <xdr:cNvSpPr/>
      </xdr:nvSpPr>
      <xdr:spPr>
        <a:xfrm>
          <a:off x="19494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66548</xdr:rowOff>
    </xdr:from>
    <xdr:to>
      <xdr:col>98</xdr:col>
      <xdr:colOff>38100</xdr:colOff>
      <xdr:row>104</xdr:row>
      <xdr:rowOff>168148</xdr:rowOff>
    </xdr:to>
    <xdr:sp macro="" textlink="">
      <xdr:nvSpPr>
        <xdr:cNvPr id="693" name="フローチャート: 判断 692"/>
        <xdr:cNvSpPr/>
      </xdr:nvSpPr>
      <xdr:spPr>
        <a:xfrm>
          <a:off x="18605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699" name="楕円 698"/>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80263</xdr:rowOff>
    </xdr:from>
    <xdr:to>
      <xdr:col>107</xdr:col>
      <xdr:colOff>101600</xdr:colOff>
      <xdr:row>107</xdr:row>
      <xdr:rowOff>10413</xdr:rowOff>
    </xdr:to>
    <xdr:sp macro="" textlink="">
      <xdr:nvSpPr>
        <xdr:cNvPr id="700" name="楕円 699"/>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131063</xdr:rowOff>
    </xdr:to>
    <xdr:cxnSp macro="">
      <xdr:nvCxnSpPr>
        <xdr:cNvPr id="701" name="直線コネクタ 700"/>
        <xdr:cNvCxnSpPr/>
      </xdr:nvCxnSpPr>
      <xdr:spPr>
        <a:xfrm>
          <a:off x="20434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702" name="楕円 701"/>
        <xdr:cNvSpPr/>
      </xdr:nvSpPr>
      <xdr:spPr>
        <a:xfrm>
          <a:off x="19494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107</xdr:row>
      <xdr:rowOff>28194</xdr:rowOff>
    </xdr:to>
    <xdr:cxnSp macro="">
      <xdr:nvCxnSpPr>
        <xdr:cNvPr id="703" name="直線コネクタ 702"/>
        <xdr:cNvCxnSpPr/>
      </xdr:nvCxnSpPr>
      <xdr:spPr>
        <a:xfrm flipV="1">
          <a:off x="19545300" y="18304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704" name="楕円 703"/>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28194</xdr:rowOff>
    </xdr:from>
    <xdr:to>
      <xdr:col>102</xdr:col>
      <xdr:colOff>114300</xdr:colOff>
      <xdr:row>107</xdr:row>
      <xdr:rowOff>28194</xdr:rowOff>
    </xdr:to>
    <xdr:cxnSp macro="">
      <xdr:nvCxnSpPr>
        <xdr:cNvPr id="705" name="直線コネクタ 704"/>
        <xdr:cNvCxnSpPr/>
      </xdr:nvCxnSpPr>
      <xdr:spPr>
        <a:xfrm>
          <a:off x="18656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106951</xdr:rowOff>
    </xdr:from>
    <xdr:ext cx="469744" cy="259045"/>
    <xdr:sp macro="" textlink="">
      <xdr:nvSpPr>
        <xdr:cNvPr id="706" name="n_1aveValue【公民館】&#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129812</xdr:rowOff>
    </xdr:from>
    <xdr:ext cx="469744" cy="259045"/>
    <xdr:sp macro="" textlink="">
      <xdr:nvSpPr>
        <xdr:cNvPr id="707" name="n_2aveValue【公民館】&#10;一人当たり面積"/>
        <xdr:cNvSpPr txBox="1"/>
      </xdr:nvSpPr>
      <xdr:spPr>
        <a:xfrm>
          <a:off x="20199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708" name="n_3aveValue【公民館】&#10;一人当たり面積"/>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13225</xdr:rowOff>
    </xdr:from>
    <xdr:ext cx="469744" cy="259045"/>
    <xdr:sp macro="" textlink="">
      <xdr:nvSpPr>
        <xdr:cNvPr id="709" name="n_4aveValue【公民館】&#10;一人当たり面積"/>
        <xdr:cNvSpPr txBox="1"/>
      </xdr:nvSpPr>
      <xdr:spPr>
        <a:xfrm>
          <a:off x="18421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710"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11" name="n_2mainValue【公民館】&#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712" name="n_3mainValue【公民館】&#10;一人当たり面積"/>
        <xdr:cNvSpPr txBox="1"/>
      </xdr:nvSpPr>
      <xdr:spPr>
        <a:xfrm>
          <a:off x="19310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713" name="n_4mainValue【公民館】&#10;一人当たり面積"/>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年度において、類似団体平均と比較して特に有形固定資産減価償却率が高くなっている主な施設は、学校施設及び認定こども園・幼稚園・保育園である。学校施設では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ポイント、認定こども園・幼稚園・保育園では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ポイント類似団体平均を上回っている。学校施設については、建築から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年以上経過している施設もあり老朽化が進んでいることから、個別施設計画に基づき施設の長寿命化対策に取り組んでいく。認定こども園・幼稚園・保育所については、昭和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年代に建造された保育所の老朽化が進行しており、個別施設計画に基づき施設の長寿命化及び改築、統廃合等の方針を検討していく。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公民館については、昭和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年代に建築された結城市立公民館が建物・設備ともに老朽化し、また耐震性も不足していたことから平成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年度に使用停止とした上で、平成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年度に新公民館を建設したことにより、類似団体平均を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ポイント下回ることとなった。</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1" name="楕円 70"/>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36830</xdr:rowOff>
    </xdr:from>
    <xdr:to>
      <xdr:col>15</xdr:col>
      <xdr:colOff>101600</xdr:colOff>
      <xdr:row>36</xdr:row>
      <xdr:rowOff>138430</xdr:rowOff>
    </xdr:to>
    <xdr:sp macro="" textlink="">
      <xdr:nvSpPr>
        <xdr:cNvPr id="72" name="楕円 71"/>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149352</xdr:rowOff>
    </xdr:to>
    <xdr:cxnSp macro="">
      <xdr:nvCxnSpPr>
        <xdr:cNvPr id="73" name="直線コネクタ 72"/>
        <xdr:cNvCxnSpPr/>
      </xdr:nvCxnSpPr>
      <xdr:spPr>
        <a:xfrm>
          <a:off x="2908300" y="62598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146558</xdr:rowOff>
    </xdr:from>
    <xdr:to>
      <xdr:col>10</xdr:col>
      <xdr:colOff>165100</xdr:colOff>
      <xdr:row>36</xdr:row>
      <xdr:rowOff>76708</xdr:rowOff>
    </xdr:to>
    <xdr:sp macro="" textlink="">
      <xdr:nvSpPr>
        <xdr:cNvPr id="74" name="楕円 73"/>
        <xdr:cNvSpPr/>
      </xdr:nvSpPr>
      <xdr:spPr>
        <a:xfrm>
          <a:off x="1968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25908</xdr:rowOff>
    </xdr:from>
    <xdr:to>
      <xdr:col>15</xdr:col>
      <xdr:colOff>50800</xdr:colOff>
      <xdr:row>36</xdr:row>
      <xdr:rowOff>87630</xdr:rowOff>
    </xdr:to>
    <xdr:cxnSp macro="">
      <xdr:nvCxnSpPr>
        <xdr:cNvPr id="75" name="直線コネクタ 74"/>
        <xdr:cNvCxnSpPr/>
      </xdr:nvCxnSpPr>
      <xdr:spPr>
        <a:xfrm>
          <a:off x="2019300" y="61981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6" name="楕円 75"/>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25908</xdr:rowOff>
    </xdr:to>
    <xdr:cxnSp macro="">
      <xdr:nvCxnSpPr>
        <xdr:cNvPr id="77" name="直線コネクタ 76"/>
        <xdr:cNvCxnSpPr/>
      </xdr:nvCxnSpPr>
      <xdr:spPr>
        <a:xfrm>
          <a:off x="1130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74693</xdr:rowOff>
    </xdr:from>
    <xdr:ext cx="405111" cy="259045"/>
    <xdr:sp macro="" textlink="">
      <xdr:nvSpPr>
        <xdr:cNvPr id="78"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79"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161561</xdr:rowOff>
    </xdr:from>
    <xdr:ext cx="405111" cy="259045"/>
    <xdr:sp macro="" textlink="">
      <xdr:nvSpPr>
        <xdr:cNvPr id="80"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81" name="n_4aveValue【図書館】&#10;有形固定資産減価償却率"/>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45229</xdr:rowOff>
    </xdr:from>
    <xdr:ext cx="405111" cy="259045"/>
    <xdr:sp macro="" textlink="">
      <xdr:nvSpPr>
        <xdr:cNvPr id="82" name="n_1mainValue【図書館】&#10;有形固定資産減価償却率"/>
        <xdr:cNvSpPr txBox="1"/>
      </xdr:nvSpPr>
      <xdr:spPr>
        <a:xfrm>
          <a:off x="35820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3" name="n_2mainValue【図書館】&#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4" name="n_3mainValue【図書館】&#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5" name="n_4mainValue【図書館】&#10;有形固定資産減価償却率"/>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0" name="直線コネクタ 109"/>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2" name="直線コネクタ 11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3"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4" name="直線コネクタ 113"/>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17" name="フローチャート: 判断 116"/>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8" name="フローチャート: 判断 11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9" name="フローチャート: 判断 118"/>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20" name="フローチャート: 判断 119"/>
        <xdr:cNvSpPr/>
      </xdr:nvSpPr>
      <xdr:spPr>
        <a:xfrm>
          <a:off x="692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63500</xdr:rowOff>
    </xdr:from>
    <xdr:to>
      <xdr:col>50</xdr:col>
      <xdr:colOff>165100</xdr:colOff>
      <xdr:row>35</xdr:row>
      <xdr:rowOff>165100</xdr:rowOff>
    </xdr:to>
    <xdr:sp macro="" textlink="">
      <xdr:nvSpPr>
        <xdr:cNvPr id="126" name="楕円 125"/>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7" name="楕円 126"/>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114300</xdr:rowOff>
    </xdr:from>
    <xdr:to>
      <xdr:col>50</xdr:col>
      <xdr:colOff>114300</xdr:colOff>
      <xdr:row>35</xdr:row>
      <xdr:rowOff>114300</xdr:rowOff>
    </xdr:to>
    <xdr:cxnSp macro="">
      <xdr:nvCxnSpPr>
        <xdr:cNvPr id="128" name="直線コネクタ 127"/>
        <xdr:cNvCxnSpPr/>
      </xdr:nvCxnSpPr>
      <xdr:spPr>
        <a:xfrm>
          <a:off x="8750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63500</xdr:rowOff>
    </xdr:from>
    <xdr:to>
      <xdr:col>41</xdr:col>
      <xdr:colOff>101600</xdr:colOff>
      <xdr:row>35</xdr:row>
      <xdr:rowOff>165100</xdr:rowOff>
    </xdr:to>
    <xdr:sp macro="" textlink="">
      <xdr:nvSpPr>
        <xdr:cNvPr id="129" name="楕円 128"/>
        <xdr:cNvSpPr/>
      </xdr:nvSpPr>
      <xdr:spPr>
        <a:xfrm>
          <a:off x="781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114300</xdr:rowOff>
    </xdr:from>
    <xdr:to>
      <xdr:col>45</xdr:col>
      <xdr:colOff>177800</xdr:colOff>
      <xdr:row>35</xdr:row>
      <xdr:rowOff>114300</xdr:rowOff>
    </xdr:to>
    <xdr:cxnSp macro="">
      <xdr:nvCxnSpPr>
        <xdr:cNvPr id="130" name="直線コネクタ 129"/>
        <xdr:cNvCxnSpPr/>
      </xdr:nvCxnSpPr>
      <xdr:spPr>
        <a:xfrm>
          <a:off x="7861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63500</xdr:rowOff>
    </xdr:from>
    <xdr:to>
      <xdr:col>36</xdr:col>
      <xdr:colOff>165100</xdr:colOff>
      <xdr:row>35</xdr:row>
      <xdr:rowOff>165100</xdr:rowOff>
    </xdr:to>
    <xdr:sp macro="" textlink="">
      <xdr:nvSpPr>
        <xdr:cNvPr id="131" name="楕円 130"/>
        <xdr:cNvSpPr/>
      </xdr:nvSpPr>
      <xdr:spPr>
        <a:xfrm>
          <a:off x="692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114300</xdr:rowOff>
    </xdr:from>
    <xdr:to>
      <xdr:col>41</xdr:col>
      <xdr:colOff>50800</xdr:colOff>
      <xdr:row>35</xdr:row>
      <xdr:rowOff>114300</xdr:rowOff>
    </xdr:to>
    <xdr:cxnSp macro="">
      <xdr:nvCxnSpPr>
        <xdr:cNvPr id="132" name="直線コネクタ 131"/>
        <xdr:cNvCxnSpPr/>
      </xdr:nvCxnSpPr>
      <xdr:spPr>
        <a:xfrm>
          <a:off x="6972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33" name="n_1ave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5" name="n_3ave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36" name="n_4ave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10177</xdr:rowOff>
    </xdr:from>
    <xdr:ext cx="469744" cy="259045"/>
    <xdr:sp macro="" textlink="">
      <xdr:nvSpPr>
        <xdr:cNvPr id="137"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38" name="n_2mainValue【図書館】&#10;一人当たり面積"/>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10177</xdr:rowOff>
    </xdr:from>
    <xdr:ext cx="469744" cy="259045"/>
    <xdr:sp macro="" textlink="">
      <xdr:nvSpPr>
        <xdr:cNvPr id="139" name="n_3mainValue【図書館】&#10;一人当たり面積"/>
        <xdr:cNvSpPr txBox="1"/>
      </xdr:nvSpPr>
      <xdr:spPr>
        <a:xfrm>
          <a:off x="7626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10177</xdr:rowOff>
    </xdr:from>
    <xdr:ext cx="469744" cy="259045"/>
    <xdr:sp macro="" textlink="">
      <xdr:nvSpPr>
        <xdr:cNvPr id="140" name="n_4mainValue【図書館】&#10;一人当たり面積"/>
        <xdr:cNvSpPr txBox="1"/>
      </xdr:nvSpPr>
      <xdr:spPr>
        <a:xfrm>
          <a:off x="6737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5" name="直線コネクタ 164"/>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8"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9" name="直線コネクタ 168"/>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0"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1" name="フローチャート: 判断 170"/>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2" name="フローチャート: 判断 171"/>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3" name="フローチャート: 判断 17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5" name="フローチャート: 判断 174"/>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81" name="楕円 180"/>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2" name="楕円 181"/>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106680</xdr:rowOff>
    </xdr:to>
    <xdr:cxnSp macro="">
      <xdr:nvCxnSpPr>
        <xdr:cNvPr id="183" name="直線コネクタ 182"/>
        <xdr:cNvCxnSpPr/>
      </xdr:nvCxnSpPr>
      <xdr:spPr>
        <a:xfrm>
          <a:off x="2908300" y="10035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84" name="楕円 183"/>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58</xdr:row>
      <xdr:rowOff>91440</xdr:rowOff>
    </xdr:to>
    <xdr:cxnSp macro="">
      <xdr:nvCxnSpPr>
        <xdr:cNvPr id="185" name="直線コネクタ 184"/>
        <xdr:cNvCxnSpPr/>
      </xdr:nvCxnSpPr>
      <xdr:spPr>
        <a:xfrm>
          <a:off x="2019300" y="9995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133985</xdr:rowOff>
    </xdr:from>
    <xdr:to>
      <xdr:col>6</xdr:col>
      <xdr:colOff>38100</xdr:colOff>
      <xdr:row>58</xdr:row>
      <xdr:rowOff>64135</xdr:rowOff>
    </xdr:to>
    <xdr:sp macro="" textlink="">
      <xdr:nvSpPr>
        <xdr:cNvPr id="186" name="楕円 185"/>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xdr:rowOff>
    </xdr:from>
    <xdr:to>
      <xdr:col>10</xdr:col>
      <xdr:colOff>114300</xdr:colOff>
      <xdr:row>58</xdr:row>
      <xdr:rowOff>51435</xdr:rowOff>
    </xdr:to>
    <xdr:cxnSp macro="">
      <xdr:nvCxnSpPr>
        <xdr:cNvPr id="187" name="直線コネクタ 186"/>
        <xdr:cNvCxnSpPr/>
      </xdr:nvCxnSpPr>
      <xdr:spPr>
        <a:xfrm>
          <a:off x="1130300" y="9957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88" name="n_1ave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9"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0"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191"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192" name="n_1mainValue【体育館・プール】&#10;有形固定資産減価償却率"/>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3"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94" name="n_3mainValue【体育館・プール】&#10;有形固定資産減価償却率"/>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80662</xdr:rowOff>
    </xdr:from>
    <xdr:ext cx="405111" cy="259045"/>
    <xdr:sp macro="" textlink="">
      <xdr:nvSpPr>
        <xdr:cNvPr id="195" name="n_4mainValue【体育館・プール】&#10;有形固定資産減価償却率"/>
        <xdr:cNvSpPr txBox="1"/>
      </xdr:nvSpPr>
      <xdr:spPr>
        <a:xfrm>
          <a:off x="927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17" name="直線コネクタ 216"/>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9" name="直線コネクタ 21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0"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21" name="直線コネクタ 22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22" name="【体育館・プール】&#10;一人当たり面積平均値テキスト"/>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23" name="フローチャート: 判断 222"/>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24" name="フローチャート: 判断 223"/>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25" name="フローチャート: 判断 224"/>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26" name="フローチャート: 判断 22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141224</xdr:rowOff>
    </xdr:from>
    <xdr:to>
      <xdr:col>36</xdr:col>
      <xdr:colOff>165100</xdr:colOff>
      <xdr:row>59</xdr:row>
      <xdr:rowOff>71374</xdr:rowOff>
    </xdr:to>
    <xdr:sp macro="" textlink="">
      <xdr:nvSpPr>
        <xdr:cNvPr id="227" name="フローチャート: 判断 226"/>
        <xdr:cNvSpPr/>
      </xdr:nvSpPr>
      <xdr:spPr>
        <a:xfrm>
          <a:off x="6921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xdr:rowOff>
    </xdr:from>
    <xdr:to>
      <xdr:col>50</xdr:col>
      <xdr:colOff>165100</xdr:colOff>
      <xdr:row>61</xdr:row>
      <xdr:rowOff>112522</xdr:rowOff>
    </xdr:to>
    <xdr:sp macro="" textlink="">
      <xdr:nvSpPr>
        <xdr:cNvPr id="233" name="楕円 232"/>
        <xdr:cNvSpPr/>
      </xdr:nvSpPr>
      <xdr:spPr>
        <a:xfrm>
          <a:off x="9588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xdr:rowOff>
    </xdr:from>
    <xdr:to>
      <xdr:col>46</xdr:col>
      <xdr:colOff>38100</xdr:colOff>
      <xdr:row>61</xdr:row>
      <xdr:rowOff>117094</xdr:rowOff>
    </xdr:to>
    <xdr:sp macro="" textlink="">
      <xdr:nvSpPr>
        <xdr:cNvPr id="234" name="楕円 233"/>
        <xdr:cNvSpPr/>
      </xdr:nvSpPr>
      <xdr:spPr>
        <a:xfrm>
          <a:off x="8699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61722</xdr:rowOff>
    </xdr:from>
    <xdr:to>
      <xdr:col>50</xdr:col>
      <xdr:colOff>114300</xdr:colOff>
      <xdr:row>61</xdr:row>
      <xdr:rowOff>66294</xdr:rowOff>
    </xdr:to>
    <xdr:cxnSp macro="">
      <xdr:nvCxnSpPr>
        <xdr:cNvPr id="235" name="直線コネクタ 234"/>
        <xdr:cNvCxnSpPr/>
      </xdr:nvCxnSpPr>
      <xdr:spPr>
        <a:xfrm flipV="1">
          <a:off x="8750300" y="1052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xdr:rowOff>
    </xdr:from>
    <xdr:to>
      <xdr:col>41</xdr:col>
      <xdr:colOff>101600</xdr:colOff>
      <xdr:row>61</xdr:row>
      <xdr:rowOff>117094</xdr:rowOff>
    </xdr:to>
    <xdr:sp macro="" textlink="">
      <xdr:nvSpPr>
        <xdr:cNvPr id="236" name="楕円 235"/>
        <xdr:cNvSpPr/>
      </xdr:nvSpPr>
      <xdr:spPr>
        <a:xfrm>
          <a:off x="781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66294</xdr:rowOff>
    </xdr:from>
    <xdr:to>
      <xdr:col>45</xdr:col>
      <xdr:colOff>177800</xdr:colOff>
      <xdr:row>61</xdr:row>
      <xdr:rowOff>66294</xdr:rowOff>
    </xdr:to>
    <xdr:cxnSp macro="">
      <xdr:nvCxnSpPr>
        <xdr:cNvPr id="237" name="直線コネクタ 236"/>
        <xdr:cNvCxnSpPr/>
      </xdr:nvCxnSpPr>
      <xdr:spPr>
        <a:xfrm>
          <a:off x="7861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xdr:rowOff>
    </xdr:from>
    <xdr:to>
      <xdr:col>36</xdr:col>
      <xdr:colOff>165100</xdr:colOff>
      <xdr:row>61</xdr:row>
      <xdr:rowOff>117094</xdr:rowOff>
    </xdr:to>
    <xdr:sp macro="" textlink="">
      <xdr:nvSpPr>
        <xdr:cNvPr id="238" name="楕円 237"/>
        <xdr:cNvSpPr/>
      </xdr:nvSpPr>
      <xdr:spPr>
        <a:xfrm>
          <a:off x="692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66294</xdr:rowOff>
    </xdr:from>
    <xdr:to>
      <xdr:col>41</xdr:col>
      <xdr:colOff>50800</xdr:colOff>
      <xdr:row>61</xdr:row>
      <xdr:rowOff>66294</xdr:rowOff>
    </xdr:to>
    <xdr:cxnSp macro="">
      <xdr:nvCxnSpPr>
        <xdr:cNvPr id="239" name="直線コネクタ 238"/>
        <xdr:cNvCxnSpPr/>
      </xdr:nvCxnSpPr>
      <xdr:spPr>
        <a:xfrm>
          <a:off x="6972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40"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41"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42"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87901</xdr:rowOff>
    </xdr:from>
    <xdr:ext cx="469744" cy="259045"/>
    <xdr:sp macro="" textlink="">
      <xdr:nvSpPr>
        <xdr:cNvPr id="243" name="n_4aveValue【体育館・プール】&#10;一人当たり面積"/>
        <xdr:cNvSpPr txBox="1"/>
      </xdr:nvSpPr>
      <xdr:spPr>
        <a:xfrm>
          <a:off x="67374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103649</xdr:rowOff>
    </xdr:from>
    <xdr:ext cx="469744" cy="259045"/>
    <xdr:sp macro="" textlink="">
      <xdr:nvSpPr>
        <xdr:cNvPr id="244" name="n_1mainValue【体育館・プール】&#10;一人当たり面積"/>
        <xdr:cNvSpPr txBox="1"/>
      </xdr:nvSpPr>
      <xdr:spPr>
        <a:xfrm>
          <a:off x="939172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108221</xdr:rowOff>
    </xdr:from>
    <xdr:ext cx="469744" cy="259045"/>
    <xdr:sp macro="" textlink="">
      <xdr:nvSpPr>
        <xdr:cNvPr id="245" name="n_2mainValue【体育館・プール】&#10;一人当たり面積"/>
        <xdr:cNvSpPr txBox="1"/>
      </xdr:nvSpPr>
      <xdr:spPr>
        <a:xfrm>
          <a:off x="8515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108221</xdr:rowOff>
    </xdr:from>
    <xdr:ext cx="469744" cy="259045"/>
    <xdr:sp macro="" textlink="">
      <xdr:nvSpPr>
        <xdr:cNvPr id="246" name="n_3mainValue【体育館・プール】&#10;一人当たり面積"/>
        <xdr:cNvSpPr txBox="1"/>
      </xdr:nvSpPr>
      <xdr:spPr>
        <a:xfrm>
          <a:off x="7626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108221</xdr:rowOff>
    </xdr:from>
    <xdr:ext cx="469744" cy="259045"/>
    <xdr:sp macro="" textlink="">
      <xdr:nvSpPr>
        <xdr:cNvPr id="247" name="n_4mainValue【体育館・プール】&#10;一人当たり面積"/>
        <xdr:cNvSpPr txBox="1"/>
      </xdr:nvSpPr>
      <xdr:spPr>
        <a:xfrm>
          <a:off x="6737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70" name="直線コネクタ 269"/>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71"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72" name="直線コネクタ 271"/>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73"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74" name="直線コネクタ 273"/>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75"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76" name="フローチャート: 判断 275"/>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7" name="フローチャート: 判断 276"/>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78" name="フローチャート: 判断 277"/>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79" name="フローチャート: 判断 278"/>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0" name="フローチャート: 判断 279"/>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86" name="楕円 285"/>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78739</xdr:rowOff>
    </xdr:from>
    <xdr:to>
      <xdr:col>15</xdr:col>
      <xdr:colOff>101600</xdr:colOff>
      <xdr:row>79</xdr:row>
      <xdr:rowOff>8889</xdr:rowOff>
    </xdr:to>
    <xdr:sp macro="" textlink="">
      <xdr:nvSpPr>
        <xdr:cNvPr id="287" name="楕円 286"/>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78</xdr:row>
      <xdr:rowOff>170687</xdr:rowOff>
    </xdr:to>
    <xdr:cxnSp macro="">
      <xdr:nvCxnSpPr>
        <xdr:cNvPr id="288" name="直線コネクタ 287"/>
        <xdr:cNvCxnSpPr/>
      </xdr:nvCxnSpPr>
      <xdr:spPr>
        <a:xfrm>
          <a:off x="2908300" y="13502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37592</xdr:rowOff>
    </xdr:from>
    <xdr:to>
      <xdr:col>10</xdr:col>
      <xdr:colOff>165100</xdr:colOff>
      <xdr:row>78</xdr:row>
      <xdr:rowOff>139192</xdr:rowOff>
    </xdr:to>
    <xdr:sp macro="" textlink="">
      <xdr:nvSpPr>
        <xdr:cNvPr id="289" name="楕円 288"/>
        <xdr:cNvSpPr/>
      </xdr:nvSpPr>
      <xdr:spPr>
        <a:xfrm>
          <a:off x="1968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88392</xdr:rowOff>
    </xdr:from>
    <xdr:to>
      <xdr:col>15</xdr:col>
      <xdr:colOff>50800</xdr:colOff>
      <xdr:row>78</xdr:row>
      <xdr:rowOff>129539</xdr:rowOff>
    </xdr:to>
    <xdr:cxnSp macro="">
      <xdr:nvCxnSpPr>
        <xdr:cNvPr id="290" name="直線コネクタ 289"/>
        <xdr:cNvCxnSpPr/>
      </xdr:nvCxnSpPr>
      <xdr:spPr>
        <a:xfrm>
          <a:off x="2019300" y="13461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170180</xdr:rowOff>
    </xdr:from>
    <xdr:to>
      <xdr:col>6</xdr:col>
      <xdr:colOff>38100</xdr:colOff>
      <xdr:row>78</xdr:row>
      <xdr:rowOff>100330</xdr:rowOff>
    </xdr:to>
    <xdr:sp macro="" textlink="">
      <xdr:nvSpPr>
        <xdr:cNvPr id="291" name="楕円 290"/>
        <xdr:cNvSpPr/>
      </xdr:nvSpPr>
      <xdr:spPr>
        <a:xfrm>
          <a:off x="1079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49530</xdr:rowOff>
    </xdr:from>
    <xdr:to>
      <xdr:col>10</xdr:col>
      <xdr:colOff>114300</xdr:colOff>
      <xdr:row>78</xdr:row>
      <xdr:rowOff>88392</xdr:rowOff>
    </xdr:to>
    <xdr:cxnSp macro="">
      <xdr:nvCxnSpPr>
        <xdr:cNvPr id="292" name="直線コネクタ 291"/>
        <xdr:cNvCxnSpPr/>
      </xdr:nvCxnSpPr>
      <xdr:spPr>
        <a:xfrm>
          <a:off x="1130300" y="134226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93"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294"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295"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296" name="n_4aveValue【福祉施設】&#10;有形固定資産減価償却率"/>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297" name="n_1mainValue【福祉施設】&#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98" name="n_2mainValue【福祉施設】&#10;有形固定資産減価償却率"/>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155719</xdr:rowOff>
    </xdr:from>
    <xdr:ext cx="405111" cy="259045"/>
    <xdr:sp macro="" textlink="">
      <xdr:nvSpPr>
        <xdr:cNvPr id="299" name="n_3mainValue【福祉施設】&#10;有形固定資産減価償却率"/>
        <xdr:cNvSpPr txBox="1"/>
      </xdr:nvSpPr>
      <xdr:spPr>
        <a:xfrm>
          <a:off x="1816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116857</xdr:rowOff>
    </xdr:from>
    <xdr:ext cx="405111" cy="259045"/>
    <xdr:sp macro="" textlink="">
      <xdr:nvSpPr>
        <xdr:cNvPr id="300" name="n_4mainValue【福祉施設】&#10;有形固定資産減価償却率"/>
        <xdr:cNvSpPr txBox="1"/>
      </xdr:nvSpPr>
      <xdr:spPr>
        <a:xfrm>
          <a:off x="927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38100</xdr:rowOff>
    </xdr:from>
    <xdr:to>
      <xdr:col>54</xdr:col>
      <xdr:colOff>189865</xdr:colOff>
      <xdr:row>85</xdr:row>
      <xdr:rowOff>95250</xdr:rowOff>
    </xdr:to>
    <xdr:cxnSp macro="">
      <xdr:nvCxnSpPr>
        <xdr:cNvPr id="324" name="直線コネクタ 323"/>
        <xdr:cNvCxnSpPr/>
      </xdr:nvCxnSpPr>
      <xdr:spPr>
        <a:xfrm flipV="1">
          <a:off x="10476865" y="13239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25" name="【福祉施設】&#10;一人当たり面積最小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26" name="直線コネクタ 325"/>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156227</xdr:rowOff>
    </xdr:from>
    <xdr:ext cx="469744" cy="259045"/>
    <xdr:sp macro="" textlink="">
      <xdr:nvSpPr>
        <xdr:cNvPr id="327" name="【福祉施設】&#10;一人当たり面積最大値テキスト"/>
        <xdr:cNvSpPr txBox="1"/>
      </xdr:nvSpPr>
      <xdr:spPr>
        <a:xfrm>
          <a:off x="10515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38100</xdr:rowOff>
    </xdr:from>
    <xdr:to>
      <xdr:col>55</xdr:col>
      <xdr:colOff>88900</xdr:colOff>
      <xdr:row>77</xdr:row>
      <xdr:rowOff>38100</xdr:rowOff>
    </xdr:to>
    <xdr:cxnSp macro="">
      <xdr:nvCxnSpPr>
        <xdr:cNvPr id="328" name="直線コネクタ 327"/>
        <xdr:cNvCxnSpPr/>
      </xdr:nvCxnSpPr>
      <xdr:spPr>
        <a:xfrm>
          <a:off x="10388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118127</xdr:rowOff>
    </xdr:from>
    <xdr:ext cx="469744" cy="259045"/>
    <xdr:sp macro="" textlink="">
      <xdr:nvSpPr>
        <xdr:cNvPr id="329" name="【福祉施設】&#10;一人当たり面積平均値テキスト"/>
        <xdr:cNvSpPr txBox="1"/>
      </xdr:nvSpPr>
      <xdr:spPr>
        <a:xfrm>
          <a:off x="105156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30" name="フローチャート: 判断 329"/>
        <xdr:cNvSpPr/>
      </xdr:nvSpPr>
      <xdr:spPr>
        <a:xfrm>
          <a:off x="10426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158750</xdr:rowOff>
    </xdr:from>
    <xdr:to>
      <xdr:col>50</xdr:col>
      <xdr:colOff>165100</xdr:colOff>
      <xdr:row>81</xdr:row>
      <xdr:rowOff>88900</xdr:rowOff>
    </xdr:to>
    <xdr:sp macro="" textlink="">
      <xdr:nvSpPr>
        <xdr:cNvPr id="331" name="フローチャート: 判断 330"/>
        <xdr:cNvSpPr/>
      </xdr:nvSpPr>
      <xdr:spPr>
        <a:xfrm>
          <a:off x="958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32" name="フローチャート: 判断 331"/>
        <xdr:cNvSpPr/>
      </xdr:nvSpPr>
      <xdr:spPr>
        <a:xfrm>
          <a:off x="8699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101600</xdr:rowOff>
    </xdr:from>
    <xdr:to>
      <xdr:col>41</xdr:col>
      <xdr:colOff>101600</xdr:colOff>
      <xdr:row>81</xdr:row>
      <xdr:rowOff>31750</xdr:rowOff>
    </xdr:to>
    <xdr:sp macro="" textlink="">
      <xdr:nvSpPr>
        <xdr:cNvPr id="333" name="フローチャート: 判断 332"/>
        <xdr:cNvSpPr/>
      </xdr:nvSpPr>
      <xdr:spPr>
        <a:xfrm>
          <a:off x="781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82550</xdr:rowOff>
    </xdr:from>
    <xdr:to>
      <xdr:col>36</xdr:col>
      <xdr:colOff>165100</xdr:colOff>
      <xdr:row>78</xdr:row>
      <xdr:rowOff>12700</xdr:rowOff>
    </xdr:to>
    <xdr:sp macro="" textlink="">
      <xdr:nvSpPr>
        <xdr:cNvPr id="334" name="フローチャート: 判断 333"/>
        <xdr:cNvSpPr/>
      </xdr:nvSpPr>
      <xdr:spPr>
        <a:xfrm>
          <a:off x="6921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40" name="楕円 339"/>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63500</xdr:rowOff>
    </xdr:from>
    <xdr:to>
      <xdr:col>46</xdr:col>
      <xdr:colOff>38100</xdr:colOff>
      <xdr:row>83</xdr:row>
      <xdr:rowOff>165100</xdr:rowOff>
    </xdr:to>
    <xdr:sp macro="" textlink="">
      <xdr:nvSpPr>
        <xdr:cNvPr id="341" name="楕円 340"/>
        <xdr:cNvSpPr/>
      </xdr:nvSpPr>
      <xdr:spPr>
        <a:xfrm>
          <a:off x="869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114300</xdr:rowOff>
    </xdr:to>
    <xdr:cxnSp macro="">
      <xdr:nvCxnSpPr>
        <xdr:cNvPr id="342" name="直線コネクタ 341"/>
        <xdr:cNvCxnSpPr/>
      </xdr:nvCxnSpPr>
      <xdr:spPr>
        <a:xfrm flipV="1">
          <a:off x="8750300" y="1432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63500</xdr:rowOff>
    </xdr:from>
    <xdr:to>
      <xdr:col>41</xdr:col>
      <xdr:colOff>101600</xdr:colOff>
      <xdr:row>83</xdr:row>
      <xdr:rowOff>165100</xdr:rowOff>
    </xdr:to>
    <xdr:sp macro="" textlink="">
      <xdr:nvSpPr>
        <xdr:cNvPr id="343" name="楕円 342"/>
        <xdr:cNvSpPr/>
      </xdr:nvSpPr>
      <xdr:spPr>
        <a:xfrm>
          <a:off x="781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114300</xdr:rowOff>
    </xdr:from>
    <xdr:to>
      <xdr:col>45</xdr:col>
      <xdr:colOff>177800</xdr:colOff>
      <xdr:row>83</xdr:row>
      <xdr:rowOff>114300</xdr:rowOff>
    </xdr:to>
    <xdr:cxnSp macro="">
      <xdr:nvCxnSpPr>
        <xdr:cNvPr id="344" name="直線コネクタ 343"/>
        <xdr:cNvCxnSpPr/>
      </xdr:nvCxnSpPr>
      <xdr:spPr>
        <a:xfrm>
          <a:off x="7861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63500</xdr:rowOff>
    </xdr:from>
    <xdr:to>
      <xdr:col>36</xdr:col>
      <xdr:colOff>165100</xdr:colOff>
      <xdr:row>83</xdr:row>
      <xdr:rowOff>165100</xdr:rowOff>
    </xdr:to>
    <xdr:sp macro="" textlink="">
      <xdr:nvSpPr>
        <xdr:cNvPr id="345" name="楕円 344"/>
        <xdr:cNvSpPr/>
      </xdr:nvSpPr>
      <xdr:spPr>
        <a:xfrm>
          <a:off x="692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114300</xdr:rowOff>
    </xdr:from>
    <xdr:to>
      <xdr:col>41</xdr:col>
      <xdr:colOff>50800</xdr:colOff>
      <xdr:row>83</xdr:row>
      <xdr:rowOff>114300</xdr:rowOff>
    </xdr:to>
    <xdr:cxnSp macro="">
      <xdr:nvCxnSpPr>
        <xdr:cNvPr id="346" name="直線コネクタ 345"/>
        <xdr:cNvCxnSpPr/>
      </xdr:nvCxnSpPr>
      <xdr:spPr>
        <a:xfrm>
          <a:off x="6972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105427</xdr:rowOff>
    </xdr:from>
    <xdr:ext cx="469744" cy="259045"/>
    <xdr:sp macro="" textlink="">
      <xdr:nvSpPr>
        <xdr:cNvPr id="347" name="n_1aveValue【福祉施設】&#10;一人当たり面積"/>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48" name="n_2aveValue【福祉施設】&#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49" name="n_3ave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29227</xdr:rowOff>
    </xdr:from>
    <xdr:ext cx="469744" cy="259045"/>
    <xdr:sp macro="" textlink="">
      <xdr:nvSpPr>
        <xdr:cNvPr id="350" name="n_4aveValue【福祉施設】&#10;一人当たり面積"/>
        <xdr:cNvSpPr txBox="1"/>
      </xdr:nvSpPr>
      <xdr:spPr>
        <a:xfrm>
          <a:off x="673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51"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156227</xdr:rowOff>
    </xdr:from>
    <xdr:ext cx="469744" cy="259045"/>
    <xdr:sp macro="" textlink="">
      <xdr:nvSpPr>
        <xdr:cNvPr id="352" name="n_2mainValue【福祉施設】&#10;一人当たり面積"/>
        <xdr:cNvSpPr txBox="1"/>
      </xdr:nvSpPr>
      <xdr:spPr>
        <a:xfrm>
          <a:off x="8515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156227</xdr:rowOff>
    </xdr:from>
    <xdr:ext cx="469744" cy="259045"/>
    <xdr:sp macro="" textlink="">
      <xdr:nvSpPr>
        <xdr:cNvPr id="353" name="n_3mainValue【福祉施設】&#10;一人当たり面積"/>
        <xdr:cNvSpPr txBox="1"/>
      </xdr:nvSpPr>
      <xdr:spPr>
        <a:xfrm>
          <a:off x="7626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156227</xdr:rowOff>
    </xdr:from>
    <xdr:ext cx="469744" cy="259045"/>
    <xdr:sp macro="" textlink="">
      <xdr:nvSpPr>
        <xdr:cNvPr id="354" name="n_4mainValue【福祉施設】&#10;一人当たり面積"/>
        <xdr:cNvSpPr txBox="1"/>
      </xdr:nvSpPr>
      <xdr:spPr>
        <a:xfrm>
          <a:off x="6737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80" name="直線コネクタ 379"/>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1"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2" name="直線コネクタ 381"/>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3"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4" name="直線コネクタ 383"/>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85"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6" name="フローチャート: 判断 385"/>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87" name="フローチャート: 判断 386"/>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8" name="フローチャート: 判断 38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389" name="フローチャート: 判断 388"/>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0" name="フローチャート: 判断 389"/>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96" name="楕円 395"/>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97" name="楕円 396"/>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108857</xdr:rowOff>
    </xdr:from>
    <xdr:to>
      <xdr:col>19</xdr:col>
      <xdr:colOff>177800</xdr:colOff>
      <xdr:row>104</xdr:row>
      <xdr:rowOff>141514</xdr:rowOff>
    </xdr:to>
    <xdr:cxnSp macro="">
      <xdr:nvCxnSpPr>
        <xdr:cNvPr id="398" name="直線コネクタ 397"/>
        <xdr:cNvCxnSpPr/>
      </xdr:nvCxnSpPr>
      <xdr:spPr>
        <a:xfrm>
          <a:off x="2908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99" name="楕円 398"/>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108857</xdr:rowOff>
    </xdr:to>
    <xdr:cxnSp macro="">
      <xdr:nvCxnSpPr>
        <xdr:cNvPr id="400" name="直線コネクタ 399"/>
        <xdr:cNvCxnSpPr/>
      </xdr:nvCxnSpPr>
      <xdr:spPr>
        <a:xfrm>
          <a:off x="2019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01" name="楕円 400"/>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104</xdr:row>
      <xdr:rowOff>76200</xdr:rowOff>
    </xdr:to>
    <xdr:cxnSp macro="">
      <xdr:nvCxnSpPr>
        <xdr:cNvPr id="402" name="直線コネクタ 401"/>
        <xdr:cNvCxnSpPr/>
      </xdr:nvCxnSpPr>
      <xdr:spPr>
        <a:xfrm>
          <a:off x="1130300" y="1778453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403"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04"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05"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0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07"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08"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09" name="n_3main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10" name="n_4main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95250</xdr:rowOff>
    </xdr:from>
    <xdr:to>
      <xdr:col>54</xdr:col>
      <xdr:colOff>189865</xdr:colOff>
      <xdr:row>108</xdr:row>
      <xdr:rowOff>22861</xdr:rowOff>
    </xdr:to>
    <xdr:cxnSp macro="">
      <xdr:nvCxnSpPr>
        <xdr:cNvPr id="434" name="直線コネクタ 433"/>
        <xdr:cNvCxnSpPr/>
      </xdr:nvCxnSpPr>
      <xdr:spPr>
        <a:xfrm flipV="1">
          <a:off x="10476865" y="17754600"/>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35"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36" name="直線コネクタ 435"/>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41927</xdr:rowOff>
    </xdr:from>
    <xdr:ext cx="469744" cy="259045"/>
    <xdr:sp macro="" textlink="">
      <xdr:nvSpPr>
        <xdr:cNvPr id="437" name="【市民会館】&#10;一人当たり面積最大値テキスト"/>
        <xdr:cNvSpPr txBox="1"/>
      </xdr:nvSpPr>
      <xdr:spPr>
        <a:xfrm>
          <a:off x="10515600"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95250</xdr:rowOff>
    </xdr:from>
    <xdr:to>
      <xdr:col>55</xdr:col>
      <xdr:colOff>88900</xdr:colOff>
      <xdr:row>103</xdr:row>
      <xdr:rowOff>95250</xdr:rowOff>
    </xdr:to>
    <xdr:cxnSp macro="">
      <xdr:nvCxnSpPr>
        <xdr:cNvPr id="438" name="直線コネクタ 437"/>
        <xdr:cNvCxnSpPr/>
      </xdr:nvCxnSpPr>
      <xdr:spPr>
        <a:xfrm>
          <a:off x="10388600" y="1775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43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40" name="フローチャート: 判断 43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21589</xdr:rowOff>
    </xdr:from>
    <xdr:to>
      <xdr:col>50</xdr:col>
      <xdr:colOff>165100</xdr:colOff>
      <xdr:row>106</xdr:row>
      <xdr:rowOff>123189</xdr:rowOff>
    </xdr:to>
    <xdr:sp macro="" textlink="">
      <xdr:nvSpPr>
        <xdr:cNvPr id="441" name="フローチャート: 判断 440"/>
        <xdr:cNvSpPr/>
      </xdr:nvSpPr>
      <xdr:spPr>
        <a:xfrm>
          <a:off x="9588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42" name="フローチャート: 判断 441"/>
        <xdr:cNvSpPr/>
      </xdr:nvSpPr>
      <xdr:spPr>
        <a:xfrm>
          <a:off x="869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43" name="フローチャート: 判断 442"/>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101600</xdr:rowOff>
    </xdr:from>
    <xdr:to>
      <xdr:col>36</xdr:col>
      <xdr:colOff>165100</xdr:colOff>
      <xdr:row>106</xdr:row>
      <xdr:rowOff>31750</xdr:rowOff>
    </xdr:to>
    <xdr:sp macro="" textlink="">
      <xdr:nvSpPr>
        <xdr:cNvPr id="444" name="フローチャート: 判断 443"/>
        <xdr:cNvSpPr/>
      </xdr:nvSpPr>
      <xdr:spPr>
        <a:xfrm>
          <a:off x="6921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50" name="楕円 449"/>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51" name="楕円 450"/>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38100</xdr:rowOff>
    </xdr:to>
    <xdr:cxnSp macro="">
      <xdr:nvCxnSpPr>
        <xdr:cNvPr id="452" name="直線コネクタ 451"/>
        <xdr:cNvCxnSpPr/>
      </xdr:nvCxnSpPr>
      <xdr:spPr>
        <a:xfrm flipV="1">
          <a:off x="8750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53" name="楕円 452"/>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38100</xdr:rowOff>
    </xdr:from>
    <xdr:to>
      <xdr:col>45</xdr:col>
      <xdr:colOff>177800</xdr:colOff>
      <xdr:row>105</xdr:row>
      <xdr:rowOff>41911</xdr:rowOff>
    </xdr:to>
    <xdr:cxnSp macro="">
      <xdr:nvCxnSpPr>
        <xdr:cNvPr id="454" name="直線コネクタ 453"/>
        <xdr:cNvCxnSpPr/>
      </xdr:nvCxnSpPr>
      <xdr:spPr>
        <a:xfrm flipV="1">
          <a:off x="7861300" y="18040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124461</xdr:rowOff>
    </xdr:from>
    <xdr:to>
      <xdr:col>36</xdr:col>
      <xdr:colOff>165100</xdr:colOff>
      <xdr:row>101</xdr:row>
      <xdr:rowOff>54611</xdr:rowOff>
    </xdr:to>
    <xdr:sp macro="" textlink="">
      <xdr:nvSpPr>
        <xdr:cNvPr id="455" name="楕円 454"/>
        <xdr:cNvSpPr/>
      </xdr:nvSpPr>
      <xdr:spPr>
        <a:xfrm>
          <a:off x="6921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3811</xdr:rowOff>
    </xdr:from>
    <xdr:to>
      <xdr:col>41</xdr:col>
      <xdr:colOff>50800</xdr:colOff>
      <xdr:row>105</xdr:row>
      <xdr:rowOff>41911</xdr:rowOff>
    </xdr:to>
    <xdr:cxnSp macro="">
      <xdr:nvCxnSpPr>
        <xdr:cNvPr id="456" name="直線コネクタ 455"/>
        <xdr:cNvCxnSpPr/>
      </xdr:nvCxnSpPr>
      <xdr:spPr>
        <a:xfrm>
          <a:off x="6972300" y="1732026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114316</xdr:rowOff>
    </xdr:from>
    <xdr:ext cx="469744" cy="259045"/>
    <xdr:sp macro="" textlink="">
      <xdr:nvSpPr>
        <xdr:cNvPr id="457" name="n_1aveValue【市民会館】&#10;一人当たり面積"/>
        <xdr:cNvSpPr txBox="1"/>
      </xdr:nvSpPr>
      <xdr:spPr>
        <a:xfrm>
          <a:off x="9391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58" name="n_2ave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59"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22877</xdr:rowOff>
    </xdr:from>
    <xdr:ext cx="469744" cy="259045"/>
    <xdr:sp macro="" textlink="">
      <xdr:nvSpPr>
        <xdr:cNvPr id="460" name="n_4aveValue【市民会館】&#10;一人当たり面積"/>
        <xdr:cNvSpPr txBox="1"/>
      </xdr:nvSpPr>
      <xdr:spPr>
        <a:xfrm>
          <a:off x="6737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61"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62"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63"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71138</xdr:rowOff>
    </xdr:from>
    <xdr:ext cx="469744" cy="259045"/>
    <xdr:sp macro="" textlink="">
      <xdr:nvSpPr>
        <xdr:cNvPr id="464" name="n_4mainValue【市民会館】&#10;一人当たり面積"/>
        <xdr:cNvSpPr txBox="1"/>
      </xdr:nvSpPr>
      <xdr:spPr>
        <a:xfrm>
          <a:off x="6737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505" name="直線コネクタ 504"/>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506"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507" name="直線コネクタ 506"/>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508"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509" name="直線コネクタ 508"/>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19067</xdr:rowOff>
    </xdr:from>
    <xdr:ext cx="405111" cy="259045"/>
    <xdr:sp macro="" textlink="">
      <xdr:nvSpPr>
        <xdr:cNvPr id="510" name="【保健センター・保健所】&#10;有形固定資産減価償却率平均値テキスト"/>
        <xdr:cNvSpPr txBox="1"/>
      </xdr:nvSpPr>
      <xdr:spPr>
        <a:xfrm>
          <a:off x="16357600" y="996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11" name="フローチャート: 判断 510"/>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12" name="フローチャート: 判断 511"/>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13" name="フローチャート: 判断 512"/>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14" name="フローチャート: 判断 513"/>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6350</xdr:rowOff>
    </xdr:from>
    <xdr:to>
      <xdr:col>67</xdr:col>
      <xdr:colOff>101600</xdr:colOff>
      <xdr:row>57</xdr:row>
      <xdr:rowOff>107950</xdr:rowOff>
    </xdr:to>
    <xdr:sp macro="" textlink="">
      <xdr:nvSpPr>
        <xdr:cNvPr id="515" name="フローチャート: 判断 514"/>
        <xdr:cNvSpPr/>
      </xdr:nvSpPr>
      <xdr:spPr>
        <a:xfrm>
          <a:off x="12763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21" name="楕円 520"/>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22" name="楕円 521"/>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3810</xdr:rowOff>
    </xdr:to>
    <xdr:cxnSp macro="">
      <xdr:nvCxnSpPr>
        <xdr:cNvPr id="523" name="直線コネクタ 522"/>
        <xdr:cNvCxnSpPr/>
      </xdr:nvCxnSpPr>
      <xdr:spPr>
        <a:xfrm>
          <a:off x="14592300" y="105498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24" name="楕円 523"/>
        <xdr:cNvSpPr/>
      </xdr:nvSpPr>
      <xdr:spPr>
        <a:xfrm>
          <a:off x="1365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91440</xdr:rowOff>
    </xdr:to>
    <xdr:cxnSp macro="">
      <xdr:nvCxnSpPr>
        <xdr:cNvPr id="525" name="直線コネクタ 524"/>
        <xdr:cNvCxnSpPr/>
      </xdr:nvCxnSpPr>
      <xdr:spPr>
        <a:xfrm>
          <a:off x="13703300" y="104622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26" name="楕円 525"/>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57150</xdr:rowOff>
    </xdr:to>
    <xdr:cxnSp macro="">
      <xdr:nvCxnSpPr>
        <xdr:cNvPr id="527" name="直線コネクタ 526"/>
        <xdr:cNvCxnSpPr/>
      </xdr:nvCxnSpPr>
      <xdr:spPr>
        <a:xfrm flipV="1">
          <a:off x="12814300" y="10462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528"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29"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30"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31" name="n_4ave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32" name="n_1mainValue【保健センター・保健所】&#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33" name="n_2mainValue【保健センター・保健所】&#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534" name="n_3mainValue【保健センター・保健所】&#10;有形固定資産減価償却率"/>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35"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559" name="直線コネクタ 558"/>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60"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61" name="直線コネクタ 560"/>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562"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563" name="直線コネクタ 562"/>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64"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65" name="フローチャート: 判断 564"/>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66" name="フローチャート: 判断 56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567" name="フローチャート: 判断 566"/>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568" name="フローチャート: 判断 567"/>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69" name="フローチャート: 判断 568"/>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575" name="楕円 574"/>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114300</xdr:rowOff>
    </xdr:from>
    <xdr:to>
      <xdr:col>107</xdr:col>
      <xdr:colOff>101600</xdr:colOff>
      <xdr:row>63</xdr:row>
      <xdr:rowOff>44450</xdr:rowOff>
    </xdr:to>
    <xdr:sp macro="" textlink="">
      <xdr:nvSpPr>
        <xdr:cNvPr id="576" name="楕円 575"/>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577" name="直線コネクタ 576"/>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578" name="楕円 577"/>
        <xdr:cNvSpPr/>
      </xdr:nvSpPr>
      <xdr:spPr>
        <a:xfrm>
          <a:off x="19494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165100</xdr:rowOff>
    </xdr:from>
    <xdr:to>
      <xdr:col>107</xdr:col>
      <xdr:colOff>50800</xdr:colOff>
      <xdr:row>62</xdr:row>
      <xdr:rowOff>165100</xdr:rowOff>
    </xdr:to>
    <xdr:cxnSp macro="">
      <xdr:nvCxnSpPr>
        <xdr:cNvPr id="579" name="直線コネクタ 578"/>
        <xdr:cNvCxnSpPr/>
      </xdr:nvCxnSpPr>
      <xdr:spPr>
        <a:xfrm>
          <a:off x="19545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114300</xdr:rowOff>
    </xdr:from>
    <xdr:to>
      <xdr:col>98</xdr:col>
      <xdr:colOff>38100</xdr:colOff>
      <xdr:row>63</xdr:row>
      <xdr:rowOff>44450</xdr:rowOff>
    </xdr:to>
    <xdr:sp macro="" textlink="">
      <xdr:nvSpPr>
        <xdr:cNvPr id="580" name="楕円 579"/>
        <xdr:cNvSpPr/>
      </xdr:nvSpPr>
      <xdr:spPr>
        <a:xfrm>
          <a:off x="18605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165100</xdr:rowOff>
    </xdr:from>
    <xdr:to>
      <xdr:col>102</xdr:col>
      <xdr:colOff>114300</xdr:colOff>
      <xdr:row>62</xdr:row>
      <xdr:rowOff>165100</xdr:rowOff>
    </xdr:to>
    <xdr:cxnSp macro="">
      <xdr:nvCxnSpPr>
        <xdr:cNvPr id="581" name="直線コネクタ 580"/>
        <xdr:cNvCxnSpPr/>
      </xdr:nvCxnSpPr>
      <xdr:spPr>
        <a:xfrm>
          <a:off x="18656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8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583" name="n_2aveValue【保健センター・保健所】&#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584"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85"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586"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587" name="n_2mainValue【保健センター・保健所】&#10;一人当たり面積"/>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35577</xdr:rowOff>
    </xdr:from>
    <xdr:ext cx="469744" cy="259045"/>
    <xdr:sp macro="" textlink="">
      <xdr:nvSpPr>
        <xdr:cNvPr id="588" name="n_3mainValue【保健センター・保健所】&#10;一人当たり面積"/>
        <xdr:cNvSpPr txBox="1"/>
      </xdr:nvSpPr>
      <xdr:spPr>
        <a:xfrm>
          <a:off x="19310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35577</xdr:rowOff>
    </xdr:from>
    <xdr:ext cx="469744" cy="259045"/>
    <xdr:sp macro="" textlink="">
      <xdr:nvSpPr>
        <xdr:cNvPr id="589" name="n_4mainValue【保健センター・保健所】&#10;一人当たり面積"/>
        <xdr:cNvSpPr txBox="1"/>
      </xdr:nvSpPr>
      <xdr:spPr>
        <a:xfrm>
          <a:off x="18421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1" name="直線コネクタ 6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2" name="テキスト ボックス 6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3" name="直線コネクタ 6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4" name="テキスト ボックス 6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5" name="直線コネクタ 6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6" name="テキスト ボックス 6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7" name="直線コネクタ 6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8" name="テキスト ボックス 6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0" name="テキスト ボックス 6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84</xdr:row>
      <xdr:rowOff>1524</xdr:rowOff>
    </xdr:to>
    <xdr:cxnSp macro="">
      <xdr:nvCxnSpPr>
        <xdr:cNvPr id="612" name="直線コネクタ 611"/>
        <xdr:cNvCxnSpPr/>
      </xdr:nvCxnSpPr>
      <xdr:spPr>
        <a:xfrm flipV="1">
          <a:off x="16318864" y="13518642"/>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5351</xdr:rowOff>
    </xdr:from>
    <xdr:ext cx="405111" cy="259045"/>
    <xdr:sp macro="" textlink="">
      <xdr:nvSpPr>
        <xdr:cNvPr id="613" name="【消防施設】&#10;有形固定資産減価償却率最小値テキスト"/>
        <xdr:cNvSpPr txBox="1"/>
      </xdr:nvSpPr>
      <xdr:spPr>
        <a:xfrm>
          <a:off x="16357600" y="144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1524</xdr:rowOff>
    </xdr:from>
    <xdr:to>
      <xdr:col>86</xdr:col>
      <xdr:colOff>25400</xdr:colOff>
      <xdr:row>84</xdr:row>
      <xdr:rowOff>1524</xdr:rowOff>
    </xdr:to>
    <xdr:cxnSp macro="">
      <xdr:nvCxnSpPr>
        <xdr:cNvPr id="614" name="直線コネクタ 613"/>
        <xdr:cNvCxnSpPr/>
      </xdr:nvCxnSpPr>
      <xdr:spPr>
        <a:xfrm>
          <a:off x="16230600" y="1440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15"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16" name="直線コネクタ 615"/>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617" name="【消防施設】&#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18" name="フローチャート: 判断 617"/>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xdr:rowOff>
    </xdr:from>
    <xdr:to>
      <xdr:col>81</xdr:col>
      <xdr:colOff>101600</xdr:colOff>
      <xdr:row>82</xdr:row>
      <xdr:rowOff>116332</xdr:rowOff>
    </xdr:to>
    <xdr:sp macro="" textlink="">
      <xdr:nvSpPr>
        <xdr:cNvPr id="619" name="フローチャート: 判断 618"/>
        <xdr:cNvSpPr/>
      </xdr:nvSpPr>
      <xdr:spPr>
        <a:xfrm>
          <a:off x="15430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17018</xdr:rowOff>
    </xdr:from>
    <xdr:to>
      <xdr:col>76</xdr:col>
      <xdr:colOff>165100</xdr:colOff>
      <xdr:row>82</xdr:row>
      <xdr:rowOff>118618</xdr:rowOff>
    </xdr:to>
    <xdr:sp macro="" textlink="">
      <xdr:nvSpPr>
        <xdr:cNvPr id="620" name="フローチャート: 判断 619"/>
        <xdr:cNvSpPr/>
      </xdr:nvSpPr>
      <xdr:spPr>
        <a:xfrm>
          <a:off x="14541500" y="1407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21" name="フローチャート: 判断 620"/>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92456</xdr:rowOff>
    </xdr:from>
    <xdr:to>
      <xdr:col>67</xdr:col>
      <xdr:colOff>101600</xdr:colOff>
      <xdr:row>83</xdr:row>
      <xdr:rowOff>22606</xdr:rowOff>
    </xdr:to>
    <xdr:sp macro="" textlink="">
      <xdr:nvSpPr>
        <xdr:cNvPr id="622" name="フローチャート: 判断 621"/>
        <xdr:cNvSpPr/>
      </xdr:nvSpPr>
      <xdr:spPr>
        <a:xfrm>
          <a:off x="1276350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94742</xdr:rowOff>
    </xdr:from>
    <xdr:to>
      <xdr:col>81</xdr:col>
      <xdr:colOff>101600</xdr:colOff>
      <xdr:row>87</xdr:row>
      <xdr:rowOff>24892</xdr:rowOff>
    </xdr:to>
    <xdr:sp macro="" textlink="">
      <xdr:nvSpPr>
        <xdr:cNvPr id="628" name="楕円 627"/>
        <xdr:cNvSpPr/>
      </xdr:nvSpPr>
      <xdr:spPr>
        <a:xfrm>
          <a:off x="15430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67311</xdr:rowOff>
    </xdr:from>
    <xdr:to>
      <xdr:col>76</xdr:col>
      <xdr:colOff>165100</xdr:colOff>
      <xdr:row>86</xdr:row>
      <xdr:rowOff>168911</xdr:rowOff>
    </xdr:to>
    <xdr:sp macro="" textlink="">
      <xdr:nvSpPr>
        <xdr:cNvPr id="629" name="楕円 628"/>
        <xdr:cNvSpPr/>
      </xdr:nvSpPr>
      <xdr:spPr>
        <a:xfrm>
          <a:off x="14541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118111</xdr:rowOff>
    </xdr:from>
    <xdr:to>
      <xdr:col>81</xdr:col>
      <xdr:colOff>50800</xdr:colOff>
      <xdr:row>86</xdr:row>
      <xdr:rowOff>145542</xdr:rowOff>
    </xdr:to>
    <xdr:cxnSp macro="">
      <xdr:nvCxnSpPr>
        <xdr:cNvPr id="630" name="直線コネクタ 629"/>
        <xdr:cNvCxnSpPr/>
      </xdr:nvCxnSpPr>
      <xdr:spPr>
        <a:xfrm>
          <a:off x="14592300" y="148628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37592</xdr:rowOff>
    </xdr:from>
    <xdr:to>
      <xdr:col>72</xdr:col>
      <xdr:colOff>38100</xdr:colOff>
      <xdr:row>86</xdr:row>
      <xdr:rowOff>139192</xdr:rowOff>
    </xdr:to>
    <xdr:sp macro="" textlink="">
      <xdr:nvSpPr>
        <xdr:cNvPr id="631" name="楕円 630"/>
        <xdr:cNvSpPr/>
      </xdr:nvSpPr>
      <xdr:spPr>
        <a:xfrm>
          <a:off x="13652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88392</xdr:rowOff>
    </xdr:from>
    <xdr:to>
      <xdr:col>76</xdr:col>
      <xdr:colOff>114300</xdr:colOff>
      <xdr:row>86</xdr:row>
      <xdr:rowOff>118111</xdr:rowOff>
    </xdr:to>
    <xdr:cxnSp macro="">
      <xdr:nvCxnSpPr>
        <xdr:cNvPr id="632" name="直線コネクタ 631"/>
        <xdr:cNvCxnSpPr/>
      </xdr:nvCxnSpPr>
      <xdr:spPr>
        <a:xfrm>
          <a:off x="13703300" y="148330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154178</xdr:rowOff>
    </xdr:from>
    <xdr:to>
      <xdr:col>67</xdr:col>
      <xdr:colOff>101600</xdr:colOff>
      <xdr:row>84</xdr:row>
      <xdr:rowOff>84328</xdr:rowOff>
    </xdr:to>
    <xdr:sp macro="" textlink="">
      <xdr:nvSpPr>
        <xdr:cNvPr id="633" name="楕円 632"/>
        <xdr:cNvSpPr/>
      </xdr:nvSpPr>
      <xdr:spPr>
        <a:xfrm>
          <a:off x="1276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33528</xdr:rowOff>
    </xdr:from>
    <xdr:to>
      <xdr:col>71</xdr:col>
      <xdr:colOff>177800</xdr:colOff>
      <xdr:row>86</xdr:row>
      <xdr:rowOff>88392</xdr:rowOff>
    </xdr:to>
    <xdr:cxnSp macro="">
      <xdr:nvCxnSpPr>
        <xdr:cNvPr id="634" name="直線コネクタ 633"/>
        <xdr:cNvCxnSpPr/>
      </xdr:nvCxnSpPr>
      <xdr:spPr>
        <a:xfrm>
          <a:off x="12814300" y="1443532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132859</xdr:rowOff>
    </xdr:from>
    <xdr:ext cx="405111" cy="259045"/>
    <xdr:sp macro="" textlink="">
      <xdr:nvSpPr>
        <xdr:cNvPr id="635" name="n_1aveValue【消防施設】&#10;有形固定資産減価償却率"/>
        <xdr:cNvSpPr txBox="1"/>
      </xdr:nvSpPr>
      <xdr:spPr>
        <a:xfrm>
          <a:off x="152660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135145</xdr:rowOff>
    </xdr:from>
    <xdr:ext cx="405111" cy="259045"/>
    <xdr:sp macro="" textlink="">
      <xdr:nvSpPr>
        <xdr:cNvPr id="636" name="n_2aveValue【消防施設】&#10;有形固定資産減価償却率"/>
        <xdr:cNvSpPr txBox="1"/>
      </xdr:nvSpPr>
      <xdr:spPr>
        <a:xfrm>
          <a:off x="14389744" y="1385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637" name="n_3ave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39133</xdr:rowOff>
    </xdr:from>
    <xdr:ext cx="405111" cy="259045"/>
    <xdr:sp macro="" textlink="">
      <xdr:nvSpPr>
        <xdr:cNvPr id="638" name="n_4aveValue【消防施設】&#10;有形固定資産減価償却率"/>
        <xdr:cNvSpPr txBox="1"/>
      </xdr:nvSpPr>
      <xdr:spPr>
        <a:xfrm>
          <a:off x="12611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16019</xdr:rowOff>
    </xdr:from>
    <xdr:ext cx="405111" cy="259045"/>
    <xdr:sp macro="" textlink="">
      <xdr:nvSpPr>
        <xdr:cNvPr id="639" name="n_1mainValue【消防施設】&#10;有形固定資産減価償却率"/>
        <xdr:cNvSpPr txBox="1"/>
      </xdr:nvSpPr>
      <xdr:spPr>
        <a:xfrm>
          <a:off x="15266044" y="149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160038</xdr:rowOff>
    </xdr:from>
    <xdr:ext cx="405111" cy="259045"/>
    <xdr:sp macro="" textlink="">
      <xdr:nvSpPr>
        <xdr:cNvPr id="640" name="n_2mainValue【消防施設】&#10;有形固定資産減価償却率"/>
        <xdr:cNvSpPr txBox="1"/>
      </xdr:nvSpPr>
      <xdr:spPr>
        <a:xfrm>
          <a:off x="14389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130319</xdr:rowOff>
    </xdr:from>
    <xdr:ext cx="405111" cy="259045"/>
    <xdr:sp macro="" textlink="">
      <xdr:nvSpPr>
        <xdr:cNvPr id="641" name="n_3mainValue【消防施設】&#10;有形固定資産減価償却率"/>
        <xdr:cNvSpPr txBox="1"/>
      </xdr:nvSpPr>
      <xdr:spPr>
        <a:xfrm>
          <a:off x="13500744" y="148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75455</xdr:rowOff>
    </xdr:from>
    <xdr:ext cx="405111" cy="259045"/>
    <xdr:sp macro="" textlink="">
      <xdr:nvSpPr>
        <xdr:cNvPr id="642" name="n_4mainValue【消防施設】&#10;有形固定資産減価償却率"/>
        <xdr:cNvSpPr txBox="1"/>
      </xdr:nvSpPr>
      <xdr:spPr>
        <a:xfrm>
          <a:off x="126117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3" name="テキスト ボックス 65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54" name="直線コネクタ 6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5" name="テキスト ボックス 6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6" name="直線コネクタ 6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7" name="テキスト ボックス 6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8" name="直線コネクタ 6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9" name="テキスト ボックス 6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0" name="直線コネクタ 6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1" name="テキスト ボックス 6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2" name="直線コネクタ 6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3" name="テキスト ボックス 6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4" name="直線コネクタ 6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5" name="テキスト ボックス 6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21771</xdr:rowOff>
    </xdr:from>
    <xdr:to>
      <xdr:col>116</xdr:col>
      <xdr:colOff>62864</xdr:colOff>
      <xdr:row>85</xdr:row>
      <xdr:rowOff>122464</xdr:rowOff>
    </xdr:to>
    <xdr:cxnSp macro="">
      <xdr:nvCxnSpPr>
        <xdr:cNvPr id="669" name="直線コネクタ 668"/>
        <xdr:cNvCxnSpPr/>
      </xdr:nvCxnSpPr>
      <xdr:spPr>
        <a:xfrm flipV="1">
          <a:off x="22160864" y="13737771"/>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126291</xdr:rowOff>
    </xdr:from>
    <xdr:ext cx="469744" cy="259045"/>
    <xdr:sp macro="" textlink="">
      <xdr:nvSpPr>
        <xdr:cNvPr id="670" name="【消防施設】&#10;一人当たり面積最小値テキスト"/>
        <xdr:cNvSpPr txBox="1"/>
      </xdr:nvSpPr>
      <xdr:spPr>
        <a:xfrm>
          <a:off x="221996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671" name="直線コネクタ 670"/>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139898</xdr:rowOff>
    </xdr:from>
    <xdr:ext cx="469744" cy="259045"/>
    <xdr:sp macro="" textlink="">
      <xdr:nvSpPr>
        <xdr:cNvPr id="672" name="【消防施設】&#10;一人当たり面積最大値テキスト"/>
        <xdr:cNvSpPr txBox="1"/>
      </xdr:nvSpPr>
      <xdr:spPr>
        <a:xfrm>
          <a:off x="22199600" y="1351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21771</xdr:rowOff>
    </xdr:from>
    <xdr:to>
      <xdr:col>116</xdr:col>
      <xdr:colOff>152400</xdr:colOff>
      <xdr:row>80</xdr:row>
      <xdr:rowOff>21771</xdr:rowOff>
    </xdr:to>
    <xdr:cxnSp macro="">
      <xdr:nvCxnSpPr>
        <xdr:cNvPr id="673" name="直線コネクタ 672"/>
        <xdr:cNvCxnSpPr/>
      </xdr:nvCxnSpPr>
      <xdr:spPr>
        <a:xfrm>
          <a:off x="22072600" y="137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107241</xdr:rowOff>
    </xdr:from>
    <xdr:ext cx="469744" cy="259045"/>
    <xdr:sp macro="" textlink="">
      <xdr:nvSpPr>
        <xdr:cNvPr id="674" name="【消防施設】&#10;一人当たり面積平均値テキスト"/>
        <xdr:cNvSpPr txBox="1"/>
      </xdr:nvSpPr>
      <xdr:spPr>
        <a:xfrm>
          <a:off x="22199600" y="1416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128814</xdr:rowOff>
    </xdr:from>
    <xdr:to>
      <xdr:col>116</xdr:col>
      <xdr:colOff>114300</xdr:colOff>
      <xdr:row>83</xdr:row>
      <xdr:rowOff>58964</xdr:rowOff>
    </xdr:to>
    <xdr:sp macro="" textlink="">
      <xdr:nvSpPr>
        <xdr:cNvPr id="675" name="フローチャート: 判断 674"/>
        <xdr:cNvSpPr/>
      </xdr:nvSpPr>
      <xdr:spPr>
        <a:xfrm>
          <a:off x="22110700" y="141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30843</xdr:rowOff>
    </xdr:from>
    <xdr:to>
      <xdr:col>112</xdr:col>
      <xdr:colOff>38100</xdr:colOff>
      <xdr:row>82</xdr:row>
      <xdr:rowOff>132443</xdr:rowOff>
    </xdr:to>
    <xdr:sp macro="" textlink="">
      <xdr:nvSpPr>
        <xdr:cNvPr id="676" name="フローチャート: 判断 675"/>
        <xdr:cNvSpPr/>
      </xdr:nvSpPr>
      <xdr:spPr>
        <a:xfrm>
          <a:off x="21272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74386</xdr:rowOff>
    </xdr:from>
    <xdr:to>
      <xdr:col>107</xdr:col>
      <xdr:colOff>101600</xdr:colOff>
      <xdr:row>83</xdr:row>
      <xdr:rowOff>4536</xdr:rowOff>
    </xdr:to>
    <xdr:sp macro="" textlink="">
      <xdr:nvSpPr>
        <xdr:cNvPr id="677" name="フローチャート: 判断 676"/>
        <xdr:cNvSpPr/>
      </xdr:nvSpPr>
      <xdr:spPr>
        <a:xfrm>
          <a:off x="20383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85271</xdr:rowOff>
    </xdr:from>
    <xdr:to>
      <xdr:col>102</xdr:col>
      <xdr:colOff>165100</xdr:colOff>
      <xdr:row>83</xdr:row>
      <xdr:rowOff>15421</xdr:rowOff>
    </xdr:to>
    <xdr:sp macro="" textlink="">
      <xdr:nvSpPr>
        <xdr:cNvPr id="678" name="フローチャート: 判断 677"/>
        <xdr:cNvSpPr/>
      </xdr:nvSpPr>
      <xdr:spPr>
        <a:xfrm>
          <a:off x="19494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22679</xdr:rowOff>
    </xdr:from>
    <xdr:to>
      <xdr:col>98</xdr:col>
      <xdr:colOff>38100</xdr:colOff>
      <xdr:row>83</xdr:row>
      <xdr:rowOff>124279</xdr:rowOff>
    </xdr:to>
    <xdr:sp macro="" textlink="">
      <xdr:nvSpPr>
        <xdr:cNvPr id="679" name="フローチャート: 判断 678"/>
        <xdr:cNvSpPr/>
      </xdr:nvSpPr>
      <xdr:spPr>
        <a:xfrm>
          <a:off x="18605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685" name="楕円 684"/>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93436</xdr:rowOff>
    </xdr:from>
    <xdr:to>
      <xdr:col>107</xdr:col>
      <xdr:colOff>101600</xdr:colOff>
      <xdr:row>78</xdr:row>
      <xdr:rowOff>23586</xdr:rowOff>
    </xdr:to>
    <xdr:sp macro="" textlink="">
      <xdr:nvSpPr>
        <xdr:cNvPr id="686" name="楕円 685"/>
        <xdr:cNvSpPr/>
      </xdr:nvSpPr>
      <xdr:spPr>
        <a:xfrm>
          <a:off x="20383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77</xdr:row>
      <xdr:rowOff>144236</xdr:rowOff>
    </xdr:to>
    <xdr:cxnSp macro="">
      <xdr:nvCxnSpPr>
        <xdr:cNvPr id="687" name="直線コネクタ 686"/>
        <xdr:cNvCxnSpPr/>
      </xdr:nvCxnSpPr>
      <xdr:spPr>
        <a:xfrm flipV="1">
          <a:off x="20434300" y="13335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93436</xdr:rowOff>
    </xdr:from>
    <xdr:to>
      <xdr:col>102</xdr:col>
      <xdr:colOff>165100</xdr:colOff>
      <xdr:row>78</xdr:row>
      <xdr:rowOff>23586</xdr:rowOff>
    </xdr:to>
    <xdr:sp macro="" textlink="">
      <xdr:nvSpPr>
        <xdr:cNvPr id="688" name="楕円 687"/>
        <xdr:cNvSpPr/>
      </xdr:nvSpPr>
      <xdr:spPr>
        <a:xfrm>
          <a:off x="19494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144236</xdr:rowOff>
    </xdr:from>
    <xdr:to>
      <xdr:col>107</xdr:col>
      <xdr:colOff>50800</xdr:colOff>
      <xdr:row>77</xdr:row>
      <xdr:rowOff>144236</xdr:rowOff>
    </xdr:to>
    <xdr:cxnSp macro="">
      <xdr:nvCxnSpPr>
        <xdr:cNvPr id="689" name="直線コネクタ 688"/>
        <xdr:cNvCxnSpPr/>
      </xdr:nvCxnSpPr>
      <xdr:spPr>
        <a:xfrm>
          <a:off x="19545300" y="13345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161471</xdr:rowOff>
    </xdr:from>
    <xdr:to>
      <xdr:col>98</xdr:col>
      <xdr:colOff>38100</xdr:colOff>
      <xdr:row>87</xdr:row>
      <xdr:rowOff>91621</xdr:rowOff>
    </xdr:to>
    <xdr:sp macro="" textlink="">
      <xdr:nvSpPr>
        <xdr:cNvPr id="690" name="楕円 689"/>
        <xdr:cNvSpPr/>
      </xdr:nvSpPr>
      <xdr:spPr>
        <a:xfrm>
          <a:off x="18605500" y="14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144236</xdr:rowOff>
    </xdr:from>
    <xdr:to>
      <xdr:col>102</xdr:col>
      <xdr:colOff>114300</xdr:colOff>
      <xdr:row>87</xdr:row>
      <xdr:rowOff>40821</xdr:rowOff>
    </xdr:to>
    <xdr:cxnSp macro="">
      <xdr:nvCxnSpPr>
        <xdr:cNvPr id="691" name="直線コネクタ 690"/>
        <xdr:cNvCxnSpPr/>
      </xdr:nvCxnSpPr>
      <xdr:spPr>
        <a:xfrm flipV="1">
          <a:off x="18656300" y="13345886"/>
          <a:ext cx="889000" cy="16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123570</xdr:rowOff>
    </xdr:from>
    <xdr:ext cx="469744" cy="259045"/>
    <xdr:sp macro="" textlink="">
      <xdr:nvSpPr>
        <xdr:cNvPr id="692" name="n_1aveValue【消防施設】&#10;一人当たり面積"/>
        <xdr:cNvSpPr txBox="1"/>
      </xdr:nvSpPr>
      <xdr:spPr>
        <a:xfrm>
          <a:off x="210757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167113</xdr:rowOff>
    </xdr:from>
    <xdr:ext cx="469744" cy="259045"/>
    <xdr:sp macro="" textlink="">
      <xdr:nvSpPr>
        <xdr:cNvPr id="693" name="n_2aveValue【消防施設】&#10;一人当たり面積"/>
        <xdr:cNvSpPr txBox="1"/>
      </xdr:nvSpPr>
      <xdr:spPr>
        <a:xfrm>
          <a:off x="20199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6548</xdr:rowOff>
    </xdr:from>
    <xdr:ext cx="469744" cy="259045"/>
    <xdr:sp macro="" textlink="">
      <xdr:nvSpPr>
        <xdr:cNvPr id="694" name="n_3aveValue【消防施設】&#10;一人当たり面積"/>
        <xdr:cNvSpPr txBox="1"/>
      </xdr:nvSpPr>
      <xdr:spPr>
        <a:xfrm>
          <a:off x="19310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140806</xdr:rowOff>
    </xdr:from>
    <xdr:ext cx="469744" cy="259045"/>
    <xdr:sp macro="" textlink="">
      <xdr:nvSpPr>
        <xdr:cNvPr id="695" name="n_4aveValue【消防施設】&#10;一人当たり面積"/>
        <xdr:cNvSpPr txBox="1"/>
      </xdr:nvSpPr>
      <xdr:spPr>
        <a:xfrm>
          <a:off x="18421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696" name="n_1mainValue【消防施設】&#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40113</xdr:rowOff>
    </xdr:from>
    <xdr:ext cx="469744" cy="259045"/>
    <xdr:sp macro="" textlink="">
      <xdr:nvSpPr>
        <xdr:cNvPr id="697" name="n_2mainValue【消防施設】&#10;一人当たり面積"/>
        <xdr:cNvSpPr txBox="1"/>
      </xdr:nvSpPr>
      <xdr:spPr>
        <a:xfrm>
          <a:off x="20199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40113</xdr:rowOff>
    </xdr:from>
    <xdr:ext cx="469744" cy="259045"/>
    <xdr:sp macro="" textlink="">
      <xdr:nvSpPr>
        <xdr:cNvPr id="698" name="n_3mainValue【消防施設】&#10;一人当たり面積"/>
        <xdr:cNvSpPr txBox="1"/>
      </xdr:nvSpPr>
      <xdr:spPr>
        <a:xfrm>
          <a:off x="19310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82748</xdr:rowOff>
    </xdr:from>
    <xdr:ext cx="469744" cy="259045"/>
    <xdr:sp macro="" textlink="">
      <xdr:nvSpPr>
        <xdr:cNvPr id="699" name="n_4mainValue【消防施設】&#10;一人当たり面積"/>
        <xdr:cNvSpPr txBox="1"/>
      </xdr:nvSpPr>
      <xdr:spPr>
        <a:xfrm>
          <a:off x="18421427" y="149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725" name="直線コネクタ 724"/>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26"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27" name="直線コネクタ 726"/>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28"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29" name="直線コネクタ 728"/>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730"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31" name="フローチャート: 判断 730"/>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732" name="フローチャート: 判断 731"/>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33" name="フローチャート: 判断 732"/>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734" name="フローチャート: 判断 733"/>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35" name="フローチャート: 判断 734"/>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41" name="楕円 740"/>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42" name="楕円 741"/>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106</xdr:row>
      <xdr:rowOff>123552</xdr:rowOff>
    </xdr:to>
    <xdr:cxnSp macro="">
      <xdr:nvCxnSpPr>
        <xdr:cNvPr id="743" name="直線コネクタ 742"/>
        <xdr:cNvCxnSpPr/>
      </xdr:nvCxnSpPr>
      <xdr:spPr>
        <a:xfrm>
          <a:off x="14592300" y="18205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744" name="楕円 743"/>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45176</xdr:rowOff>
    </xdr:to>
    <xdr:cxnSp macro="">
      <xdr:nvCxnSpPr>
        <xdr:cNvPr id="745" name="直線コネクタ 744"/>
        <xdr:cNvCxnSpPr/>
      </xdr:nvCxnSpPr>
      <xdr:spPr>
        <a:xfrm flipV="1">
          <a:off x="13703300" y="182058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746" name="楕円 745"/>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45176</xdr:rowOff>
    </xdr:to>
    <xdr:cxnSp macro="">
      <xdr:nvCxnSpPr>
        <xdr:cNvPr id="747" name="直線コネクタ 746"/>
        <xdr:cNvCxnSpPr/>
      </xdr:nvCxnSpPr>
      <xdr:spPr>
        <a:xfrm>
          <a:off x="12814300" y="181992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748" name="n_1ave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749" name="n_2ave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750"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51"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52" name="n_1mainValue【庁舎】&#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53" name="n_2mainValue【庁舎】&#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754" name="n_3mainValue【庁舎】&#10;有形固定資産減価償却率"/>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755" name="n_4mainValue【庁舎】&#10;有形固定資産減価償却率"/>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778" name="直線コネクタ 777"/>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79"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80" name="直線コネクタ 779"/>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781"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782" name="直線コネクタ 781"/>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783"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784" name="フローチャート: 判断 783"/>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785" name="フローチャート: 判断 784"/>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786" name="フローチャート: 判断 785"/>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787" name="フローチャート: 判断 786"/>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788" name="フローチャート: 判断 787"/>
        <xdr:cNvSpPr/>
      </xdr:nvSpPr>
      <xdr:spPr>
        <a:xfrm>
          <a:off x="18605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87122</xdr:rowOff>
    </xdr:from>
    <xdr:to>
      <xdr:col>112</xdr:col>
      <xdr:colOff>38100</xdr:colOff>
      <xdr:row>106</xdr:row>
      <xdr:rowOff>17272</xdr:rowOff>
    </xdr:to>
    <xdr:sp macro="" textlink="">
      <xdr:nvSpPr>
        <xdr:cNvPr id="794" name="楕円 793"/>
        <xdr:cNvSpPr/>
      </xdr:nvSpPr>
      <xdr:spPr>
        <a:xfrm>
          <a:off x="21272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95" name="楕円 794"/>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137922</xdr:rowOff>
    </xdr:from>
    <xdr:to>
      <xdr:col>111</xdr:col>
      <xdr:colOff>177800</xdr:colOff>
      <xdr:row>107</xdr:row>
      <xdr:rowOff>5335</xdr:rowOff>
    </xdr:to>
    <xdr:cxnSp macro="">
      <xdr:nvCxnSpPr>
        <xdr:cNvPr id="796" name="直線コネクタ 795"/>
        <xdr:cNvCxnSpPr/>
      </xdr:nvCxnSpPr>
      <xdr:spPr>
        <a:xfrm flipV="1">
          <a:off x="20434300" y="181401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7" name="楕円 796"/>
        <xdr:cNvSpPr/>
      </xdr:nvSpPr>
      <xdr:spPr>
        <a:xfrm>
          <a:off x="19494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119635</xdr:rowOff>
    </xdr:from>
    <xdr:to>
      <xdr:col>107</xdr:col>
      <xdr:colOff>50800</xdr:colOff>
      <xdr:row>107</xdr:row>
      <xdr:rowOff>5335</xdr:rowOff>
    </xdr:to>
    <xdr:cxnSp macro="">
      <xdr:nvCxnSpPr>
        <xdr:cNvPr id="798" name="直線コネクタ 797"/>
        <xdr:cNvCxnSpPr/>
      </xdr:nvCxnSpPr>
      <xdr:spPr>
        <a:xfrm>
          <a:off x="19545300" y="181218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799" name="楕円 798"/>
        <xdr:cNvSpPr/>
      </xdr:nvSpPr>
      <xdr:spPr>
        <a:xfrm>
          <a:off x="18605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119635</xdr:rowOff>
    </xdr:to>
    <xdr:cxnSp macro="">
      <xdr:nvCxnSpPr>
        <xdr:cNvPr id="800" name="直線コネクタ 799"/>
        <xdr:cNvCxnSpPr/>
      </xdr:nvCxnSpPr>
      <xdr:spPr>
        <a:xfrm>
          <a:off x="18656300" y="180853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125240</xdr:rowOff>
    </xdr:from>
    <xdr:ext cx="469744" cy="259045"/>
    <xdr:sp macro="" textlink="">
      <xdr:nvSpPr>
        <xdr:cNvPr id="801" name="n_1ave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802" name="n_2aveValue【庁舎】&#10;一人当たり面積"/>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803" name="n_3ave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04" name="n_4aveValue【庁舎】&#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8399</xdr:rowOff>
    </xdr:from>
    <xdr:ext cx="469744" cy="259045"/>
    <xdr:sp macro="" textlink="">
      <xdr:nvSpPr>
        <xdr:cNvPr id="805" name="n_1mainValue【庁舎】&#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806" name="n_2mainValue【庁舎】&#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07" name="n_3main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08" name="n_4mainValue【庁舎】&#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年度において、類似団体と比較して特に有形固定資産減価償却率が高くなっている施設は、保健センター・保健所、消防施設及び庁舎である。保健センター・保健所では</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ポイント、消防施設では</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ポイント、庁舎では</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ポイント類似団体平均を上回っている。一方、特に低くなっているのは体育館・プール及び福祉施設である。体育館・プールでは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ポイント、福祉施設では</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類似団体平均を下回っている。保健センター・保健所が高止まりしているのは、施設の老朽化が主な要因であるため、個別施設計画に従い、施設の長寿命化等の対策に取り組んでいく。消防施設においては、市内に点在する防火水槽が耐用年数を経過していることから減価償却率が高くなっている。市役所庁舎については、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年が経過していることやその他様々な要因から建替えの検討がなされた結果、平成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月策定の結城市庁舎整備基本計画に基づき、平成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市庁舎建設に着手している。完成後は有形固定資産減価償却率の数値改善が見込まれる。体育館・プール及び福祉施設については、現状類似団体平均を下回っているが、個別施設計画に従い、老朽化対策に取組み数値の増加を抑制していく。</a:t>
          </a:r>
        </a:p>
        <a:p>
          <a:r>
            <a:rPr kumimoji="1" lang="ja-JP" altLang="en-US" sz="1300">
              <a:latin typeface="ＭＳ Ｐゴシック" panose="020B0600070205080204" pitchFamily="50" charset="-128"/>
              <a:ea typeface="ＭＳ Ｐゴシック" panose="020B0600070205080204" pitchFamily="50" charset="-128"/>
            </a:rPr>
            <a:t>　上記以外の施設では市民会館の減価償却率が類似団体と比較して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ポイント高くなっている。類似団体と比較すると施設規模が大きく、老朽化に伴う維持管理費が増加傾向となっており、施設の今後の在り方を勘案しながら、管理運営について効率化を図っていく。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年度については類似団体平均を上回る結果となった。前年度と比較すると，基準財政需要額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増加した。単年度の指数は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ヵ年の平均で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年度に策定した「第４次結城市行政改革大綱・改訂版」に基づき，自主財源の確保と経費節減合理化に取組む。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年度決算と比較し，歳入においては，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国庫支出金，繰入金，地方債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等が増加した。歳出において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公債費や補助費等が減少した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ものの，人件費や扶助費が増加した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した。全国平均は下回ったが，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類似団体平均は上回る値となっている。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今後は「第４次結城市行政改革大綱・改訂版」に基づき，組織・機構の見直しや使用料・手数料の見直し，公営企業の経営健全化を図り，財政健全化に努める。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47413</xdr:rowOff>
    </xdr:to>
    <xdr:cxnSp macro="">
      <xdr:nvCxnSpPr>
        <xdr:cNvPr id="132" name="直線コネクタ 131"/>
        <xdr:cNvCxnSpPr/>
      </xdr:nvCxnSpPr>
      <xdr:spPr>
        <a:xfrm>
          <a:off x="4114800" y="108834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64</xdr:row>
      <xdr:rowOff>63500</xdr:rowOff>
    </xdr:to>
    <xdr:cxnSp macro="">
      <xdr:nvCxnSpPr>
        <xdr:cNvPr id="135" name="直線コネクタ 134"/>
        <xdr:cNvCxnSpPr/>
      </xdr:nvCxnSpPr>
      <xdr:spPr>
        <a:xfrm flipV="1">
          <a:off x="3225800" y="1088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135890</xdr:rowOff>
    </xdr:to>
    <xdr:cxnSp macro="">
      <xdr:nvCxnSpPr>
        <xdr:cNvPr id="138" name="直線コネクタ 137"/>
        <xdr:cNvCxnSpPr/>
      </xdr:nvCxnSpPr>
      <xdr:spPr>
        <a:xfrm flipV="1">
          <a:off x="2336800" y="1103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151977</xdr:rowOff>
    </xdr:to>
    <xdr:cxnSp macro="">
      <xdr:nvCxnSpPr>
        <xdr:cNvPr id="141" name="直線コネクタ 140"/>
        <xdr:cNvCxnSpPr/>
      </xdr:nvCxnSpPr>
      <xdr:spPr>
        <a:xfrm flipV="1">
          <a:off x="1447800" y="1110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5" name="テキスト ボックス 144"/>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59" name="楕円 158"/>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0" name="テキスト ボックス 159"/>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県平均を下回っており，類似団体内でも最低の水準である。その事由としては，人件費を要因とするところが大きく，少ない職員数で事務を効率的に行うことにより，人件費の抑制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物件費については，行政改革を進めることにより，管理事務経費の削減を図るものとし，平成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次結城市行政改革大綱・改訂版」に基づき，継続して数値の抑制に努める。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13799</xdr:rowOff>
    </xdr:from>
    <xdr:to>
      <xdr:col>23</xdr:col>
      <xdr:colOff>133350</xdr:colOff>
      <xdr:row>88</xdr:row>
      <xdr:rowOff>102539</xdr:rowOff>
    </xdr:to>
    <xdr:cxnSp macro="">
      <xdr:nvCxnSpPr>
        <xdr:cNvPr id="190" name="直線コネクタ 189"/>
        <xdr:cNvCxnSpPr/>
      </xdr:nvCxnSpPr>
      <xdr:spPr>
        <a:xfrm flipV="1">
          <a:off x="4953000" y="13901249"/>
          <a:ext cx="0" cy="128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74616</xdr:rowOff>
    </xdr:from>
    <xdr:ext cx="762000" cy="259045"/>
    <xdr:sp macro="" textlink="">
      <xdr:nvSpPr>
        <xdr:cNvPr id="191" name="人件費・物件費等の状況最小値テキスト"/>
        <xdr:cNvSpPr txBox="1"/>
      </xdr:nvSpPr>
      <xdr:spPr>
        <a:xfrm>
          <a:off x="5041900" y="151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102539</xdr:rowOff>
    </xdr:from>
    <xdr:to>
      <xdr:col>24</xdr:col>
      <xdr:colOff>12700</xdr:colOff>
      <xdr:row>88</xdr:row>
      <xdr:rowOff>102539</xdr:rowOff>
    </xdr:to>
    <xdr:cxnSp macro="">
      <xdr:nvCxnSpPr>
        <xdr:cNvPr id="192" name="直線コネクタ 191"/>
        <xdr:cNvCxnSpPr/>
      </xdr:nvCxnSpPr>
      <xdr:spPr>
        <a:xfrm>
          <a:off x="4864100" y="151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100176</xdr:rowOff>
    </xdr:from>
    <xdr:ext cx="762000" cy="259045"/>
    <xdr:sp macro="" textlink="">
      <xdr:nvSpPr>
        <xdr:cNvPr id="193" name="人件費・物件費等の状況最大値テキスト"/>
        <xdr:cNvSpPr txBox="1"/>
      </xdr:nvSpPr>
      <xdr:spPr>
        <a:xfrm>
          <a:off x="5041900" y="1364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13799</xdr:rowOff>
    </xdr:from>
    <xdr:to>
      <xdr:col>24</xdr:col>
      <xdr:colOff>12700</xdr:colOff>
      <xdr:row>81</xdr:row>
      <xdr:rowOff>13799</xdr:rowOff>
    </xdr:to>
    <xdr:cxnSp macro="">
      <xdr:nvCxnSpPr>
        <xdr:cNvPr id="194" name="直線コネクタ 193"/>
        <xdr:cNvCxnSpPr/>
      </xdr:nvCxnSpPr>
      <xdr:spPr>
        <a:xfrm>
          <a:off x="4864100" y="1390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147258</xdr:rowOff>
    </xdr:from>
    <xdr:to>
      <xdr:col>23</xdr:col>
      <xdr:colOff>133350</xdr:colOff>
      <xdr:row>81</xdr:row>
      <xdr:rowOff>13799</xdr:rowOff>
    </xdr:to>
    <xdr:cxnSp macro="">
      <xdr:nvCxnSpPr>
        <xdr:cNvPr id="195" name="直線コネクタ 194"/>
        <xdr:cNvCxnSpPr/>
      </xdr:nvCxnSpPr>
      <xdr:spPr>
        <a:xfrm>
          <a:off x="4114800" y="13863258"/>
          <a:ext cx="8382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79072</xdr:rowOff>
    </xdr:from>
    <xdr:ext cx="762000" cy="259045"/>
    <xdr:sp macro="" textlink="">
      <xdr:nvSpPr>
        <xdr:cNvPr id="196" name="人件費・物件費等の状況平均値テキスト"/>
        <xdr:cNvSpPr txBox="1"/>
      </xdr:nvSpPr>
      <xdr:spPr>
        <a:xfrm>
          <a:off x="5041900" y="1448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106995</xdr:rowOff>
    </xdr:from>
    <xdr:to>
      <xdr:col>23</xdr:col>
      <xdr:colOff>184150</xdr:colOff>
      <xdr:row>85</xdr:row>
      <xdr:rowOff>37145</xdr:rowOff>
    </xdr:to>
    <xdr:sp macro="" textlink="">
      <xdr:nvSpPr>
        <xdr:cNvPr id="197" name="フローチャート: 判断 196"/>
        <xdr:cNvSpPr/>
      </xdr:nvSpPr>
      <xdr:spPr>
        <a:xfrm>
          <a:off x="4902200" y="1450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138664</xdr:rowOff>
    </xdr:from>
    <xdr:to>
      <xdr:col>19</xdr:col>
      <xdr:colOff>133350</xdr:colOff>
      <xdr:row>80</xdr:row>
      <xdr:rowOff>147258</xdr:rowOff>
    </xdr:to>
    <xdr:cxnSp macro="">
      <xdr:nvCxnSpPr>
        <xdr:cNvPr id="198" name="直線コネクタ 197"/>
        <xdr:cNvCxnSpPr/>
      </xdr:nvCxnSpPr>
      <xdr:spPr>
        <a:xfrm>
          <a:off x="3225800" y="13854664"/>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9832</xdr:rowOff>
    </xdr:from>
    <xdr:to>
      <xdr:col>19</xdr:col>
      <xdr:colOff>184150</xdr:colOff>
      <xdr:row>84</xdr:row>
      <xdr:rowOff>111432</xdr:rowOff>
    </xdr:to>
    <xdr:sp macro="" textlink="">
      <xdr:nvSpPr>
        <xdr:cNvPr id="199" name="フローチャート: 判断 198"/>
        <xdr:cNvSpPr/>
      </xdr:nvSpPr>
      <xdr:spPr>
        <a:xfrm>
          <a:off x="4064000" y="144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96209</xdr:rowOff>
    </xdr:from>
    <xdr:ext cx="736600" cy="259045"/>
    <xdr:sp macro="" textlink="">
      <xdr:nvSpPr>
        <xdr:cNvPr id="200" name="テキスト ボックス 199"/>
        <xdr:cNvSpPr txBox="1"/>
      </xdr:nvSpPr>
      <xdr:spPr>
        <a:xfrm>
          <a:off x="3733800" y="1449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138664</xdr:rowOff>
    </xdr:from>
    <xdr:to>
      <xdr:col>15</xdr:col>
      <xdr:colOff>82550</xdr:colOff>
      <xdr:row>80</xdr:row>
      <xdr:rowOff>148893</xdr:rowOff>
    </xdr:to>
    <xdr:cxnSp macro="">
      <xdr:nvCxnSpPr>
        <xdr:cNvPr id="201" name="直線コネクタ 200"/>
        <xdr:cNvCxnSpPr/>
      </xdr:nvCxnSpPr>
      <xdr:spPr>
        <a:xfrm flipV="1">
          <a:off x="2336800" y="13854664"/>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97625</xdr:rowOff>
    </xdr:from>
    <xdr:to>
      <xdr:col>15</xdr:col>
      <xdr:colOff>133350</xdr:colOff>
      <xdr:row>85</xdr:row>
      <xdr:rowOff>27775</xdr:rowOff>
    </xdr:to>
    <xdr:sp macro="" textlink="">
      <xdr:nvSpPr>
        <xdr:cNvPr id="202" name="フローチャート: 判断 201"/>
        <xdr:cNvSpPr/>
      </xdr:nvSpPr>
      <xdr:spPr>
        <a:xfrm>
          <a:off x="3175000" y="1449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12552</xdr:rowOff>
    </xdr:from>
    <xdr:ext cx="762000" cy="259045"/>
    <xdr:sp macro="" textlink="">
      <xdr:nvSpPr>
        <xdr:cNvPr id="203" name="テキスト ボックス 202"/>
        <xdr:cNvSpPr txBox="1"/>
      </xdr:nvSpPr>
      <xdr:spPr>
        <a:xfrm>
          <a:off x="2844800" y="145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128839</xdr:rowOff>
    </xdr:from>
    <xdr:to>
      <xdr:col>11</xdr:col>
      <xdr:colOff>31750</xdr:colOff>
      <xdr:row>80</xdr:row>
      <xdr:rowOff>148893</xdr:rowOff>
    </xdr:to>
    <xdr:cxnSp macro="">
      <xdr:nvCxnSpPr>
        <xdr:cNvPr id="204" name="直線コネクタ 203"/>
        <xdr:cNvCxnSpPr/>
      </xdr:nvCxnSpPr>
      <xdr:spPr>
        <a:xfrm>
          <a:off x="1447800" y="13844839"/>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74554</xdr:rowOff>
    </xdr:from>
    <xdr:to>
      <xdr:col>11</xdr:col>
      <xdr:colOff>82550</xdr:colOff>
      <xdr:row>85</xdr:row>
      <xdr:rowOff>4704</xdr:rowOff>
    </xdr:to>
    <xdr:sp macro="" textlink="">
      <xdr:nvSpPr>
        <xdr:cNvPr id="205" name="フローチャート: 判断 204"/>
        <xdr:cNvSpPr/>
      </xdr:nvSpPr>
      <xdr:spPr>
        <a:xfrm>
          <a:off x="2286000" y="1447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160931</xdr:rowOff>
    </xdr:from>
    <xdr:ext cx="762000" cy="259045"/>
    <xdr:sp macro="" textlink="">
      <xdr:nvSpPr>
        <xdr:cNvPr id="206" name="テキスト ボックス 205"/>
        <xdr:cNvSpPr txBox="1"/>
      </xdr:nvSpPr>
      <xdr:spPr>
        <a:xfrm>
          <a:off x="1955800" y="145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73320</xdr:rowOff>
    </xdr:from>
    <xdr:to>
      <xdr:col>7</xdr:col>
      <xdr:colOff>31750</xdr:colOff>
      <xdr:row>83</xdr:row>
      <xdr:rowOff>3470</xdr:rowOff>
    </xdr:to>
    <xdr:sp macro="" textlink="">
      <xdr:nvSpPr>
        <xdr:cNvPr id="207" name="フローチャート: 判断 206"/>
        <xdr:cNvSpPr/>
      </xdr:nvSpPr>
      <xdr:spPr>
        <a:xfrm>
          <a:off x="1397000" y="141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159697</xdr:rowOff>
    </xdr:from>
    <xdr:ext cx="762000" cy="259045"/>
    <xdr:sp macro="" textlink="">
      <xdr:nvSpPr>
        <xdr:cNvPr id="208" name="テキスト ボックス 207"/>
        <xdr:cNvSpPr txBox="1"/>
      </xdr:nvSpPr>
      <xdr:spPr>
        <a:xfrm>
          <a:off x="1066800" y="142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134449</xdr:rowOff>
    </xdr:from>
    <xdr:to>
      <xdr:col>23</xdr:col>
      <xdr:colOff>184150</xdr:colOff>
      <xdr:row>81</xdr:row>
      <xdr:rowOff>64599</xdr:rowOff>
    </xdr:to>
    <xdr:sp macro="" textlink="">
      <xdr:nvSpPr>
        <xdr:cNvPr id="214" name="楕円 213"/>
        <xdr:cNvSpPr/>
      </xdr:nvSpPr>
      <xdr:spPr>
        <a:xfrm>
          <a:off x="4902200" y="138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55726</xdr:rowOff>
    </xdr:from>
    <xdr:ext cx="762000" cy="259045"/>
    <xdr:sp macro="" textlink="">
      <xdr:nvSpPr>
        <xdr:cNvPr id="215" name="人件費・物件費等の状況該当値テキスト"/>
        <xdr:cNvSpPr txBox="1"/>
      </xdr:nvSpPr>
      <xdr:spPr>
        <a:xfrm>
          <a:off x="5041900" y="1377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96458</xdr:rowOff>
    </xdr:from>
    <xdr:to>
      <xdr:col>19</xdr:col>
      <xdr:colOff>184150</xdr:colOff>
      <xdr:row>81</xdr:row>
      <xdr:rowOff>26608</xdr:rowOff>
    </xdr:to>
    <xdr:sp macro="" textlink="">
      <xdr:nvSpPr>
        <xdr:cNvPr id="216" name="楕円 215"/>
        <xdr:cNvSpPr/>
      </xdr:nvSpPr>
      <xdr:spPr>
        <a:xfrm>
          <a:off x="4064000" y="138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36785</xdr:rowOff>
    </xdr:from>
    <xdr:ext cx="736600" cy="259045"/>
    <xdr:sp macro="" textlink="">
      <xdr:nvSpPr>
        <xdr:cNvPr id="217" name="テキスト ボックス 216"/>
        <xdr:cNvSpPr txBox="1"/>
      </xdr:nvSpPr>
      <xdr:spPr>
        <a:xfrm>
          <a:off x="3733800" y="1358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87864</xdr:rowOff>
    </xdr:from>
    <xdr:to>
      <xdr:col>15</xdr:col>
      <xdr:colOff>133350</xdr:colOff>
      <xdr:row>81</xdr:row>
      <xdr:rowOff>18014</xdr:rowOff>
    </xdr:to>
    <xdr:sp macro="" textlink="">
      <xdr:nvSpPr>
        <xdr:cNvPr id="218" name="楕円 217"/>
        <xdr:cNvSpPr/>
      </xdr:nvSpPr>
      <xdr:spPr>
        <a:xfrm>
          <a:off x="3175000" y="13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28191</xdr:rowOff>
    </xdr:from>
    <xdr:ext cx="762000" cy="259045"/>
    <xdr:sp macro="" textlink="">
      <xdr:nvSpPr>
        <xdr:cNvPr id="219" name="テキスト ボックス 218"/>
        <xdr:cNvSpPr txBox="1"/>
      </xdr:nvSpPr>
      <xdr:spPr>
        <a:xfrm>
          <a:off x="2844800" y="13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98093</xdr:rowOff>
    </xdr:from>
    <xdr:to>
      <xdr:col>11</xdr:col>
      <xdr:colOff>82550</xdr:colOff>
      <xdr:row>81</xdr:row>
      <xdr:rowOff>28243</xdr:rowOff>
    </xdr:to>
    <xdr:sp macro="" textlink="">
      <xdr:nvSpPr>
        <xdr:cNvPr id="220" name="楕円 219"/>
        <xdr:cNvSpPr/>
      </xdr:nvSpPr>
      <xdr:spPr>
        <a:xfrm>
          <a:off x="2286000" y="138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38420</xdr:rowOff>
    </xdr:from>
    <xdr:ext cx="762000" cy="259045"/>
    <xdr:sp macro="" textlink="">
      <xdr:nvSpPr>
        <xdr:cNvPr id="221" name="テキスト ボックス 220"/>
        <xdr:cNvSpPr txBox="1"/>
      </xdr:nvSpPr>
      <xdr:spPr>
        <a:xfrm>
          <a:off x="1955800" y="1358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78039</xdr:rowOff>
    </xdr:from>
    <xdr:to>
      <xdr:col>7</xdr:col>
      <xdr:colOff>31750</xdr:colOff>
      <xdr:row>81</xdr:row>
      <xdr:rowOff>8189</xdr:rowOff>
    </xdr:to>
    <xdr:sp macro="" textlink="">
      <xdr:nvSpPr>
        <xdr:cNvPr id="222" name="楕円 221"/>
        <xdr:cNvSpPr/>
      </xdr:nvSpPr>
      <xdr:spPr>
        <a:xfrm>
          <a:off x="1397000" y="137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18366</xdr:rowOff>
    </xdr:from>
    <xdr:ext cx="762000" cy="259045"/>
    <xdr:sp macro="" textlink="">
      <xdr:nvSpPr>
        <xdr:cNvPr id="223" name="テキスト ボックス 222"/>
        <xdr:cNvSpPr txBox="1"/>
      </xdr:nvSpPr>
      <xdr:spPr>
        <a:xfrm>
          <a:off x="1066800" y="1356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ポイント下回り，全国平均及び類似団体平均を下回った。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今後も，人事評価制度及び評価結果の活用により，職員の評価実績を適切に給与に反映させるとともに，職務給の原則のもと，給与水準の適正化を進める。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0" name="直線コネクタ 249"/>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1"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2" name="直線コネクタ 251"/>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3"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4" name="直線コネクタ 253"/>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149861</xdr:rowOff>
    </xdr:to>
    <xdr:cxnSp macro="">
      <xdr:nvCxnSpPr>
        <xdr:cNvPr id="255" name="直線コネクタ 254"/>
        <xdr:cNvCxnSpPr/>
      </xdr:nvCxnSpPr>
      <xdr:spPr>
        <a:xfrm flipV="1">
          <a:off x="16179800" y="1472565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6"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7" name="フローチャート: 判断 256"/>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149861</xdr:rowOff>
    </xdr:to>
    <xdr:cxnSp macro="">
      <xdr:nvCxnSpPr>
        <xdr:cNvPr id="258" name="直線コネクタ 257"/>
        <xdr:cNvCxnSpPr/>
      </xdr:nvCxnSpPr>
      <xdr:spPr>
        <a:xfrm>
          <a:off x="15290800" y="14798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86</xdr:row>
      <xdr:rowOff>53339</xdr:rowOff>
    </xdr:to>
    <xdr:cxnSp macro="">
      <xdr:nvCxnSpPr>
        <xdr:cNvPr id="261" name="直線コネクタ 260"/>
        <xdr:cNvCxnSpPr/>
      </xdr:nvCxnSpPr>
      <xdr:spPr>
        <a:xfrm>
          <a:off x="14401800" y="146291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3" name="テキスト ボックス 262"/>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55880</xdr:rowOff>
    </xdr:to>
    <xdr:cxnSp macro="">
      <xdr:nvCxnSpPr>
        <xdr:cNvPr id="264" name="直線コネクタ 263"/>
        <xdr:cNvCxnSpPr/>
      </xdr:nvCxnSpPr>
      <xdr:spPr>
        <a:xfrm>
          <a:off x="13512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8" name="楕円 277"/>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9" name="テキスト ボックス 278"/>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0" name="楕円 279"/>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1" name="テキスト ボックス 280"/>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2" name="楕円 281"/>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3" name="テキスト ボックス 282"/>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年来退職者に対し，採用人員数を抑制してきた結果，全国平均及び県平均と比較しても，職員数は少ない状況であり，類似団体内でも平均を大きく下回っている。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次結城市行政改革大綱・改訂版」及び平成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年度に策定した「結城市定員管理計画」に基づき職員数の検討を行いながら，多種多様かつ高度な行政ニーズに応えられる体制づくりと定員管理に努めていく。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1" name="直線コネクタ 310"/>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4"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5" name="直線コネクタ 314"/>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165608</xdr:rowOff>
    </xdr:from>
    <xdr:to>
      <xdr:col>81</xdr:col>
      <xdr:colOff>44450</xdr:colOff>
      <xdr:row>59</xdr:row>
      <xdr:rowOff>3810</xdr:rowOff>
    </xdr:to>
    <xdr:cxnSp macro="">
      <xdr:nvCxnSpPr>
        <xdr:cNvPr id="316" name="直線コネクタ 315"/>
        <xdr:cNvCxnSpPr/>
      </xdr:nvCxnSpPr>
      <xdr:spPr>
        <a:xfrm>
          <a:off x="16179800" y="101097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7"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18" name="フローチャート: 判断 317"/>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112522</xdr:rowOff>
    </xdr:from>
    <xdr:to>
      <xdr:col>77</xdr:col>
      <xdr:colOff>44450</xdr:colOff>
      <xdr:row>58</xdr:row>
      <xdr:rowOff>165608</xdr:rowOff>
    </xdr:to>
    <xdr:cxnSp macro="">
      <xdr:nvCxnSpPr>
        <xdr:cNvPr id="319" name="直線コネクタ 318"/>
        <xdr:cNvCxnSpPr/>
      </xdr:nvCxnSpPr>
      <xdr:spPr>
        <a:xfrm>
          <a:off x="15290800" y="100566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0" name="フローチャート: 判断 319"/>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1" name="テキスト ボックス 320"/>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112522</xdr:rowOff>
    </xdr:from>
    <xdr:to>
      <xdr:col>72</xdr:col>
      <xdr:colOff>203200</xdr:colOff>
      <xdr:row>58</xdr:row>
      <xdr:rowOff>139065</xdr:rowOff>
    </xdr:to>
    <xdr:cxnSp macro="">
      <xdr:nvCxnSpPr>
        <xdr:cNvPr id="322" name="直線コネクタ 321"/>
        <xdr:cNvCxnSpPr/>
      </xdr:nvCxnSpPr>
      <xdr:spPr>
        <a:xfrm flipV="1">
          <a:off x="14401800" y="100566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3" name="フローチャート: 判断 322"/>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4" name="テキスト ボックス 323"/>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58</xdr:row>
      <xdr:rowOff>139065</xdr:rowOff>
    </xdr:to>
    <xdr:cxnSp macro="">
      <xdr:nvCxnSpPr>
        <xdr:cNvPr id="325" name="直線コネクタ 324"/>
        <xdr:cNvCxnSpPr/>
      </xdr:nvCxnSpPr>
      <xdr:spPr>
        <a:xfrm>
          <a:off x="13512800" y="10083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6" name="フローチャート: 判断 325"/>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7" name="テキスト ボックス 326"/>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28" name="フローチャート: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35" name="楕円 334"/>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36" name="定員管理の状況該当値テキスト"/>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114808</xdr:rowOff>
    </xdr:from>
    <xdr:to>
      <xdr:col>77</xdr:col>
      <xdr:colOff>95250</xdr:colOff>
      <xdr:row>59</xdr:row>
      <xdr:rowOff>44958</xdr:rowOff>
    </xdr:to>
    <xdr:sp macro="" textlink="">
      <xdr:nvSpPr>
        <xdr:cNvPr id="337" name="楕円 336"/>
        <xdr:cNvSpPr/>
      </xdr:nvSpPr>
      <xdr:spPr>
        <a:xfrm>
          <a:off x="16129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55135</xdr:rowOff>
    </xdr:from>
    <xdr:ext cx="736600" cy="259045"/>
    <xdr:sp macro="" textlink="">
      <xdr:nvSpPr>
        <xdr:cNvPr id="338" name="テキスト ボックス 337"/>
        <xdr:cNvSpPr txBox="1"/>
      </xdr:nvSpPr>
      <xdr:spPr>
        <a:xfrm>
          <a:off x="15798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61722</xdr:rowOff>
    </xdr:from>
    <xdr:to>
      <xdr:col>73</xdr:col>
      <xdr:colOff>44450</xdr:colOff>
      <xdr:row>58</xdr:row>
      <xdr:rowOff>163322</xdr:rowOff>
    </xdr:to>
    <xdr:sp macro="" textlink="">
      <xdr:nvSpPr>
        <xdr:cNvPr id="339" name="楕円 338"/>
        <xdr:cNvSpPr/>
      </xdr:nvSpPr>
      <xdr:spPr>
        <a:xfrm>
          <a:off x="15240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2049</xdr:rowOff>
    </xdr:from>
    <xdr:ext cx="762000" cy="259045"/>
    <xdr:sp macro="" textlink="">
      <xdr:nvSpPr>
        <xdr:cNvPr id="340" name="テキスト ボックス 339"/>
        <xdr:cNvSpPr txBox="1"/>
      </xdr:nvSpPr>
      <xdr:spPr>
        <a:xfrm>
          <a:off x="14909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88265</xdr:rowOff>
    </xdr:from>
    <xdr:to>
      <xdr:col>68</xdr:col>
      <xdr:colOff>203200</xdr:colOff>
      <xdr:row>59</xdr:row>
      <xdr:rowOff>18415</xdr:rowOff>
    </xdr:to>
    <xdr:sp macro="" textlink="">
      <xdr:nvSpPr>
        <xdr:cNvPr id="341" name="楕円 340"/>
        <xdr:cNvSpPr/>
      </xdr:nvSpPr>
      <xdr:spPr>
        <a:xfrm>
          <a:off x="14351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28592</xdr:rowOff>
    </xdr:from>
    <xdr:ext cx="762000" cy="259045"/>
    <xdr:sp macro="" textlink="">
      <xdr:nvSpPr>
        <xdr:cNvPr id="342" name="テキスト ボックス 341"/>
        <xdr:cNvSpPr txBox="1"/>
      </xdr:nvSpPr>
      <xdr:spPr>
        <a:xfrm>
          <a:off x="14020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3" name="楕円 342"/>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44" name="テキスト ボックス 343"/>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ポイント低下したが類似団体平均を上回っている。低下理由として，公債費の元利償還金が約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百万円減，公営企業の公債費に要する繰入金が約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百万円減となり分子となる額が減少，一方で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個人</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市民税や固定資産税等の標準税収入額が増となり，分母となる額が増加したことが挙げられる。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年度策定の公債費負担適正化計画に基づき，地方債残高は減少して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市庁舎建設事業に着手し，事業の進展に伴う地方債借入により地方債残高</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。今後は地方債償還シミュレーションの継続実施及び新規地方債の発行抑制を図る。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149225</xdr:rowOff>
    </xdr:from>
    <xdr:to>
      <xdr:col>81</xdr:col>
      <xdr:colOff>44450</xdr:colOff>
      <xdr:row>43</xdr:row>
      <xdr:rowOff>55033</xdr:rowOff>
    </xdr:to>
    <xdr:cxnSp macro="">
      <xdr:nvCxnSpPr>
        <xdr:cNvPr id="374" name="直線コネクタ 373"/>
        <xdr:cNvCxnSpPr/>
      </xdr:nvCxnSpPr>
      <xdr:spPr>
        <a:xfrm flipV="1">
          <a:off x="17018000" y="6321425"/>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75"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76" name="直線コネクタ 375"/>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64152</xdr:rowOff>
    </xdr:from>
    <xdr:ext cx="762000" cy="259045"/>
    <xdr:sp macro="" textlink="">
      <xdr:nvSpPr>
        <xdr:cNvPr id="377" name="公債費負担の状況最大値テキスト"/>
        <xdr:cNvSpPr txBox="1"/>
      </xdr:nvSpPr>
      <xdr:spPr>
        <a:xfrm>
          <a:off x="17106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149225</xdr:rowOff>
    </xdr:from>
    <xdr:to>
      <xdr:col>81</xdr:col>
      <xdr:colOff>133350</xdr:colOff>
      <xdr:row>36</xdr:row>
      <xdr:rowOff>149225</xdr:rowOff>
    </xdr:to>
    <xdr:cxnSp macro="">
      <xdr:nvCxnSpPr>
        <xdr:cNvPr id="378" name="直線コネクタ 377"/>
        <xdr:cNvCxnSpPr/>
      </xdr:nvCxnSpPr>
      <xdr:spPr>
        <a:xfrm>
          <a:off x="16929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15875</xdr:rowOff>
    </xdr:from>
    <xdr:to>
      <xdr:col>81</xdr:col>
      <xdr:colOff>44450</xdr:colOff>
      <xdr:row>42</xdr:row>
      <xdr:rowOff>25400</xdr:rowOff>
    </xdr:to>
    <xdr:cxnSp macro="">
      <xdr:nvCxnSpPr>
        <xdr:cNvPr id="379" name="直線コネクタ 378"/>
        <xdr:cNvCxnSpPr/>
      </xdr:nvCxnSpPr>
      <xdr:spPr>
        <a:xfrm flipV="1">
          <a:off x="16179800" y="70453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43</xdr:row>
      <xdr:rowOff>34925</xdr:rowOff>
    </xdr:to>
    <xdr:cxnSp macro="">
      <xdr:nvCxnSpPr>
        <xdr:cNvPr id="382" name="直線コネクタ 381"/>
        <xdr:cNvCxnSpPr/>
      </xdr:nvCxnSpPr>
      <xdr:spPr>
        <a:xfrm flipV="1">
          <a:off x="15290800" y="72263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26458</xdr:rowOff>
    </xdr:from>
    <xdr:to>
      <xdr:col>77</xdr:col>
      <xdr:colOff>95250</xdr:colOff>
      <xdr:row>39</xdr:row>
      <xdr:rowOff>128058</xdr:rowOff>
    </xdr:to>
    <xdr:sp macro="" textlink="">
      <xdr:nvSpPr>
        <xdr:cNvPr id="383" name="フローチャート: 判断 382"/>
        <xdr:cNvSpPr/>
      </xdr:nvSpPr>
      <xdr:spPr>
        <a:xfrm>
          <a:off x="16129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138235</xdr:rowOff>
    </xdr:from>
    <xdr:ext cx="736600" cy="259045"/>
    <xdr:sp macro="" textlink="">
      <xdr:nvSpPr>
        <xdr:cNvPr id="384" name="テキスト ボックス 383"/>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34925</xdr:rowOff>
    </xdr:from>
    <xdr:to>
      <xdr:col>72</xdr:col>
      <xdr:colOff>203200</xdr:colOff>
      <xdr:row>43</xdr:row>
      <xdr:rowOff>115358</xdr:rowOff>
    </xdr:to>
    <xdr:cxnSp macro="">
      <xdr:nvCxnSpPr>
        <xdr:cNvPr id="385" name="直線コネクタ 384"/>
        <xdr:cNvCxnSpPr/>
      </xdr:nvCxnSpPr>
      <xdr:spPr>
        <a:xfrm flipV="1">
          <a:off x="14401800" y="74072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46567</xdr:rowOff>
    </xdr:from>
    <xdr:to>
      <xdr:col>73</xdr:col>
      <xdr:colOff>44450</xdr:colOff>
      <xdr:row>39</xdr:row>
      <xdr:rowOff>148167</xdr:rowOff>
    </xdr:to>
    <xdr:sp macro="" textlink="">
      <xdr:nvSpPr>
        <xdr:cNvPr id="386" name="フローチャート: 判断 385"/>
        <xdr:cNvSpPr/>
      </xdr:nvSpPr>
      <xdr:spPr>
        <a:xfrm>
          <a:off x="15240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387" name="テキスト ボックス 386"/>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44</xdr:row>
      <xdr:rowOff>4233</xdr:rowOff>
    </xdr:to>
    <xdr:cxnSp macro="">
      <xdr:nvCxnSpPr>
        <xdr:cNvPr id="388" name="直線コネクタ 387"/>
        <xdr:cNvCxnSpPr/>
      </xdr:nvCxnSpPr>
      <xdr:spPr>
        <a:xfrm flipV="1">
          <a:off x="13512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9" name="フローチャート: 判断 388"/>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0" name="テキスト ボックス 389"/>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1" name="フローチャート: 判断 390"/>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2" name="テキスト ボックス 391"/>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136525</xdr:rowOff>
    </xdr:from>
    <xdr:to>
      <xdr:col>81</xdr:col>
      <xdr:colOff>95250</xdr:colOff>
      <xdr:row>41</xdr:row>
      <xdr:rowOff>66675</xdr:rowOff>
    </xdr:to>
    <xdr:sp macro="" textlink="">
      <xdr:nvSpPr>
        <xdr:cNvPr id="398" name="楕円 397"/>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108602</xdr:rowOff>
    </xdr:from>
    <xdr:ext cx="762000" cy="259045"/>
    <xdr:sp macro="" textlink="">
      <xdr:nvSpPr>
        <xdr:cNvPr id="399"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155575</xdr:rowOff>
    </xdr:from>
    <xdr:to>
      <xdr:col>73</xdr:col>
      <xdr:colOff>44450</xdr:colOff>
      <xdr:row>43</xdr:row>
      <xdr:rowOff>85725</xdr:rowOff>
    </xdr:to>
    <xdr:sp macro="" textlink="">
      <xdr:nvSpPr>
        <xdr:cNvPr id="402" name="楕円 401"/>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70502</xdr:rowOff>
    </xdr:from>
    <xdr:ext cx="762000" cy="259045"/>
    <xdr:sp macro="" textlink="">
      <xdr:nvSpPr>
        <xdr:cNvPr id="403" name="テキスト ボックス 402"/>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04" name="楕円 403"/>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05" name="テキスト ボックス 404"/>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6" name="楕円 40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7" name="テキスト ボックス 40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年度においては，債務負担行為に基づく支出予定額，公営企業債等繰入見込額等の将来負担額は減少し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が増加したため分子となる額は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個人市民税や固定資産税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の標準税収入額等の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により分母となる額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。分子，分母ともに増加となったが，地方債現在高の増加と充当可能基金の減少により分子の額が大幅に増加し，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％となった結果，</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当該値は類似団体平均及び県平均を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市庁舎建設事業に着手し，地方債借入に伴い将来負担額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していることが挙げられる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。今後は大規模事業を必要最小限に抑え，歳出削減や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地方債新規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抑制に努め，財政健全化を図る。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56303</xdr:rowOff>
    </xdr:from>
    <xdr:to>
      <xdr:col>81</xdr:col>
      <xdr:colOff>44450</xdr:colOff>
      <xdr:row>17</xdr:row>
      <xdr:rowOff>25753</xdr:rowOff>
    </xdr:to>
    <xdr:cxnSp macro="">
      <xdr:nvCxnSpPr>
        <xdr:cNvPr id="441" name="直線コネクタ 440"/>
        <xdr:cNvCxnSpPr/>
      </xdr:nvCxnSpPr>
      <xdr:spPr>
        <a:xfrm>
          <a:off x="16179800" y="2628053"/>
          <a:ext cx="838200" cy="3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56303</xdr:rowOff>
    </xdr:from>
    <xdr:to>
      <xdr:col>77</xdr:col>
      <xdr:colOff>44450</xdr:colOff>
      <xdr:row>15</xdr:row>
      <xdr:rowOff>167569</xdr:rowOff>
    </xdr:to>
    <xdr:cxnSp macro="">
      <xdr:nvCxnSpPr>
        <xdr:cNvPr id="444" name="直線コネクタ 443"/>
        <xdr:cNvCxnSpPr/>
      </xdr:nvCxnSpPr>
      <xdr:spPr>
        <a:xfrm flipV="1">
          <a:off x="15290800" y="2628053"/>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134919</xdr:rowOff>
    </xdr:from>
    <xdr:ext cx="736600" cy="259045"/>
    <xdr:sp macro="" textlink="">
      <xdr:nvSpPr>
        <xdr:cNvPr id="446" name="テキスト ボックス 445"/>
        <xdr:cNvSpPr txBox="1"/>
      </xdr:nvSpPr>
      <xdr:spPr>
        <a:xfrm>
          <a:off x="15798800" y="287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167569</xdr:rowOff>
    </xdr:from>
    <xdr:to>
      <xdr:col>72</xdr:col>
      <xdr:colOff>203200</xdr:colOff>
      <xdr:row>15</xdr:row>
      <xdr:rowOff>167569</xdr:rowOff>
    </xdr:to>
    <xdr:cxnSp macro="">
      <xdr:nvCxnSpPr>
        <xdr:cNvPr id="447" name="直線コネクタ 446"/>
        <xdr:cNvCxnSpPr/>
      </xdr:nvCxnSpPr>
      <xdr:spPr>
        <a:xfrm>
          <a:off x="14401800" y="2739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96043</xdr:rowOff>
    </xdr:from>
    <xdr:ext cx="762000" cy="259045"/>
    <xdr:sp macro="" textlink="">
      <xdr:nvSpPr>
        <xdr:cNvPr id="449" name="テキスト ボックス 448"/>
        <xdr:cNvSpPr txBox="1"/>
      </xdr:nvSpPr>
      <xdr:spPr>
        <a:xfrm>
          <a:off x="14909800" y="283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167569</xdr:rowOff>
    </xdr:from>
    <xdr:to>
      <xdr:col>68</xdr:col>
      <xdr:colOff>152400</xdr:colOff>
      <xdr:row>16</xdr:row>
      <xdr:rowOff>126153</xdr:rowOff>
    </xdr:to>
    <xdr:cxnSp macro="">
      <xdr:nvCxnSpPr>
        <xdr:cNvPr id="450" name="直線コネクタ 449"/>
        <xdr:cNvCxnSpPr/>
      </xdr:nvCxnSpPr>
      <xdr:spPr>
        <a:xfrm flipV="1">
          <a:off x="13512800" y="2739319"/>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52" name="テキスト ボックス 451"/>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76694</xdr:rowOff>
    </xdr:from>
    <xdr:to>
      <xdr:col>64</xdr:col>
      <xdr:colOff>152400</xdr:colOff>
      <xdr:row>17</xdr:row>
      <xdr:rowOff>6844</xdr:rowOff>
    </xdr:to>
    <xdr:sp macro="" textlink="">
      <xdr:nvSpPr>
        <xdr:cNvPr id="453" name="フローチャート: 判断 452"/>
        <xdr:cNvSpPr/>
      </xdr:nvSpPr>
      <xdr:spPr>
        <a:xfrm>
          <a:off x="13462000" y="281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163071</xdr:rowOff>
    </xdr:from>
    <xdr:ext cx="762000" cy="259045"/>
    <xdr:sp macro="" textlink="">
      <xdr:nvSpPr>
        <xdr:cNvPr id="454" name="テキスト ボックス 453"/>
        <xdr:cNvSpPr txBox="1"/>
      </xdr:nvSpPr>
      <xdr:spPr>
        <a:xfrm>
          <a:off x="13131800" y="2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146403</xdr:rowOff>
    </xdr:from>
    <xdr:to>
      <xdr:col>81</xdr:col>
      <xdr:colOff>95250</xdr:colOff>
      <xdr:row>17</xdr:row>
      <xdr:rowOff>76553</xdr:rowOff>
    </xdr:to>
    <xdr:sp macro="" textlink="">
      <xdr:nvSpPr>
        <xdr:cNvPr id="460" name="楕円 459"/>
        <xdr:cNvSpPr/>
      </xdr:nvSpPr>
      <xdr:spPr>
        <a:xfrm>
          <a:off x="169672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118480</xdr:rowOff>
    </xdr:from>
    <xdr:ext cx="762000" cy="259045"/>
    <xdr:sp macro="" textlink="">
      <xdr:nvSpPr>
        <xdr:cNvPr id="461" name="将来負担の状況該当値テキスト"/>
        <xdr:cNvSpPr txBox="1"/>
      </xdr:nvSpPr>
      <xdr:spPr>
        <a:xfrm>
          <a:off x="17106900" y="28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5503</xdr:rowOff>
    </xdr:from>
    <xdr:to>
      <xdr:col>77</xdr:col>
      <xdr:colOff>95250</xdr:colOff>
      <xdr:row>15</xdr:row>
      <xdr:rowOff>107103</xdr:rowOff>
    </xdr:to>
    <xdr:sp macro="" textlink="">
      <xdr:nvSpPr>
        <xdr:cNvPr id="462" name="楕円 461"/>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63" name="テキスト ボックス 462"/>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116769</xdr:rowOff>
    </xdr:from>
    <xdr:to>
      <xdr:col>73</xdr:col>
      <xdr:colOff>44450</xdr:colOff>
      <xdr:row>16</xdr:row>
      <xdr:rowOff>46919</xdr:rowOff>
    </xdr:to>
    <xdr:sp macro="" textlink="">
      <xdr:nvSpPr>
        <xdr:cNvPr id="464" name="楕円 463"/>
        <xdr:cNvSpPr/>
      </xdr:nvSpPr>
      <xdr:spPr>
        <a:xfrm>
          <a:off x="15240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57096</xdr:rowOff>
    </xdr:from>
    <xdr:ext cx="762000" cy="259045"/>
    <xdr:sp macro="" textlink="">
      <xdr:nvSpPr>
        <xdr:cNvPr id="465" name="テキスト ボックス 464"/>
        <xdr:cNvSpPr txBox="1"/>
      </xdr:nvSpPr>
      <xdr:spPr>
        <a:xfrm>
          <a:off x="14909800" y="245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116769</xdr:rowOff>
    </xdr:from>
    <xdr:to>
      <xdr:col>68</xdr:col>
      <xdr:colOff>203200</xdr:colOff>
      <xdr:row>16</xdr:row>
      <xdr:rowOff>46919</xdr:rowOff>
    </xdr:to>
    <xdr:sp macro="" textlink="">
      <xdr:nvSpPr>
        <xdr:cNvPr id="466" name="楕円 465"/>
        <xdr:cNvSpPr/>
      </xdr:nvSpPr>
      <xdr:spPr>
        <a:xfrm>
          <a:off x="14351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57096</xdr:rowOff>
    </xdr:from>
    <xdr:ext cx="762000" cy="259045"/>
    <xdr:sp macro="" textlink="">
      <xdr:nvSpPr>
        <xdr:cNvPr id="467" name="テキスト ボックス 466"/>
        <xdr:cNvSpPr txBox="1"/>
      </xdr:nvSpPr>
      <xdr:spPr>
        <a:xfrm>
          <a:off x="14020800" y="245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8" name="楕円 467"/>
        <xdr:cNvSpPr/>
      </xdr:nvSpPr>
      <xdr:spPr>
        <a:xfrm>
          <a:off x="13462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9" name="テキスト ボックス 468"/>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令和元年度においても，類似団体平均は上回ったものの，全国平均及び県平均は下回った。職員数についても，人口千人当たりの職員数を類似団体と比較しても少ない状況である。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次結城市行政改革大綱・改訂版」及び平成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年度に策定した「結城市定員管理計画」に基づき，事務事業の見直しと適正な定員管理を進め，人件費の抑制に努めていく。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37193</xdr:rowOff>
    </xdr:from>
    <xdr:to>
      <xdr:col>24</xdr:col>
      <xdr:colOff>25400</xdr:colOff>
      <xdr:row>37</xdr:row>
      <xdr:rowOff>167822</xdr:rowOff>
    </xdr:to>
    <xdr:cxnSp macro="">
      <xdr:nvCxnSpPr>
        <xdr:cNvPr id="68" name="直線コネクタ 67"/>
        <xdr:cNvCxnSpPr/>
      </xdr:nvCxnSpPr>
      <xdr:spPr>
        <a:xfrm>
          <a:off x="3987800" y="6380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37193</xdr:rowOff>
    </xdr:to>
    <xdr:cxnSp macro="">
      <xdr:nvCxnSpPr>
        <xdr:cNvPr id="71" name="直線コネクタ 70"/>
        <xdr:cNvCxnSpPr/>
      </xdr:nvCxnSpPr>
      <xdr:spPr>
        <a:xfrm>
          <a:off x="3098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53522</xdr:rowOff>
    </xdr:to>
    <xdr:cxnSp macro="">
      <xdr:nvCxnSpPr>
        <xdr:cNvPr id="74" name="直線コネクタ 73"/>
        <xdr:cNvCxnSpPr/>
      </xdr:nvCxnSpPr>
      <xdr:spPr>
        <a:xfrm flipV="1">
          <a:off x="2209800" y="6380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53522</xdr:rowOff>
    </xdr:to>
    <xdr:cxnSp macro="">
      <xdr:nvCxnSpPr>
        <xdr:cNvPr id="77" name="直線コネクタ 76"/>
        <xdr:cNvCxnSpPr/>
      </xdr:nvCxnSpPr>
      <xdr:spPr>
        <a:xfrm>
          <a:off x="1320800" y="6364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80" name="フローチャート: 判断 79"/>
        <xdr:cNvSpPr/>
      </xdr:nvSpPr>
      <xdr:spPr>
        <a:xfrm>
          <a:off x="1270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81841</xdr:rowOff>
    </xdr:from>
    <xdr:ext cx="762000" cy="259045"/>
    <xdr:sp macro="" textlink="">
      <xdr:nvSpPr>
        <xdr:cNvPr id="81" name="テキスト ボックス 80"/>
        <xdr:cNvSpPr txBox="1"/>
      </xdr:nvSpPr>
      <xdr:spPr>
        <a:xfrm>
          <a:off x="93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87" name="楕円 86"/>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89099</xdr:rowOff>
    </xdr:from>
    <xdr:ext cx="762000" cy="259045"/>
    <xdr:sp macro="" textlink="">
      <xdr:nvSpPr>
        <xdr:cNvPr id="88"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157843</xdr:rowOff>
    </xdr:from>
    <xdr:to>
      <xdr:col>20</xdr:col>
      <xdr:colOff>38100</xdr:colOff>
      <xdr:row>37</xdr:row>
      <xdr:rowOff>87993</xdr:rowOff>
    </xdr:to>
    <xdr:sp macro="" textlink="">
      <xdr:nvSpPr>
        <xdr:cNvPr id="89" name="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72770</xdr:rowOff>
    </xdr:from>
    <xdr:ext cx="736600" cy="259045"/>
    <xdr:sp macro="" textlink="">
      <xdr:nvSpPr>
        <xdr:cNvPr id="90" name="テキスト ボックス 89"/>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2722</xdr:rowOff>
    </xdr:from>
    <xdr:to>
      <xdr:col>11</xdr:col>
      <xdr:colOff>60325</xdr:colOff>
      <xdr:row>37</xdr:row>
      <xdr:rowOff>104322</xdr:rowOff>
    </xdr:to>
    <xdr:sp macro="" textlink="">
      <xdr:nvSpPr>
        <xdr:cNvPr id="93" name="楕円 92"/>
        <xdr:cNvSpPr/>
      </xdr:nvSpPr>
      <xdr:spPr>
        <a:xfrm>
          <a:off x="2159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89099</xdr:rowOff>
    </xdr:from>
    <xdr:ext cx="762000" cy="259045"/>
    <xdr:sp macro="" textlink="">
      <xdr:nvSpPr>
        <xdr:cNvPr id="94" name="テキスト ボックス 93"/>
        <xdr:cNvSpPr txBox="1"/>
      </xdr:nvSpPr>
      <xdr:spPr>
        <a:xfrm>
          <a:off x="1828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ポイント増加したものの，類似団体平均及び県平均を下回っている。増加した要因として，市内小中学校のタブレット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PC</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整備に伴う賃借料の増等が挙げられる。今後も単独事業等の縮減や，行政改革の推進により委託事業等を見直し，比率の悪化を招かぬよう経費削減を図っていく。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110671</xdr:rowOff>
    </xdr:from>
    <xdr:to>
      <xdr:col>82</xdr:col>
      <xdr:colOff>107950</xdr:colOff>
      <xdr:row>14</xdr:row>
      <xdr:rowOff>143329</xdr:rowOff>
    </xdr:to>
    <xdr:cxnSp macro="">
      <xdr:nvCxnSpPr>
        <xdr:cNvPr id="131" name="直線コネクタ 130"/>
        <xdr:cNvCxnSpPr/>
      </xdr:nvCxnSpPr>
      <xdr:spPr>
        <a:xfrm>
          <a:off x="15671800" y="2510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110671</xdr:rowOff>
    </xdr:to>
    <xdr:cxnSp macro="">
      <xdr:nvCxnSpPr>
        <xdr:cNvPr id="134" name="直線コネクタ 133"/>
        <xdr:cNvCxnSpPr/>
      </xdr:nvCxnSpPr>
      <xdr:spPr>
        <a:xfrm>
          <a:off x="14782800" y="2461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14</xdr:row>
      <xdr:rowOff>61686</xdr:rowOff>
    </xdr:to>
    <xdr:cxnSp macro="">
      <xdr:nvCxnSpPr>
        <xdr:cNvPr id="137" name="直線コネクタ 136"/>
        <xdr:cNvCxnSpPr/>
      </xdr:nvCxnSpPr>
      <xdr:spPr>
        <a:xfrm>
          <a:off x="13893800" y="23150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14</xdr:row>
      <xdr:rowOff>29029</xdr:rowOff>
    </xdr:to>
    <xdr:cxnSp macro="">
      <xdr:nvCxnSpPr>
        <xdr:cNvPr id="140" name="直線コネクタ 139"/>
        <xdr:cNvCxnSpPr/>
      </xdr:nvCxnSpPr>
      <xdr:spPr>
        <a:xfrm flipV="1">
          <a:off x="13004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43" name="フローチャート: 判断 142"/>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15620</xdr:rowOff>
    </xdr:from>
    <xdr:ext cx="762000" cy="259045"/>
    <xdr:sp macro="" textlink="">
      <xdr:nvSpPr>
        <xdr:cNvPr id="144" name="テキスト ボックス 143"/>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50" name="楕円 149"/>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51" name="物件費該当値テキスト"/>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59871</xdr:rowOff>
    </xdr:from>
    <xdr:to>
      <xdr:col>78</xdr:col>
      <xdr:colOff>120650</xdr:colOff>
      <xdr:row>14</xdr:row>
      <xdr:rowOff>161471</xdr:rowOff>
    </xdr:to>
    <xdr:sp macro="" textlink="">
      <xdr:nvSpPr>
        <xdr:cNvPr id="152" name="楕円 151"/>
        <xdr:cNvSpPr/>
      </xdr:nvSpPr>
      <xdr:spPr>
        <a:xfrm>
          <a:off x="15621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198</xdr:rowOff>
    </xdr:from>
    <xdr:ext cx="736600" cy="259045"/>
    <xdr:sp macro="" textlink="">
      <xdr:nvSpPr>
        <xdr:cNvPr id="153" name="テキスト ボックス 152"/>
        <xdr:cNvSpPr txBox="1"/>
      </xdr:nvSpPr>
      <xdr:spPr>
        <a:xfrm>
          <a:off x="15290800" y="22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4" name="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35379</xdr:rowOff>
    </xdr:from>
    <xdr:to>
      <xdr:col>69</xdr:col>
      <xdr:colOff>142875</xdr:colOff>
      <xdr:row>13</xdr:row>
      <xdr:rowOff>136979</xdr:rowOff>
    </xdr:to>
    <xdr:sp macro="" textlink="">
      <xdr:nvSpPr>
        <xdr:cNvPr id="156" name="楕円 155"/>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147156</xdr:rowOff>
    </xdr:from>
    <xdr:ext cx="762000" cy="259045"/>
    <xdr:sp macro="" textlink="">
      <xdr:nvSpPr>
        <xdr:cNvPr id="157" name="テキスト ボックス 156"/>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扶助費に係る経常収支比率においては，前年度と比較して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，生活保護費，自立訓練費の増加が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挙げられる。社会福祉費や生活保護費は年々増加傾向にあるため，今後も国の制度改正等に適切に対応し，資格審査等の適正化を進め適正な執行に努めていく。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127000</xdr:rowOff>
    </xdr:to>
    <xdr:cxnSp macro="">
      <xdr:nvCxnSpPr>
        <xdr:cNvPr id="188" name="直線コネクタ 187"/>
        <xdr:cNvCxnSpPr/>
      </xdr:nvCxnSpPr>
      <xdr:spPr>
        <a:xfrm>
          <a:off x="3987800" y="10128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69850</xdr:rowOff>
    </xdr:to>
    <xdr:cxnSp macro="">
      <xdr:nvCxnSpPr>
        <xdr:cNvPr id="191" name="直線コネクタ 190"/>
        <xdr:cNvCxnSpPr/>
      </xdr:nvCxnSpPr>
      <xdr:spPr>
        <a:xfrm flipV="1">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155575</xdr:rowOff>
    </xdr:from>
    <xdr:to>
      <xdr:col>15</xdr:col>
      <xdr:colOff>98425</xdr:colOff>
      <xdr:row>59</xdr:row>
      <xdr:rowOff>69850</xdr:rowOff>
    </xdr:to>
    <xdr:cxnSp macro="">
      <xdr:nvCxnSpPr>
        <xdr:cNvPr id="194" name="直線コネクタ 193"/>
        <xdr:cNvCxnSpPr/>
      </xdr:nvCxnSpPr>
      <xdr:spPr>
        <a:xfrm>
          <a:off x="2209800" y="10099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155575</xdr:rowOff>
    </xdr:to>
    <xdr:cxnSp macro="">
      <xdr:nvCxnSpPr>
        <xdr:cNvPr id="197" name="直線コネクタ 196"/>
        <xdr:cNvCxnSpPr/>
      </xdr:nvCxnSpPr>
      <xdr:spPr>
        <a:xfrm>
          <a:off x="1320800" y="99568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00" name="フローチャート: 判断 199"/>
        <xdr:cNvSpPr/>
      </xdr:nvSpPr>
      <xdr:spPr>
        <a:xfrm>
          <a:off x="1270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102252</xdr:rowOff>
    </xdr:from>
    <xdr:ext cx="762000" cy="259045"/>
    <xdr:sp macro="" textlink="">
      <xdr:nvSpPr>
        <xdr:cNvPr id="201" name="テキスト ボックス 200"/>
        <xdr:cNvSpPr txBox="1"/>
      </xdr:nvSpPr>
      <xdr:spPr>
        <a:xfrm>
          <a:off x="939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8"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104775</xdr:rowOff>
    </xdr:from>
    <xdr:to>
      <xdr:col>11</xdr:col>
      <xdr:colOff>60325</xdr:colOff>
      <xdr:row>59</xdr:row>
      <xdr:rowOff>34925</xdr:rowOff>
    </xdr:to>
    <xdr:sp macro="" textlink="">
      <xdr:nvSpPr>
        <xdr:cNvPr id="213" name="楕円 212"/>
        <xdr:cNvSpPr/>
      </xdr:nvSpPr>
      <xdr:spPr>
        <a:xfrm>
          <a:off x="2159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19702</xdr:rowOff>
    </xdr:from>
    <xdr:ext cx="762000" cy="259045"/>
    <xdr:sp macro="" textlink="">
      <xdr:nvSpPr>
        <xdr:cNvPr id="214" name="テキスト ボックス 213"/>
        <xdr:cNvSpPr txBox="1"/>
      </xdr:nvSpPr>
      <xdr:spPr>
        <a:xfrm>
          <a:off x="1828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135165</xdr:rowOff>
    </xdr:from>
    <xdr:to>
      <xdr:col>82</xdr:col>
      <xdr:colOff>107950</xdr:colOff>
      <xdr:row>60</xdr:row>
      <xdr:rowOff>110672</xdr:rowOff>
    </xdr:to>
    <xdr:cxnSp macro="">
      <xdr:nvCxnSpPr>
        <xdr:cNvPr id="251" name="直線コネクタ 250"/>
        <xdr:cNvCxnSpPr/>
      </xdr:nvCxnSpPr>
      <xdr:spPr>
        <a:xfrm>
          <a:off x="15671800" y="102507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61685</xdr:rowOff>
    </xdr:to>
    <xdr:cxnSp macro="">
      <xdr:nvCxnSpPr>
        <xdr:cNvPr id="254" name="直線コネクタ 253"/>
        <xdr:cNvCxnSpPr/>
      </xdr:nvCxnSpPr>
      <xdr:spPr>
        <a:xfrm flipV="1">
          <a:off x="14782800" y="10250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61685</xdr:rowOff>
    </xdr:to>
    <xdr:cxnSp macro="">
      <xdr:nvCxnSpPr>
        <xdr:cNvPr id="257" name="直線コネクタ 256"/>
        <xdr:cNvCxnSpPr/>
      </xdr:nvCxnSpPr>
      <xdr:spPr>
        <a:xfrm>
          <a:off x="13893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12700</xdr:rowOff>
    </xdr:to>
    <xdr:cxnSp macro="">
      <xdr:nvCxnSpPr>
        <xdr:cNvPr id="260" name="直線コネクタ 259"/>
        <xdr:cNvCxnSpPr/>
      </xdr:nvCxnSpPr>
      <xdr:spPr>
        <a:xfrm>
          <a:off x="13004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84365</xdr:rowOff>
    </xdr:from>
    <xdr:to>
      <xdr:col>78</xdr:col>
      <xdr:colOff>120650</xdr:colOff>
      <xdr:row>60</xdr:row>
      <xdr:rowOff>14515</xdr:rowOff>
    </xdr:to>
    <xdr:sp macro="" textlink="">
      <xdr:nvSpPr>
        <xdr:cNvPr id="272" name="楕円 271"/>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170742</xdr:rowOff>
    </xdr:from>
    <xdr:ext cx="736600" cy="259045"/>
    <xdr:sp macro="" textlink="">
      <xdr:nvSpPr>
        <xdr:cNvPr id="273" name="テキスト ボックス 272"/>
        <xdr:cNvSpPr txBox="1"/>
      </xdr:nvSpPr>
      <xdr:spPr>
        <a:xfrm>
          <a:off x="15290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4" name="楕円 273"/>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5" name="テキスト ボックス 274"/>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前年度と比較し，一部事務組合への分賦金が減少したこと等により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一部事務組合の元利償還金等に対する分賦金が多額であることが類似団体平均を上回っている要因であるといえるため，今後も一部事務組合の運営に注視していく。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158750</xdr:rowOff>
    </xdr:from>
    <xdr:to>
      <xdr:col>82</xdr:col>
      <xdr:colOff>107950</xdr:colOff>
      <xdr:row>38</xdr:row>
      <xdr:rowOff>50800</xdr:rowOff>
    </xdr:to>
    <xdr:cxnSp macro="">
      <xdr:nvCxnSpPr>
        <xdr:cNvPr id="312" name="直線コネクタ 311"/>
        <xdr:cNvCxnSpPr/>
      </xdr:nvCxnSpPr>
      <xdr:spPr>
        <a:xfrm flipV="1">
          <a:off x="15671800" y="6502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139700</xdr:rowOff>
    </xdr:to>
    <xdr:cxnSp macro="">
      <xdr:nvCxnSpPr>
        <xdr:cNvPr id="315" name="直線コネクタ 314"/>
        <xdr:cNvCxnSpPr/>
      </xdr:nvCxnSpPr>
      <xdr:spPr>
        <a:xfrm flipV="1">
          <a:off x="14782800" y="656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139700</xdr:rowOff>
    </xdr:from>
    <xdr:to>
      <xdr:col>73</xdr:col>
      <xdr:colOff>180975</xdr:colOff>
      <xdr:row>39</xdr:row>
      <xdr:rowOff>57150</xdr:rowOff>
    </xdr:to>
    <xdr:cxnSp macro="">
      <xdr:nvCxnSpPr>
        <xdr:cNvPr id="318" name="直線コネクタ 317"/>
        <xdr:cNvCxnSpPr/>
      </xdr:nvCxnSpPr>
      <xdr:spPr>
        <a:xfrm flipV="1">
          <a:off x="13893800" y="665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57150</xdr:rowOff>
    </xdr:from>
    <xdr:to>
      <xdr:col>69</xdr:col>
      <xdr:colOff>92075</xdr:colOff>
      <xdr:row>39</xdr:row>
      <xdr:rowOff>146050</xdr:rowOff>
    </xdr:to>
    <xdr:cxnSp macro="">
      <xdr:nvCxnSpPr>
        <xdr:cNvPr id="321" name="直線コネクタ 320"/>
        <xdr:cNvCxnSpPr/>
      </xdr:nvCxnSpPr>
      <xdr:spPr>
        <a:xfrm flipV="1">
          <a:off x="13004800" y="674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50800</xdr:rowOff>
    </xdr:from>
    <xdr:to>
      <xdr:col>65</xdr:col>
      <xdr:colOff>53975</xdr:colOff>
      <xdr:row>36</xdr:row>
      <xdr:rowOff>152400</xdr:rowOff>
    </xdr:to>
    <xdr:sp macro="" textlink="">
      <xdr:nvSpPr>
        <xdr:cNvPr id="324" name="フローチャート: 判断 323"/>
        <xdr:cNvSpPr/>
      </xdr:nvSpPr>
      <xdr:spPr>
        <a:xfrm>
          <a:off x="12954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25" name="テキスト ボックス 324"/>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31" name="楕円 330"/>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80027</xdr:rowOff>
    </xdr:from>
    <xdr:ext cx="762000" cy="259045"/>
    <xdr:sp macro="" textlink="">
      <xdr:nvSpPr>
        <xdr:cNvPr id="332" name="補助費等該当値テキスト"/>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3" name="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88900</xdr:rowOff>
    </xdr:from>
    <xdr:to>
      <xdr:col>74</xdr:col>
      <xdr:colOff>31750</xdr:colOff>
      <xdr:row>39</xdr:row>
      <xdr:rowOff>19050</xdr:rowOff>
    </xdr:to>
    <xdr:sp macro="" textlink="">
      <xdr:nvSpPr>
        <xdr:cNvPr id="335" name="楕円 334"/>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3827</xdr:rowOff>
    </xdr:from>
    <xdr:ext cx="762000" cy="259045"/>
    <xdr:sp macro="" textlink="">
      <xdr:nvSpPr>
        <xdr:cNvPr id="336" name="テキスト ボックス 335"/>
        <xdr:cNvSpPr txBox="1"/>
      </xdr:nvSpPr>
      <xdr:spPr>
        <a:xfrm>
          <a:off x="14401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6350</xdr:rowOff>
    </xdr:from>
    <xdr:to>
      <xdr:col>69</xdr:col>
      <xdr:colOff>142875</xdr:colOff>
      <xdr:row>39</xdr:row>
      <xdr:rowOff>107950</xdr:rowOff>
    </xdr:to>
    <xdr:sp macro="" textlink="">
      <xdr:nvSpPr>
        <xdr:cNvPr id="337" name="楕円 336"/>
        <xdr:cNvSpPr/>
      </xdr:nvSpPr>
      <xdr:spPr>
        <a:xfrm>
          <a:off x="13843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38" name="テキスト ボックス 337"/>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9" name="楕円 338"/>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40" name="テキスト ボックス 339"/>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年度に借り入れた地域総合整備事業債が償還終了したことにより，前年度から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市庁舎建設事業に着手しており，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比率の上昇は確実なことから，公債費負担の適正化を念頭に置き，その他新規事業や既存事業への起債発行額の抑制を図っていく。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7257</xdr:rowOff>
    </xdr:to>
    <xdr:cxnSp macro="">
      <xdr:nvCxnSpPr>
        <xdr:cNvPr id="375" name="直線コネクタ 374"/>
        <xdr:cNvCxnSpPr/>
      </xdr:nvCxnSpPr>
      <xdr:spPr>
        <a:xfrm flipV="1">
          <a:off x="3987800" y="13304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26506</xdr:rowOff>
    </xdr:from>
    <xdr:ext cx="762000" cy="259045"/>
    <xdr:sp macro="" textlink="">
      <xdr:nvSpPr>
        <xdr:cNvPr id="376" name="公債費平均値テキスト"/>
        <xdr:cNvSpPr txBox="1"/>
      </xdr:nvSpPr>
      <xdr:spPr>
        <a:xfrm>
          <a:off x="4914900" y="13399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xdr:rowOff>
    </xdr:from>
    <xdr:to>
      <xdr:col>19</xdr:col>
      <xdr:colOff>187325</xdr:colOff>
      <xdr:row>78</xdr:row>
      <xdr:rowOff>83457</xdr:rowOff>
    </xdr:to>
    <xdr:cxnSp macro="">
      <xdr:nvCxnSpPr>
        <xdr:cNvPr id="378" name="直線コネクタ 377"/>
        <xdr:cNvCxnSpPr/>
      </xdr:nvCxnSpPr>
      <xdr:spPr>
        <a:xfrm flipV="1">
          <a:off x="3098800" y="1338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80" name="テキスト ボックス 379"/>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83457</xdr:rowOff>
    </xdr:from>
    <xdr:to>
      <xdr:col>15</xdr:col>
      <xdr:colOff>98425</xdr:colOff>
      <xdr:row>79</xdr:row>
      <xdr:rowOff>86179</xdr:rowOff>
    </xdr:to>
    <xdr:cxnSp macro="">
      <xdr:nvCxnSpPr>
        <xdr:cNvPr id="381" name="直線コネクタ 380"/>
        <xdr:cNvCxnSpPr/>
      </xdr:nvCxnSpPr>
      <xdr:spPr>
        <a:xfrm flipV="1">
          <a:off x="2209800" y="13456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86179</xdr:rowOff>
    </xdr:to>
    <xdr:cxnSp macro="">
      <xdr:nvCxnSpPr>
        <xdr:cNvPr id="384" name="直線コネクタ 383"/>
        <xdr:cNvCxnSpPr/>
      </xdr:nvCxnSpPr>
      <xdr:spPr>
        <a:xfrm>
          <a:off x="1320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87" name="フローチャート: 判断 386"/>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60070</xdr:rowOff>
    </xdr:from>
    <xdr:ext cx="762000" cy="259045"/>
    <xdr:sp macro="" textlink="">
      <xdr:nvSpPr>
        <xdr:cNvPr id="388" name="テキスト ボックス 387"/>
        <xdr:cNvSpPr txBox="1"/>
      </xdr:nvSpPr>
      <xdr:spPr>
        <a:xfrm>
          <a:off x="939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5" name="公債費該当値テキスト"/>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127907</xdr:rowOff>
    </xdr:from>
    <xdr:to>
      <xdr:col>20</xdr:col>
      <xdr:colOff>38100</xdr:colOff>
      <xdr:row>78</xdr:row>
      <xdr:rowOff>58057</xdr:rowOff>
    </xdr:to>
    <xdr:sp macro="" textlink="">
      <xdr:nvSpPr>
        <xdr:cNvPr id="396" name="楕円 395"/>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68234</xdr:rowOff>
    </xdr:from>
    <xdr:ext cx="736600" cy="259045"/>
    <xdr:sp macro="" textlink="">
      <xdr:nvSpPr>
        <xdr:cNvPr id="397" name="テキスト ボックス 396"/>
        <xdr:cNvSpPr txBox="1"/>
      </xdr:nvSpPr>
      <xdr:spPr>
        <a:xfrm>
          <a:off x="3606800" y="1309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398" name="楕円 397"/>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99" name="テキスト ボックス 398"/>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400" name="楕円 399"/>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401" name="テキスト ボックス 400"/>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2" name="楕円 401"/>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3" name="テキスト ボックス 402"/>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例年公債費以外の経常収支比率は類似団体平均と比較しても高く，その要因として特別会計への繰出金が多額となっていることが考えられる。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特に土地区画整理事業や下水道事業への繰出金は実質公債費比率にも影響してくるため，今後も安易な繰出しを抑制し，事業の見直しや適正化に努める。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12700</xdr:rowOff>
    </xdr:from>
    <xdr:to>
      <xdr:col>82</xdr:col>
      <xdr:colOff>107950</xdr:colOff>
      <xdr:row>81</xdr:row>
      <xdr:rowOff>127000</xdr:rowOff>
    </xdr:to>
    <xdr:cxnSp macro="">
      <xdr:nvCxnSpPr>
        <xdr:cNvPr id="431" name="直線コネクタ 430"/>
        <xdr:cNvCxnSpPr/>
      </xdr:nvCxnSpPr>
      <xdr:spPr>
        <a:xfrm flipV="1">
          <a:off x="16510000" y="12528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32"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33" name="直線コネクタ 432"/>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99077</xdr:rowOff>
    </xdr:from>
    <xdr:ext cx="762000" cy="259045"/>
    <xdr:sp macro="" textlink="">
      <xdr:nvSpPr>
        <xdr:cNvPr id="434" name="公債費以外最大値テキスト"/>
        <xdr:cNvSpPr txBox="1"/>
      </xdr:nvSpPr>
      <xdr:spPr>
        <a:xfrm>
          <a:off x="16598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12700</xdr:rowOff>
    </xdr:from>
    <xdr:to>
      <xdr:col>82</xdr:col>
      <xdr:colOff>196850</xdr:colOff>
      <xdr:row>73</xdr:row>
      <xdr:rowOff>12700</xdr:rowOff>
    </xdr:to>
    <xdr:cxnSp macro="">
      <xdr:nvCxnSpPr>
        <xdr:cNvPr id="435" name="直線コネクタ 434"/>
        <xdr:cNvCxnSpPr/>
      </xdr:nvCxnSpPr>
      <xdr:spPr>
        <a:xfrm>
          <a:off x="16421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80</xdr:row>
      <xdr:rowOff>127000</xdr:rowOff>
    </xdr:to>
    <xdr:cxnSp macro="">
      <xdr:nvCxnSpPr>
        <xdr:cNvPr id="436" name="直線コネクタ 435"/>
        <xdr:cNvCxnSpPr/>
      </xdr:nvCxnSpPr>
      <xdr:spPr>
        <a:xfrm>
          <a:off x="15671800" y="133858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16527</xdr:rowOff>
    </xdr:from>
    <xdr:ext cx="762000" cy="259045"/>
    <xdr:sp macro="" textlink="">
      <xdr:nvSpPr>
        <xdr:cNvPr id="437"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38" name="フローチャート: 判断 437"/>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69850</xdr:rowOff>
    </xdr:to>
    <xdr:cxnSp macro="">
      <xdr:nvCxnSpPr>
        <xdr:cNvPr id="439" name="直線コネクタ 438"/>
        <xdr:cNvCxnSpPr/>
      </xdr:nvCxnSpPr>
      <xdr:spPr>
        <a:xfrm flipV="1">
          <a:off x="14782800" y="1338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40" name="フローチャート: 判断 439"/>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41" name="テキスト ボックス 440"/>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79</xdr:row>
      <xdr:rowOff>69850</xdr:rowOff>
    </xdr:to>
    <xdr:cxnSp macro="">
      <xdr:nvCxnSpPr>
        <xdr:cNvPr id="442" name="直線コネクタ 441"/>
        <xdr:cNvCxnSpPr/>
      </xdr:nvCxnSpPr>
      <xdr:spPr>
        <a:xfrm>
          <a:off x="13893800" y="1348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3" name="フローチャート: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4" name="テキスト ボックス 44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79</xdr:row>
      <xdr:rowOff>69850</xdr:rowOff>
    </xdr:to>
    <xdr:cxnSp macro="">
      <xdr:nvCxnSpPr>
        <xdr:cNvPr id="445" name="直線コネクタ 444"/>
        <xdr:cNvCxnSpPr/>
      </xdr:nvCxnSpPr>
      <xdr:spPr>
        <a:xfrm flipV="1">
          <a:off x="13004800" y="1348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133350</xdr:rowOff>
    </xdr:from>
    <xdr:to>
      <xdr:col>69</xdr:col>
      <xdr:colOff>142875</xdr:colOff>
      <xdr:row>74</xdr:row>
      <xdr:rowOff>63500</xdr:rowOff>
    </xdr:to>
    <xdr:sp macro="" textlink="">
      <xdr:nvSpPr>
        <xdr:cNvPr id="446" name="フローチャート: 判断 445"/>
        <xdr:cNvSpPr/>
      </xdr:nvSpPr>
      <xdr:spPr>
        <a:xfrm>
          <a:off x="13843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47" name="テキスト ボックス 446"/>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76200</xdr:rowOff>
    </xdr:from>
    <xdr:to>
      <xdr:col>65</xdr:col>
      <xdr:colOff>53975</xdr:colOff>
      <xdr:row>74</xdr:row>
      <xdr:rowOff>6350</xdr:rowOff>
    </xdr:to>
    <xdr:sp macro="" textlink="">
      <xdr:nvSpPr>
        <xdr:cNvPr id="448" name="フローチャート: 判断 447"/>
        <xdr:cNvSpPr/>
      </xdr:nvSpPr>
      <xdr:spPr>
        <a:xfrm>
          <a:off x="129540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16527</xdr:rowOff>
    </xdr:from>
    <xdr:ext cx="762000" cy="259045"/>
    <xdr:sp macro="" textlink="">
      <xdr:nvSpPr>
        <xdr:cNvPr id="449" name="テキスト ボックス 448"/>
        <xdr:cNvSpPr txBox="1"/>
      </xdr:nvSpPr>
      <xdr:spPr>
        <a:xfrm>
          <a:off x="12623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55" name="楕円 454"/>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48277</xdr:rowOff>
    </xdr:from>
    <xdr:ext cx="762000" cy="259045"/>
    <xdr:sp macro="" textlink="">
      <xdr:nvSpPr>
        <xdr:cNvPr id="456"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9" name="楕円 458"/>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60" name="テキスト ボックス 459"/>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61" name="楕円 460"/>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143527</xdr:rowOff>
    </xdr:from>
    <xdr:ext cx="762000" cy="259045"/>
    <xdr:sp macro="" textlink="">
      <xdr:nvSpPr>
        <xdr:cNvPr id="462" name="テキスト ボックス 461"/>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3" name="楕円 462"/>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4" name="テキスト ボックス 463"/>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73470</xdr:rowOff>
    </xdr:from>
    <xdr:to>
      <xdr:col>29</xdr:col>
      <xdr:colOff>127000</xdr:colOff>
      <xdr:row>19</xdr:row>
      <xdr:rowOff>34074</xdr:rowOff>
    </xdr:to>
    <xdr:cxnSp macro="">
      <xdr:nvCxnSpPr>
        <xdr:cNvPr id="50" name="直線コネクタ 49"/>
        <xdr:cNvCxnSpPr/>
      </xdr:nvCxnSpPr>
      <xdr:spPr bwMode="auto">
        <a:xfrm flipV="1">
          <a:off x="5003800" y="3207195"/>
          <a:ext cx="647700" cy="13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34074</xdr:rowOff>
    </xdr:from>
    <xdr:to>
      <xdr:col>26</xdr:col>
      <xdr:colOff>50800</xdr:colOff>
      <xdr:row>19</xdr:row>
      <xdr:rowOff>52857</xdr:rowOff>
    </xdr:to>
    <xdr:cxnSp macro="">
      <xdr:nvCxnSpPr>
        <xdr:cNvPr id="53" name="直線コネクタ 52"/>
        <xdr:cNvCxnSpPr/>
      </xdr:nvCxnSpPr>
      <xdr:spPr bwMode="auto">
        <a:xfrm flipV="1">
          <a:off x="4305300" y="3339249"/>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31941</xdr:rowOff>
    </xdr:from>
    <xdr:to>
      <xdr:col>22</xdr:col>
      <xdr:colOff>114300</xdr:colOff>
      <xdr:row>19</xdr:row>
      <xdr:rowOff>52857</xdr:rowOff>
    </xdr:to>
    <xdr:cxnSp macro="">
      <xdr:nvCxnSpPr>
        <xdr:cNvPr id="56" name="直線コネクタ 55"/>
        <xdr:cNvCxnSpPr/>
      </xdr:nvCxnSpPr>
      <xdr:spPr bwMode="auto">
        <a:xfrm>
          <a:off x="3606800" y="3337116"/>
          <a:ext cx="69850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31941</xdr:rowOff>
    </xdr:from>
    <xdr:to>
      <xdr:col>18</xdr:col>
      <xdr:colOff>177800</xdr:colOff>
      <xdr:row>19</xdr:row>
      <xdr:rowOff>45314</xdr:rowOff>
    </xdr:to>
    <xdr:cxnSp macro="">
      <xdr:nvCxnSpPr>
        <xdr:cNvPr id="59" name="直線コネクタ 58"/>
        <xdr:cNvCxnSpPr/>
      </xdr:nvCxnSpPr>
      <xdr:spPr bwMode="auto">
        <a:xfrm flipV="1">
          <a:off x="2908300" y="3337116"/>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83477</xdr:rowOff>
    </xdr:from>
    <xdr:to>
      <xdr:col>15</xdr:col>
      <xdr:colOff>101600</xdr:colOff>
      <xdr:row>18</xdr:row>
      <xdr:rowOff>13627</xdr:rowOff>
    </xdr:to>
    <xdr:sp macro="" textlink="">
      <xdr:nvSpPr>
        <xdr:cNvPr id="62" name="フローチャート: 判断 61"/>
        <xdr:cNvSpPr/>
      </xdr:nvSpPr>
      <xdr:spPr bwMode="auto">
        <a:xfrm>
          <a:off x="28575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23804</xdr:rowOff>
    </xdr:from>
    <xdr:ext cx="762000" cy="259045"/>
    <xdr:sp macro="" textlink="">
      <xdr:nvSpPr>
        <xdr:cNvPr id="63" name="テキスト ボックス 62"/>
        <xdr:cNvSpPr txBox="1"/>
      </xdr:nvSpPr>
      <xdr:spPr>
        <a:xfrm>
          <a:off x="2527300" y="281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22670</xdr:rowOff>
    </xdr:from>
    <xdr:to>
      <xdr:col>29</xdr:col>
      <xdr:colOff>177800</xdr:colOff>
      <xdr:row>18</xdr:row>
      <xdr:rowOff>124270</xdr:rowOff>
    </xdr:to>
    <xdr:sp macro="" textlink="">
      <xdr:nvSpPr>
        <xdr:cNvPr id="69" name="楕円 68"/>
        <xdr:cNvSpPr/>
      </xdr:nvSpPr>
      <xdr:spPr bwMode="auto">
        <a:xfrm>
          <a:off x="5600700" y="315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166197</xdr:rowOff>
    </xdr:from>
    <xdr:ext cx="762000" cy="259045"/>
    <xdr:sp macro="" textlink="">
      <xdr:nvSpPr>
        <xdr:cNvPr id="70" name="人口1人当たり決算額の推移該当値テキスト130"/>
        <xdr:cNvSpPr txBox="1"/>
      </xdr:nvSpPr>
      <xdr:spPr>
        <a:xfrm>
          <a:off x="5740400" y="312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154724</xdr:rowOff>
    </xdr:from>
    <xdr:to>
      <xdr:col>26</xdr:col>
      <xdr:colOff>101600</xdr:colOff>
      <xdr:row>19</xdr:row>
      <xdr:rowOff>84874</xdr:rowOff>
    </xdr:to>
    <xdr:sp macro="" textlink="">
      <xdr:nvSpPr>
        <xdr:cNvPr id="71" name="楕円 70"/>
        <xdr:cNvSpPr/>
      </xdr:nvSpPr>
      <xdr:spPr bwMode="auto">
        <a:xfrm>
          <a:off x="4953000" y="32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69651</xdr:rowOff>
    </xdr:from>
    <xdr:ext cx="736600" cy="259045"/>
    <xdr:sp macro="" textlink="">
      <xdr:nvSpPr>
        <xdr:cNvPr id="72" name="テキスト ボックス 71"/>
        <xdr:cNvSpPr txBox="1"/>
      </xdr:nvSpPr>
      <xdr:spPr>
        <a:xfrm>
          <a:off x="4622800" y="337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2057</xdr:rowOff>
    </xdr:from>
    <xdr:to>
      <xdr:col>22</xdr:col>
      <xdr:colOff>165100</xdr:colOff>
      <xdr:row>19</xdr:row>
      <xdr:rowOff>103657</xdr:rowOff>
    </xdr:to>
    <xdr:sp macro="" textlink="">
      <xdr:nvSpPr>
        <xdr:cNvPr id="73" name="楕円 72"/>
        <xdr:cNvSpPr/>
      </xdr:nvSpPr>
      <xdr:spPr bwMode="auto">
        <a:xfrm>
          <a:off x="4254500" y="330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88434</xdr:rowOff>
    </xdr:from>
    <xdr:ext cx="762000" cy="259045"/>
    <xdr:sp macro="" textlink="">
      <xdr:nvSpPr>
        <xdr:cNvPr id="74" name="テキスト ボックス 73"/>
        <xdr:cNvSpPr txBox="1"/>
      </xdr:nvSpPr>
      <xdr:spPr>
        <a:xfrm>
          <a:off x="3924300" y="33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152591</xdr:rowOff>
    </xdr:from>
    <xdr:to>
      <xdr:col>19</xdr:col>
      <xdr:colOff>38100</xdr:colOff>
      <xdr:row>19</xdr:row>
      <xdr:rowOff>82741</xdr:rowOff>
    </xdr:to>
    <xdr:sp macro="" textlink="">
      <xdr:nvSpPr>
        <xdr:cNvPr id="75" name="楕円 74"/>
        <xdr:cNvSpPr/>
      </xdr:nvSpPr>
      <xdr:spPr bwMode="auto">
        <a:xfrm>
          <a:off x="3556000" y="32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67518</xdr:rowOff>
    </xdr:from>
    <xdr:ext cx="762000" cy="259045"/>
    <xdr:sp macro="" textlink="">
      <xdr:nvSpPr>
        <xdr:cNvPr id="76" name="テキスト ボックス 75"/>
        <xdr:cNvSpPr txBox="1"/>
      </xdr:nvSpPr>
      <xdr:spPr>
        <a:xfrm>
          <a:off x="3225800" y="337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165964</xdr:rowOff>
    </xdr:from>
    <xdr:to>
      <xdr:col>15</xdr:col>
      <xdr:colOff>101600</xdr:colOff>
      <xdr:row>19</xdr:row>
      <xdr:rowOff>96114</xdr:rowOff>
    </xdr:to>
    <xdr:sp macro="" textlink="">
      <xdr:nvSpPr>
        <xdr:cNvPr id="77" name="楕円 76"/>
        <xdr:cNvSpPr/>
      </xdr:nvSpPr>
      <xdr:spPr bwMode="auto">
        <a:xfrm>
          <a:off x="2857500" y="32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80891</xdr:rowOff>
    </xdr:from>
    <xdr:ext cx="762000" cy="259045"/>
    <xdr:sp macro="" textlink="">
      <xdr:nvSpPr>
        <xdr:cNvPr id="78" name="テキスト ボックス 77"/>
        <xdr:cNvSpPr txBox="1"/>
      </xdr:nvSpPr>
      <xdr:spPr>
        <a:xfrm>
          <a:off x="2527300" y="33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161107</xdr:rowOff>
    </xdr:from>
    <xdr:to>
      <xdr:col>29</xdr:col>
      <xdr:colOff>127000</xdr:colOff>
      <xdr:row>37</xdr:row>
      <xdr:rowOff>42966</xdr:rowOff>
    </xdr:to>
    <xdr:cxnSp macro="">
      <xdr:nvCxnSpPr>
        <xdr:cNvPr id="111" name="直線コネクタ 110"/>
        <xdr:cNvCxnSpPr/>
      </xdr:nvCxnSpPr>
      <xdr:spPr bwMode="auto">
        <a:xfrm>
          <a:off x="5003800" y="7114357"/>
          <a:ext cx="647700" cy="5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224475</xdr:rowOff>
    </xdr:from>
    <xdr:to>
      <xdr:col>26</xdr:col>
      <xdr:colOff>50800</xdr:colOff>
      <xdr:row>36</xdr:row>
      <xdr:rowOff>161107</xdr:rowOff>
    </xdr:to>
    <xdr:cxnSp macro="">
      <xdr:nvCxnSpPr>
        <xdr:cNvPr id="114" name="直線コネクタ 113"/>
        <xdr:cNvCxnSpPr/>
      </xdr:nvCxnSpPr>
      <xdr:spPr bwMode="auto">
        <a:xfrm>
          <a:off x="4305300" y="6834825"/>
          <a:ext cx="698500" cy="27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167782</xdr:rowOff>
    </xdr:from>
    <xdr:to>
      <xdr:col>22</xdr:col>
      <xdr:colOff>114300</xdr:colOff>
      <xdr:row>35</xdr:row>
      <xdr:rowOff>224475</xdr:rowOff>
    </xdr:to>
    <xdr:cxnSp macro="">
      <xdr:nvCxnSpPr>
        <xdr:cNvPr id="117" name="直線コネクタ 116"/>
        <xdr:cNvCxnSpPr/>
      </xdr:nvCxnSpPr>
      <xdr:spPr bwMode="auto">
        <a:xfrm>
          <a:off x="3606800" y="677813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95270</xdr:rowOff>
    </xdr:from>
    <xdr:to>
      <xdr:col>18</xdr:col>
      <xdr:colOff>177800</xdr:colOff>
      <xdr:row>35</xdr:row>
      <xdr:rowOff>167782</xdr:rowOff>
    </xdr:to>
    <xdr:cxnSp macro="">
      <xdr:nvCxnSpPr>
        <xdr:cNvPr id="120" name="直線コネクタ 119"/>
        <xdr:cNvCxnSpPr/>
      </xdr:nvCxnSpPr>
      <xdr:spPr bwMode="auto">
        <a:xfrm>
          <a:off x="2908300" y="6705620"/>
          <a:ext cx="698500" cy="7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23439</xdr:rowOff>
    </xdr:from>
    <xdr:to>
      <xdr:col>15</xdr:col>
      <xdr:colOff>101600</xdr:colOff>
      <xdr:row>36</xdr:row>
      <xdr:rowOff>125039</xdr:rowOff>
    </xdr:to>
    <xdr:sp macro="" textlink="">
      <xdr:nvSpPr>
        <xdr:cNvPr id="123" name="フローチャート: 判断 122"/>
        <xdr:cNvSpPr/>
      </xdr:nvSpPr>
      <xdr:spPr bwMode="auto">
        <a:xfrm>
          <a:off x="28575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109816</xdr:rowOff>
    </xdr:from>
    <xdr:ext cx="762000" cy="259045"/>
    <xdr:sp macro="" textlink="">
      <xdr:nvSpPr>
        <xdr:cNvPr id="124" name="テキスト ボックス 123"/>
        <xdr:cNvSpPr txBox="1"/>
      </xdr:nvSpPr>
      <xdr:spPr>
        <a:xfrm>
          <a:off x="25273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163616</xdr:rowOff>
    </xdr:from>
    <xdr:to>
      <xdr:col>29</xdr:col>
      <xdr:colOff>177800</xdr:colOff>
      <xdr:row>37</xdr:row>
      <xdr:rowOff>93766</xdr:rowOff>
    </xdr:to>
    <xdr:sp macro="" textlink="">
      <xdr:nvSpPr>
        <xdr:cNvPr id="130" name="楕円 129"/>
        <xdr:cNvSpPr/>
      </xdr:nvSpPr>
      <xdr:spPr bwMode="auto">
        <a:xfrm>
          <a:off x="5600700" y="711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135693</xdr:rowOff>
    </xdr:from>
    <xdr:ext cx="762000" cy="259045"/>
    <xdr:sp macro="" textlink="">
      <xdr:nvSpPr>
        <xdr:cNvPr id="131" name="人口1人当たり決算額の推移該当値テキスト445"/>
        <xdr:cNvSpPr txBox="1"/>
      </xdr:nvSpPr>
      <xdr:spPr>
        <a:xfrm>
          <a:off x="5740400" y="70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110307</xdr:rowOff>
    </xdr:from>
    <xdr:to>
      <xdr:col>26</xdr:col>
      <xdr:colOff>101600</xdr:colOff>
      <xdr:row>37</xdr:row>
      <xdr:rowOff>40457</xdr:rowOff>
    </xdr:to>
    <xdr:sp macro="" textlink="">
      <xdr:nvSpPr>
        <xdr:cNvPr id="132" name="楕円 131"/>
        <xdr:cNvSpPr/>
      </xdr:nvSpPr>
      <xdr:spPr bwMode="auto">
        <a:xfrm>
          <a:off x="4953000" y="70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25234</xdr:rowOff>
    </xdr:from>
    <xdr:ext cx="736600" cy="259045"/>
    <xdr:sp macro="" textlink="">
      <xdr:nvSpPr>
        <xdr:cNvPr id="133" name="テキスト ボックス 132"/>
        <xdr:cNvSpPr txBox="1"/>
      </xdr:nvSpPr>
      <xdr:spPr>
        <a:xfrm>
          <a:off x="4622800" y="71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173675</xdr:rowOff>
    </xdr:from>
    <xdr:to>
      <xdr:col>22</xdr:col>
      <xdr:colOff>165100</xdr:colOff>
      <xdr:row>35</xdr:row>
      <xdr:rowOff>275275</xdr:rowOff>
    </xdr:to>
    <xdr:sp macro="" textlink="">
      <xdr:nvSpPr>
        <xdr:cNvPr id="134" name="楕円 133"/>
        <xdr:cNvSpPr/>
      </xdr:nvSpPr>
      <xdr:spPr bwMode="auto">
        <a:xfrm>
          <a:off x="4254500" y="678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285452</xdr:rowOff>
    </xdr:from>
    <xdr:ext cx="762000" cy="259045"/>
    <xdr:sp macro="" textlink="">
      <xdr:nvSpPr>
        <xdr:cNvPr id="135" name="テキスト ボックス 134"/>
        <xdr:cNvSpPr txBox="1"/>
      </xdr:nvSpPr>
      <xdr:spPr>
        <a:xfrm>
          <a:off x="3924300" y="655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116982</xdr:rowOff>
    </xdr:from>
    <xdr:to>
      <xdr:col>19</xdr:col>
      <xdr:colOff>38100</xdr:colOff>
      <xdr:row>35</xdr:row>
      <xdr:rowOff>218582</xdr:rowOff>
    </xdr:to>
    <xdr:sp macro="" textlink="">
      <xdr:nvSpPr>
        <xdr:cNvPr id="136" name="楕円 135"/>
        <xdr:cNvSpPr/>
      </xdr:nvSpPr>
      <xdr:spPr bwMode="auto">
        <a:xfrm>
          <a:off x="3556000" y="672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228759</xdr:rowOff>
    </xdr:from>
    <xdr:ext cx="762000" cy="259045"/>
    <xdr:sp macro="" textlink="">
      <xdr:nvSpPr>
        <xdr:cNvPr id="137" name="テキスト ボックス 136"/>
        <xdr:cNvSpPr txBox="1"/>
      </xdr:nvSpPr>
      <xdr:spPr>
        <a:xfrm>
          <a:off x="3225800" y="649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44470</xdr:rowOff>
    </xdr:from>
    <xdr:to>
      <xdr:col>15</xdr:col>
      <xdr:colOff>101600</xdr:colOff>
      <xdr:row>35</xdr:row>
      <xdr:rowOff>146070</xdr:rowOff>
    </xdr:to>
    <xdr:sp macro="" textlink="">
      <xdr:nvSpPr>
        <xdr:cNvPr id="138" name="楕円 137"/>
        <xdr:cNvSpPr/>
      </xdr:nvSpPr>
      <xdr:spPr bwMode="auto">
        <a:xfrm>
          <a:off x="2857500" y="665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156247</xdr:rowOff>
    </xdr:from>
    <xdr:ext cx="762000" cy="259045"/>
    <xdr:sp macro="" textlink="">
      <xdr:nvSpPr>
        <xdr:cNvPr id="139" name="テキスト ボックス 138"/>
        <xdr:cNvSpPr txBox="1"/>
      </xdr:nvSpPr>
      <xdr:spPr>
        <a:xfrm>
          <a:off x="2527300" y="64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21612</xdr:rowOff>
    </xdr:from>
    <xdr:to>
      <xdr:col>24</xdr:col>
      <xdr:colOff>63500</xdr:colOff>
      <xdr:row>39</xdr:row>
      <xdr:rowOff>89081</xdr:rowOff>
    </xdr:to>
    <xdr:cxnSp macro="">
      <xdr:nvCxnSpPr>
        <xdr:cNvPr id="63" name="直線コネクタ 62"/>
        <xdr:cNvCxnSpPr/>
      </xdr:nvCxnSpPr>
      <xdr:spPr>
        <a:xfrm flipV="1">
          <a:off x="3797300" y="6708162"/>
          <a:ext cx="838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76149</xdr:rowOff>
    </xdr:from>
    <xdr:to>
      <xdr:col>19</xdr:col>
      <xdr:colOff>177800</xdr:colOff>
      <xdr:row>39</xdr:row>
      <xdr:rowOff>89081</xdr:rowOff>
    </xdr:to>
    <xdr:cxnSp macro="">
      <xdr:nvCxnSpPr>
        <xdr:cNvPr id="66" name="直線コネクタ 65"/>
        <xdr:cNvCxnSpPr/>
      </xdr:nvCxnSpPr>
      <xdr:spPr>
        <a:xfrm>
          <a:off x="2908300" y="6762699"/>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76149</xdr:rowOff>
    </xdr:from>
    <xdr:to>
      <xdr:col>15</xdr:col>
      <xdr:colOff>50800</xdr:colOff>
      <xdr:row>39</xdr:row>
      <xdr:rowOff>107663</xdr:rowOff>
    </xdr:to>
    <xdr:cxnSp macro="">
      <xdr:nvCxnSpPr>
        <xdr:cNvPr id="69" name="直線コネクタ 68"/>
        <xdr:cNvCxnSpPr/>
      </xdr:nvCxnSpPr>
      <xdr:spPr>
        <a:xfrm flipV="1">
          <a:off x="2019300" y="6762699"/>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107663</xdr:rowOff>
    </xdr:from>
    <xdr:to>
      <xdr:col>10</xdr:col>
      <xdr:colOff>114300</xdr:colOff>
      <xdr:row>39</xdr:row>
      <xdr:rowOff>108676</xdr:rowOff>
    </xdr:to>
    <xdr:cxnSp macro="">
      <xdr:nvCxnSpPr>
        <xdr:cNvPr id="72" name="直線コネクタ 71"/>
        <xdr:cNvCxnSpPr/>
      </xdr:nvCxnSpPr>
      <xdr:spPr>
        <a:xfrm flipV="1">
          <a:off x="1130300" y="679421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156957</xdr:rowOff>
    </xdr:from>
    <xdr:to>
      <xdr:col>6</xdr:col>
      <xdr:colOff>38100</xdr:colOff>
      <xdr:row>37</xdr:row>
      <xdr:rowOff>87107</xdr:rowOff>
    </xdr:to>
    <xdr:sp macro="" textlink="">
      <xdr:nvSpPr>
        <xdr:cNvPr id="75" name="フローチャート: 判断 74"/>
        <xdr:cNvSpPr/>
      </xdr:nvSpPr>
      <xdr:spPr>
        <a:xfrm>
          <a:off x="1079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103634</xdr:rowOff>
    </xdr:from>
    <xdr:ext cx="534377" cy="259045"/>
    <xdr:sp macro="" textlink="">
      <xdr:nvSpPr>
        <xdr:cNvPr id="76" name="テキスト ボックス 75"/>
        <xdr:cNvSpPr txBox="1"/>
      </xdr:nvSpPr>
      <xdr:spPr>
        <a:xfrm>
          <a:off x="863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142262</xdr:rowOff>
    </xdr:from>
    <xdr:to>
      <xdr:col>24</xdr:col>
      <xdr:colOff>114300</xdr:colOff>
      <xdr:row>39</xdr:row>
      <xdr:rowOff>72412</xdr:rowOff>
    </xdr:to>
    <xdr:sp macro="" textlink="">
      <xdr:nvSpPr>
        <xdr:cNvPr id="82" name="楕円 81"/>
        <xdr:cNvSpPr/>
      </xdr:nvSpPr>
      <xdr:spPr>
        <a:xfrm>
          <a:off x="4584700" y="66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57189</xdr:rowOff>
    </xdr:from>
    <xdr:ext cx="534377" cy="259045"/>
    <xdr:sp macro="" textlink="">
      <xdr:nvSpPr>
        <xdr:cNvPr id="83" name="人件費該当値テキスト"/>
        <xdr:cNvSpPr txBox="1"/>
      </xdr:nvSpPr>
      <xdr:spPr>
        <a:xfrm>
          <a:off x="4686300" y="65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38281</xdr:rowOff>
    </xdr:from>
    <xdr:to>
      <xdr:col>20</xdr:col>
      <xdr:colOff>38100</xdr:colOff>
      <xdr:row>39</xdr:row>
      <xdr:rowOff>139881</xdr:rowOff>
    </xdr:to>
    <xdr:sp macro="" textlink="">
      <xdr:nvSpPr>
        <xdr:cNvPr id="84" name="楕円 83"/>
        <xdr:cNvSpPr/>
      </xdr:nvSpPr>
      <xdr:spPr>
        <a:xfrm>
          <a:off x="3746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131008</xdr:rowOff>
    </xdr:from>
    <xdr:ext cx="534377" cy="259045"/>
    <xdr:sp macro="" textlink="">
      <xdr:nvSpPr>
        <xdr:cNvPr id="85" name="テキスト ボックス 84"/>
        <xdr:cNvSpPr txBox="1"/>
      </xdr:nvSpPr>
      <xdr:spPr>
        <a:xfrm>
          <a:off x="3530111" y="68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25349</xdr:rowOff>
    </xdr:from>
    <xdr:to>
      <xdr:col>15</xdr:col>
      <xdr:colOff>101600</xdr:colOff>
      <xdr:row>39</xdr:row>
      <xdr:rowOff>126949</xdr:rowOff>
    </xdr:to>
    <xdr:sp macro="" textlink="">
      <xdr:nvSpPr>
        <xdr:cNvPr id="86" name="楕円 85"/>
        <xdr:cNvSpPr/>
      </xdr:nvSpPr>
      <xdr:spPr>
        <a:xfrm>
          <a:off x="28575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118076</xdr:rowOff>
    </xdr:from>
    <xdr:ext cx="534377" cy="259045"/>
    <xdr:sp macro="" textlink="">
      <xdr:nvSpPr>
        <xdr:cNvPr id="87" name="テキスト ボックス 86"/>
        <xdr:cNvSpPr txBox="1"/>
      </xdr:nvSpPr>
      <xdr:spPr>
        <a:xfrm>
          <a:off x="2641111" y="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56863</xdr:rowOff>
    </xdr:from>
    <xdr:to>
      <xdr:col>10</xdr:col>
      <xdr:colOff>165100</xdr:colOff>
      <xdr:row>39</xdr:row>
      <xdr:rowOff>158463</xdr:rowOff>
    </xdr:to>
    <xdr:sp macro="" textlink="">
      <xdr:nvSpPr>
        <xdr:cNvPr id="88" name="楕円 87"/>
        <xdr:cNvSpPr/>
      </xdr:nvSpPr>
      <xdr:spPr>
        <a:xfrm>
          <a:off x="1968500" y="67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149590</xdr:rowOff>
    </xdr:from>
    <xdr:ext cx="534377" cy="259045"/>
    <xdr:sp macro="" textlink="">
      <xdr:nvSpPr>
        <xdr:cNvPr id="89" name="テキスト ボックス 88"/>
        <xdr:cNvSpPr txBox="1"/>
      </xdr:nvSpPr>
      <xdr:spPr>
        <a:xfrm>
          <a:off x="1752111" y="6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57876</xdr:rowOff>
    </xdr:from>
    <xdr:to>
      <xdr:col>6</xdr:col>
      <xdr:colOff>38100</xdr:colOff>
      <xdr:row>39</xdr:row>
      <xdr:rowOff>159476</xdr:rowOff>
    </xdr:to>
    <xdr:sp macro="" textlink="">
      <xdr:nvSpPr>
        <xdr:cNvPr id="90" name="楕円 89"/>
        <xdr:cNvSpPr/>
      </xdr:nvSpPr>
      <xdr:spPr>
        <a:xfrm>
          <a:off x="1079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150603</xdr:rowOff>
    </xdr:from>
    <xdr:ext cx="534377" cy="259045"/>
    <xdr:sp macro="" textlink="">
      <xdr:nvSpPr>
        <xdr:cNvPr id="91" name="テキスト ボックス 90"/>
        <xdr:cNvSpPr txBox="1"/>
      </xdr:nvSpPr>
      <xdr:spPr>
        <a:xfrm>
          <a:off x="863111" y="68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125355</xdr:rowOff>
    </xdr:from>
    <xdr:to>
      <xdr:col>24</xdr:col>
      <xdr:colOff>63500</xdr:colOff>
      <xdr:row>58</xdr:row>
      <xdr:rowOff>136233</xdr:rowOff>
    </xdr:to>
    <xdr:cxnSp macro="">
      <xdr:nvCxnSpPr>
        <xdr:cNvPr id="121" name="直線コネクタ 120"/>
        <xdr:cNvCxnSpPr/>
      </xdr:nvCxnSpPr>
      <xdr:spPr>
        <a:xfrm flipV="1">
          <a:off x="3797300" y="10069455"/>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136233</xdr:rowOff>
    </xdr:from>
    <xdr:to>
      <xdr:col>19</xdr:col>
      <xdr:colOff>177800</xdr:colOff>
      <xdr:row>58</xdr:row>
      <xdr:rowOff>150502</xdr:rowOff>
    </xdr:to>
    <xdr:cxnSp macro="">
      <xdr:nvCxnSpPr>
        <xdr:cNvPr id="124" name="直線コネクタ 123"/>
        <xdr:cNvCxnSpPr/>
      </xdr:nvCxnSpPr>
      <xdr:spPr>
        <a:xfrm flipV="1">
          <a:off x="2908300" y="10080333"/>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131394</xdr:rowOff>
    </xdr:from>
    <xdr:to>
      <xdr:col>15</xdr:col>
      <xdr:colOff>50800</xdr:colOff>
      <xdr:row>58</xdr:row>
      <xdr:rowOff>150502</xdr:rowOff>
    </xdr:to>
    <xdr:cxnSp macro="">
      <xdr:nvCxnSpPr>
        <xdr:cNvPr id="127" name="直線コネクタ 126"/>
        <xdr:cNvCxnSpPr/>
      </xdr:nvCxnSpPr>
      <xdr:spPr>
        <a:xfrm>
          <a:off x="2019300" y="10075494"/>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131394</xdr:rowOff>
    </xdr:from>
    <xdr:to>
      <xdr:col>10</xdr:col>
      <xdr:colOff>114300</xdr:colOff>
      <xdr:row>58</xdr:row>
      <xdr:rowOff>144500</xdr:rowOff>
    </xdr:to>
    <xdr:cxnSp macro="">
      <xdr:nvCxnSpPr>
        <xdr:cNvPr id="130" name="直線コネクタ 129"/>
        <xdr:cNvCxnSpPr/>
      </xdr:nvCxnSpPr>
      <xdr:spPr>
        <a:xfrm flipV="1">
          <a:off x="1130300" y="1007549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13215</xdr:rowOff>
    </xdr:from>
    <xdr:to>
      <xdr:col>6</xdr:col>
      <xdr:colOff>38100</xdr:colOff>
      <xdr:row>57</xdr:row>
      <xdr:rowOff>114815</xdr:rowOff>
    </xdr:to>
    <xdr:sp macro="" textlink="">
      <xdr:nvSpPr>
        <xdr:cNvPr id="133" name="フローチャート: 判断 132"/>
        <xdr:cNvSpPr/>
      </xdr:nvSpPr>
      <xdr:spPr>
        <a:xfrm>
          <a:off x="1079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131342</xdr:rowOff>
    </xdr:from>
    <xdr:ext cx="534377" cy="259045"/>
    <xdr:sp macro="" textlink="">
      <xdr:nvSpPr>
        <xdr:cNvPr id="134" name="テキスト ボックス 133"/>
        <xdr:cNvSpPr txBox="1"/>
      </xdr:nvSpPr>
      <xdr:spPr>
        <a:xfrm>
          <a:off x="863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74555</xdr:rowOff>
    </xdr:from>
    <xdr:to>
      <xdr:col>24</xdr:col>
      <xdr:colOff>114300</xdr:colOff>
      <xdr:row>59</xdr:row>
      <xdr:rowOff>4705</xdr:rowOff>
    </xdr:to>
    <xdr:sp macro="" textlink="">
      <xdr:nvSpPr>
        <xdr:cNvPr id="140" name="楕円 139"/>
        <xdr:cNvSpPr/>
      </xdr:nvSpPr>
      <xdr:spPr>
        <a:xfrm>
          <a:off x="4584700" y="10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160932</xdr:rowOff>
    </xdr:from>
    <xdr:ext cx="534377" cy="259045"/>
    <xdr:sp macro="" textlink="">
      <xdr:nvSpPr>
        <xdr:cNvPr id="141" name="物件費該当値テキスト"/>
        <xdr:cNvSpPr txBox="1"/>
      </xdr:nvSpPr>
      <xdr:spPr>
        <a:xfrm>
          <a:off x="4686300" y="99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85433</xdr:rowOff>
    </xdr:from>
    <xdr:to>
      <xdr:col>20</xdr:col>
      <xdr:colOff>38100</xdr:colOff>
      <xdr:row>59</xdr:row>
      <xdr:rowOff>15583</xdr:rowOff>
    </xdr:to>
    <xdr:sp macro="" textlink="">
      <xdr:nvSpPr>
        <xdr:cNvPr id="142" name="楕円 141"/>
        <xdr:cNvSpPr/>
      </xdr:nvSpPr>
      <xdr:spPr>
        <a:xfrm>
          <a:off x="37465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6710</xdr:rowOff>
    </xdr:from>
    <xdr:ext cx="534377" cy="259045"/>
    <xdr:sp macro="" textlink="">
      <xdr:nvSpPr>
        <xdr:cNvPr id="143" name="テキスト ボックス 142"/>
        <xdr:cNvSpPr txBox="1"/>
      </xdr:nvSpPr>
      <xdr:spPr>
        <a:xfrm>
          <a:off x="3530111" y="101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99702</xdr:rowOff>
    </xdr:from>
    <xdr:to>
      <xdr:col>15</xdr:col>
      <xdr:colOff>101600</xdr:colOff>
      <xdr:row>59</xdr:row>
      <xdr:rowOff>29852</xdr:rowOff>
    </xdr:to>
    <xdr:sp macro="" textlink="">
      <xdr:nvSpPr>
        <xdr:cNvPr id="144" name="楕円 143"/>
        <xdr:cNvSpPr/>
      </xdr:nvSpPr>
      <xdr:spPr>
        <a:xfrm>
          <a:off x="2857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20979</xdr:rowOff>
    </xdr:from>
    <xdr:ext cx="534377" cy="259045"/>
    <xdr:sp macro="" textlink="">
      <xdr:nvSpPr>
        <xdr:cNvPr id="145" name="テキスト ボックス 144"/>
        <xdr:cNvSpPr txBox="1"/>
      </xdr:nvSpPr>
      <xdr:spPr>
        <a:xfrm>
          <a:off x="2641111" y="10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80594</xdr:rowOff>
    </xdr:from>
    <xdr:to>
      <xdr:col>10</xdr:col>
      <xdr:colOff>165100</xdr:colOff>
      <xdr:row>59</xdr:row>
      <xdr:rowOff>10744</xdr:rowOff>
    </xdr:to>
    <xdr:sp macro="" textlink="">
      <xdr:nvSpPr>
        <xdr:cNvPr id="146" name="楕円 145"/>
        <xdr:cNvSpPr/>
      </xdr:nvSpPr>
      <xdr:spPr>
        <a:xfrm>
          <a:off x="19685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1871</xdr:rowOff>
    </xdr:from>
    <xdr:ext cx="534377" cy="259045"/>
    <xdr:sp macro="" textlink="">
      <xdr:nvSpPr>
        <xdr:cNvPr id="147" name="テキスト ボックス 146"/>
        <xdr:cNvSpPr txBox="1"/>
      </xdr:nvSpPr>
      <xdr:spPr>
        <a:xfrm>
          <a:off x="1752111" y="101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93700</xdr:rowOff>
    </xdr:from>
    <xdr:to>
      <xdr:col>6</xdr:col>
      <xdr:colOff>38100</xdr:colOff>
      <xdr:row>59</xdr:row>
      <xdr:rowOff>23850</xdr:rowOff>
    </xdr:to>
    <xdr:sp macro="" textlink="">
      <xdr:nvSpPr>
        <xdr:cNvPr id="148" name="楕円 147"/>
        <xdr:cNvSpPr/>
      </xdr:nvSpPr>
      <xdr:spPr>
        <a:xfrm>
          <a:off x="10795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14977</xdr:rowOff>
    </xdr:from>
    <xdr:ext cx="534377" cy="259045"/>
    <xdr:sp macro="" textlink="">
      <xdr:nvSpPr>
        <xdr:cNvPr id="149" name="テキスト ボックス 148"/>
        <xdr:cNvSpPr txBox="1"/>
      </xdr:nvSpPr>
      <xdr:spPr>
        <a:xfrm>
          <a:off x="863111" y="101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11685</xdr:rowOff>
    </xdr:from>
    <xdr:to>
      <xdr:col>24</xdr:col>
      <xdr:colOff>63500</xdr:colOff>
      <xdr:row>78</xdr:row>
      <xdr:rowOff>37592</xdr:rowOff>
    </xdr:to>
    <xdr:cxnSp macro="">
      <xdr:nvCxnSpPr>
        <xdr:cNvPr id="178" name="直線コネクタ 177"/>
        <xdr:cNvCxnSpPr/>
      </xdr:nvCxnSpPr>
      <xdr:spPr>
        <a:xfrm flipV="1">
          <a:off x="3797300" y="13384785"/>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37592</xdr:rowOff>
    </xdr:from>
    <xdr:to>
      <xdr:col>19</xdr:col>
      <xdr:colOff>177800</xdr:colOff>
      <xdr:row>78</xdr:row>
      <xdr:rowOff>45720</xdr:rowOff>
    </xdr:to>
    <xdr:cxnSp macro="">
      <xdr:nvCxnSpPr>
        <xdr:cNvPr id="181" name="直線コネクタ 180"/>
        <xdr:cNvCxnSpPr/>
      </xdr:nvCxnSpPr>
      <xdr:spPr>
        <a:xfrm flipV="1">
          <a:off x="2908300" y="13410692"/>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163449</xdr:rowOff>
    </xdr:from>
    <xdr:to>
      <xdr:col>15</xdr:col>
      <xdr:colOff>50800</xdr:colOff>
      <xdr:row>78</xdr:row>
      <xdr:rowOff>45720</xdr:rowOff>
    </xdr:to>
    <xdr:cxnSp macro="">
      <xdr:nvCxnSpPr>
        <xdr:cNvPr id="184" name="直線コネクタ 183"/>
        <xdr:cNvCxnSpPr/>
      </xdr:nvCxnSpPr>
      <xdr:spPr>
        <a:xfrm>
          <a:off x="2019300" y="1336509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159893</xdr:rowOff>
    </xdr:from>
    <xdr:to>
      <xdr:col>10</xdr:col>
      <xdr:colOff>114300</xdr:colOff>
      <xdr:row>77</xdr:row>
      <xdr:rowOff>163449</xdr:rowOff>
    </xdr:to>
    <xdr:cxnSp macro="">
      <xdr:nvCxnSpPr>
        <xdr:cNvPr id="187" name="直線コネクタ 186"/>
        <xdr:cNvCxnSpPr/>
      </xdr:nvCxnSpPr>
      <xdr:spPr>
        <a:xfrm>
          <a:off x="1130300" y="133615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22225</xdr:rowOff>
    </xdr:from>
    <xdr:to>
      <xdr:col>6</xdr:col>
      <xdr:colOff>38100</xdr:colOff>
      <xdr:row>76</xdr:row>
      <xdr:rowOff>123825</xdr:rowOff>
    </xdr:to>
    <xdr:sp macro="" textlink="">
      <xdr:nvSpPr>
        <xdr:cNvPr id="190" name="フローチャート: 判断 189"/>
        <xdr:cNvSpPr/>
      </xdr:nvSpPr>
      <xdr:spPr>
        <a:xfrm>
          <a:off x="1079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140352</xdr:rowOff>
    </xdr:from>
    <xdr:ext cx="469744" cy="259045"/>
    <xdr:sp macro="" textlink="">
      <xdr:nvSpPr>
        <xdr:cNvPr id="191" name="テキスト ボックス 190"/>
        <xdr:cNvSpPr txBox="1"/>
      </xdr:nvSpPr>
      <xdr:spPr>
        <a:xfrm>
          <a:off x="895428" y="1282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132335</xdr:rowOff>
    </xdr:from>
    <xdr:to>
      <xdr:col>24</xdr:col>
      <xdr:colOff>114300</xdr:colOff>
      <xdr:row>78</xdr:row>
      <xdr:rowOff>62485</xdr:rowOff>
    </xdr:to>
    <xdr:sp macro="" textlink="">
      <xdr:nvSpPr>
        <xdr:cNvPr id="197" name="楕円 196"/>
        <xdr:cNvSpPr/>
      </xdr:nvSpPr>
      <xdr:spPr>
        <a:xfrm>
          <a:off x="45847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47262</xdr:rowOff>
    </xdr:from>
    <xdr:ext cx="469744" cy="259045"/>
    <xdr:sp macro="" textlink="">
      <xdr:nvSpPr>
        <xdr:cNvPr id="198" name="維持補修費該当値テキスト"/>
        <xdr:cNvSpPr txBox="1"/>
      </xdr:nvSpPr>
      <xdr:spPr>
        <a:xfrm>
          <a:off x="4686300" y="132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158242</xdr:rowOff>
    </xdr:from>
    <xdr:to>
      <xdr:col>20</xdr:col>
      <xdr:colOff>38100</xdr:colOff>
      <xdr:row>78</xdr:row>
      <xdr:rowOff>88392</xdr:rowOff>
    </xdr:to>
    <xdr:sp macro="" textlink="">
      <xdr:nvSpPr>
        <xdr:cNvPr id="199" name="楕円 198"/>
        <xdr:cNvSpPr/>
      </xdr:nvSpPr>
      <xdr:spPr>
        <a:xfrm>
          <a:off x="3746500" y="133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79519</xdr:rowOff>
    </xdr:from>
    <xdr:ext cx="469744" cy="259045"/>
    <xdr:sp macro="" textlink="">
      <xdr:nvSpPr>
        <xdr:cNvPr id="200" name="テキスト ボックス 199"/>
        <xdr:cNvSpPr txBox="1"/>
      </xdr:nvSpPr>
      <xdr:spPr>
        <a:xfrm>
          <a:off x="3562428"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166370</xdr:rowOff>
    </xdr:from>
    <xdr:to>
      <xdr:col>15</xdr:col>
      <xdr:colOff>101600</xdr:colOff>
      <xdr:row>78</xdr:row>
      <xdr:rowOff>96520</xdr:rowOff>
    </xdr:to>
    <xdr:sp macro="" textlink="">
      <xdr:nvSpPr>
        <xdr:cNvPr id="201" name="楕円 200"/>
        <xdr:cNvSpPr/>
      </xdr:nvSpPr>
      <xdr:spPr>
        <a:xfrm>
          <a:off x="2857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87647</xdr:rowOff>
    </xdr:from>
    <xdr:ext cx="469744" cy="259045"/>
    <xdr:sp macro="" textlink="">
      <xdr:nvSpPr>
        <xdr:cNvPr id="202" name="テキスト ボックス 201"/>
        <xdr:cNvSpPr txBox="1"/>
      </xdr:nvSpPr>
      <xdr:spPr>
        <a:xfrm>
          <a:off x="2673428"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112649</xdr:rowOff>
    </xdr:from>
    <xdr:to>
      <xdr:col>10</xdr:col>
      <xdr:colOff>165100</xdr:colOff>
      <xdr:row>78</xdr:row>
      <xdr:rowOff>42799</xdr:rowOff>
    </xdr:to>
    <xdr:sp macro="" textlink="">
      <xdr:nvSpPr>
        <xdr:cNvPr id="203" name="楕円 202"/>
        <xdr:cNvSpPr/>
      </xdr:nvSpPr>
      <xdr:spPr>
        <a:xfrm>
          <a:off x="1968500" y="133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33926</xdr:rowOff>
    </xdr:from>
    <xdr:ext cx="469744" cy="259045"/>
    <xdr:sp macro="" textlink="">
      <xdr:nvSpPr>
        <xdr:cNvPr id="204" name="テキスト ボックス 203"/>
        <xdr:cNvSpPr txBox="1"/>
      </xdr:nvSpPr>
      <xdr:spPr>
        <a:xfrm>
          <a:off x="1784428" y="134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109093</xdr:rowOff>
    </xdr:from>
    <xdr:to>
      <xdr:col>6</xdr:col>
      <xdr:colOff>38100</xdr:colOff>
      <xdr:row>78</xdr:row>
      <xdr:rowOff>39243</xdr:rowOff>
    </xdr:to>
    <xdr:sp macro="" textlink="">
      <xdr:nvSpPr>
        <xdr:cNvPr id="205" name="楕円 204"/>
        <xdr:cNvSpPr/>
      </xdr:nvSpPr>
      <xdr:spPr>
        <a:xfrm>
          <a:off x="1079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30370</xdr:rowOff>
    </xdr:from>
    <xdr:ext cx="469744" cy="259045"/>
    <xdr:sp macro="" textlink="">
      <xdr:nvSpPr>
        <xdr:cNvPr id="206" name="テキスト ボックス 205"/>
        <xdr:cNvSpPr txBox="1"/>
      </xdr:nvSpPr>
      <xdr:spPr>
        <a:xfrm>
          <a:off x="895428" y="134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77826</xdr:rowOff>
    </xdr:from>
    <xdr:to>
      <xdr:col>24</xdr:col>
      <xdr:colOff>63500</xdr:colOff>
      <xdr:row>94</xdr:row>
      <xdr:rowOff>111086</xdr:rowOff>
    </xdr:to>
    <xdr:cxnSp macro="">
      <xdr:nvCxnSpPr>
        <xdr:cNvPr id="236" name="直線コネクタ 235"/>
        <xdr:cNvCxnSpPr/>
      </xdr:nvCxnSpPr>
      <xdr:spPr>
        <a:xfrm flipV="1">
          <a:off x="3797300" y="16022676"/>
          <a:ext cx="838200" cy="20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81559</xdr:rowOff>
    </xdr:from>
    <xdr:to>
      <xdr:col>19</xdr:col>
      <xdr:colOff>177800</xdr:colOff>
      <xdr:row>94</xdr:row>
      <xdr:rowOff>111086</xdr:rowOff>
    </xdr:to>
    <xdr:cxnSp macro="">
      <xdr:nvCxnSpPr>
        <xdr:cNvPr id="239" name="直線コネクタ 238"/>
        <xdr:cNvCxnSpPr/>
      </xdr:nvCxnSpPr>
      <xdr:spPr>
        <a:xfrm>
          <a:off x="2908300" y="1619785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81559</xdr:rowOff>
    </xdr:from>
    <xdr:to>
      <xdr:col>15</xdr:col>
      <xdr:colOff>50800</xdr:colOff>
      <xdr:row>95</xdr:row>
      <xdr:rowOff>11188</xdr:rowOff>
    </xdr:to>
    <xdr:cxnSp macro="">
      <xdr:nvCxnSpPr>
        <xdr:cNvPr id="242" name="直線コネクタ 241"/>
        <xdr:cNvCxnSpPr/>
      </xdr:nvCxnSpPr>
      <xdr:spPr>
        <a:xfrm flipV="1">
          <a:off x="2019300" y="16197859"/>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11188</xdr:rowOff>
    </xdr:from>
    <xdr:to>
      <xdr:col>10</xdr:col>
      <xdr:colOff>114300</xdr:colOff>
      <xdr:row>96</xdr:row>
      <xdr:rowOff>33858</xdr:rowOff>
    </xdr:to>
    <xdr:cxnSp macro="">
      <xdr:nvCxnSpPr>
        <xdr:cNvPr id="245" name="直線コネクタ 244"/>
        <xdr:cNvCxnSpPr/>
      </xdr:nvCxnSpPr>
      <xdr:spPr>
        <a:xfrm flipV="1">
          <a:off x="1130300" y="16298938"/>
          <a:ext cx="8890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136601</xdr:rowOff>
    </xdr:from>
    <xdr:to>
      <xdr:col>6</xdr:col>
      <xdr:colOff>38100</xdr:colOff>
      <xdr:row>96</xdr:row>
      <xdr:rowOff>66751</xdr:rowOff>
    </xdr:to>
    <xdr:sp macro="" textlink="">
      <xdr:nvSpPr>
        <xdr:cNvPr id="248" name="フローチャート: 判断 247"/>
        <xdr:cNvSpPr/>
      </xdr:nvSpPr>
      <xdr:spPr>
        <a:xfrm>
          <a:off x="1079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83278</xdr:rowOff>
    </xdr:from>
    <xdr:ext cx="534377" cy="259045"/>
    <xdr:sp macro="" textlink="">
      <xdr:nvSpPr>
        <xdr:cNvPr id="249" name="テキスト ボックス 248"/>
        <xdr:cNvSpPr txBox="1"/>
      </xdr:nvSpPr>
      <xdr:spPr>
        <a:xfrm>
          <a:off x="863111" y="16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27026</xdr:rowOff>
    </xdr:from>
    <xdr:to>
      <xdr:col>24</xdr:col>
      <xdr:colOff>114300</xdr:colOff>
      <xdr:row>93</xdr:row>
      <xdr:rowOff>128626</xdr:rowOff>
    </xdr:to>
    <xdr:sp macro="" textlink="">
      <xdr:nvSpPr>
        <xdr:cNvPr id="255" name="楕円 254"/>
        <xdr:cNvSpPr/>
      </xdr:nvSpPr>
      <xdr:spPr>
        <a:xfrm>
          <a:off x="4584700" y="15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49903</xdr:rowOff>
    </xdr:from>
    <xdr:ext cx="534377" cy="259045"/>
    <xdr:sp macro="" textlink="">
      <xdr:nvSpPr>
        <xdr:cNvPr id="256" name="扶助費該当値テキスト"/>
        <xdr:cNvSpPr txBox="1"/>
      </xdr:nvSpPr>
      <xdr:spPr>
        <a:xfrm>
          <a:off x="4686300" y="158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60286</xdr:rowOff>
    </xdr:from>
    <xdr:to>
      <xdr:col>20</xdr:col>
      <xdr:colOff>38100</xdr:colOff>
      <xdr:row>94</xdr:row>
      <xdr:rowOff>161886</xdr:rowOff>
    </xdr:to>
    <xdr:sp macro="" textlink="">
      <xdr:nvSpPr>
        <xdr:cNvPr id="257" name="楕円 256"/>
        <xdr:cNvSpPr/>
      </xdr:nvSpPr>
      <xdr:spPr>
        <a:xfrm>
          <a:off x="3746500" y="161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6963</xdr:rowOff>
    </xdr:from>
    <xdr:ext cx="534377" cy="259045"/>
    <xdr:sp macro="" textlink="">
      <xdr:nvSpPr>
        <xdr:cNvPr id="258" name="テキスト ボックス 257"/>
        <xdr:cNvSpPr txBox="1"/>
      </xdr:nvSpPr>
      <xdr:spPr>
        <a:xfrm>
          <a:off x="3530111" y="15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30759</xdr:rowOff>
    </xdr:from>
    <xdr:to>
      <xdr:col>15</xdr:col>
      <xdr:colOff>101600</xdr:colOff>
      <xdr:row>94</xdr:row>
      <xdr:rowOff>132359</xdr:rowOff>
    </xdr:to>
    <xdr:sp macro="" textlink="">
      <xdr:nvSpPr>
        <xdr:cNvPr id="259" name="楕円 258"/>
        <xdr:cNvSpPr/>
      </xdr:nvSpPr>
      <xdr:spPr>
        <a:xfrm>
          <a:off x="28575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148886</xdr:rowOff>
    </xdr:from>
    <xdr:ext cx="534377" cy="259045"/>
    <xdr:sp macro="" textlink="">
      <xdr:nvSpPr>
        <xdr:cNvPr id="260" name="テキスト ボックス 259"/>
        <xdr:cNvSpPr txBox="1"/>
      </xdr:nvSpPr>
      <xdr:spPr>
        <a:xfrm>
          <a:off x="2641111" y="159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131838</xdr:rowOff>
    </xdr:from>
    <xdr:to>
      <xdr:col>10</xdr:col>
      <xdr:colOff>165100</xdr:colOff>
      <xdr:row>95</xdr:row>
      <xdr:rowOff>61988</xdr:rowOff>
    </xdr:to>
    <xdr:sp macro="" textlink="">
      <xdr:nvSpPr>
        <xdr:cNvPr id="261" name="楕円 260"/>
        <xdr:cNvSpPr/>
      </xdr:nvSpPr>
      <xdr:spPr>
        <a:xfrm>
          <a:off x="1968500" y="162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78515</xdr:rowOff>
    </xdr:from>
    <xdr:ext cx="534377" cy="259045"/>
    <xdr:sp macro="" textlink="">
      <xdr:nvSpPr>
        <xdr:cNvPr id="262" name="テキスト ボックス 261"/>
        <xdr:cNvSpPr txBox="1"/>
      </xdr:nvSpPr>
      <xdr:spPr>
        <a:xfrm>
          <a:off x="1752111" y="160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154508</xdr:rowOff>
    </xdr:from>
    <xdr:to>
      <xdr:col>6</xdr:col>
      <xdr:colOff>38100</xdr:colOff>
      <xdr:row>96</xdr:row>
      <xdr:rowOff>84658</xdr:rowOff>
    </xdr:to>
    <xdr:sp macro="" textlink="">
      <xdr:nvSpPr>
        <xdr:cNvPr id="263" name="楕円 262"/>
        <xdr:cNvSpPr/>
      </xdr:nvSpPr>
      <xdr:spPr>
        <a:xfrm>
          <a:off x="1079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75785</xdr:rowOff>
    </xdr:from>
    <xdr:ext cx="534377" cy="259045"/>
    <xdr:sp macro="" textlink="">
      <xdr:nvSpPr>
        <xdr:cNvPr id="264" name="テキスト ボックス 263"/>
        <xdr:cNvSpPr txBox="1"/>
      </xdr:nvSpPr>
      <xdr:spPr>
        <a:xfrm>
          <a:off x="863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39606</xdr:rowOff>
    </xdr:from>
    <xdr:to>
      <xdr:col>55</xdr:col>
      <xdr:colOff>0</xdr:colOff>
      <xdr:row>38</xdr:row>
      <xdr:rowOff>48652</xdr:rowOff>
    </xdr:to>
    <xdr:cxnSp macro="">
      <xdr:nvCxnSpPr>
        <xdr:cNvPr id="296" name="直線コネクタ 295"/>
        <xdr:cNvCxnSpPr/>
      </xdr:nvCxnSpPr>
      <xdr:spPr>
        <a:xfrm flipV="1">
          <a:off x="9639300" y="6554706"/>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18476</xdr:rowOff>
    </xdr:from>
    <xdr:to>
      <xdr:col>50</xdr:col>
      <xdr:colOff>114300</xdr:colOff>
      <xdr:row>38</xdr:row>
      <xdr:rowOff>48652</xdr:rowOff>
    </xdr:to>
    <xdr:cxnSp macro="">
      <xdr:nvCxnSpPr>
        <xdr:cNvPr id="299" name="直線コネクタ 298"/>
        <xdr:cNvCxnSpPr/>
      </xdr:nvCxnSpPr>
      <xdr:spPr>
        <a:xfrm>
          <a:off x="8750300" y="6533576"/>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81766</xdr:rowOff>
    </xdr:from>
    <xdr:to>
      <xdr:col>45</xdr:col>
      <xdr:colOff>177800</xdr:colOff>
      <xdr:row>38</xdr:row>
      <xdr:rowOff>18476</xdr:rowOff>
    </xdr:to>
    <xdr:cxnSp macro="">
      <xdr:nvCxnSpPr>
        <xdr:cNvPr id="302" name="直線コネクタ 301"/>
        <xdr:cNvCxnSpPr/>
      </xdr:nvCxnSpPr>
      <xdr:spPr>
        <a:xfrm>
          <a:off x="7861300" y="6425416"/>
          <a:ext cx="8890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128793</xdr:rowOff>
    </xdr:from>
    <xdr:to>
      <xdr:col>41</xdr:col>
      <xdr:colOff>50800</xdr:colOff>
      <xdr:row>37</xdr:row>
      <xdr:rowOff>81766</xdr:rowOff>
    </xdr:to>
    <xdr:cxnSp macro="">
      <xdr:nvCxnSpPr>
        <xdr:cNvPr id="305" name="直線コネクタ 304"/>
        <xdr:cNvCxnSpPr/>
      </xdr:nvCxnSpPr>
      <xdr:spPr>
        <a:xfrm>
          <a:off x="6972300" y="6300993"/>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109899</xdr:rowOff>
    </xdr:from>
    <xdr:to>
      <xdr:col>36</xdr:col>
      <xdr:colOff>165100</xdr:colOff>
      <xdr:row>37</xdr:row>
      <xdr:rowOff>40049</xdr:rowOff>
    </xdr:to>
    <xdr:sp macro="" textlink="">
      <xdr:nvSpPr>
        <xdr:cNvPr id="308" name="フローチャート: 判断 307"/>
        <xdr:cNvSpPr/>
      </xdr:nvSpPr>
      <xdr:spPr>
        <a:xfrm>
          <a:off x="6921500" y="628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31176</xdr:rowOff>
    </xdr:from>
    <xdr:ext cx="534377" cy="259045"/>
    <xdr:sp macro="" textlink="">
      <xdr:nvSpPr>
        <xdr:cNvPr id="309" name="テキスト ボックス 308"/>
        <xdr:cNvSpPr txBox="1"/>
      </xdr:nvSpPr>
      <xdr:spPr>
        <a:xfrm>
          <a:off x="6705111"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160256</xdr:rowOff>
    </xdr:from>
    <xdr:to>
      <xdr:col>55</xdr:col>
      <xdr:colOff>50800</xdr:colOff>
      <xdr:row>38</xdr:row>
      <xdr:rowOff>90406</xdr:rowOff>
    </xdr:to>
    <xdr:sp macro="" textlink="">
      <xdr:nvSpPr>
        <xdr:cNvPr id="315" name="楕円 314"/>
        <xdr:cNvSpPr/>
      </xdr:nvSpPr>
      <xdr:spPr>
        <a:xfrm>
          <a:off x="10426700" y="65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75183</xdr:rowOff>
    </xdr:from>
    <xdr:ext cx="534377" cy="259045"/>
    <xdr:sp macro="" textlink="">
      <xdr:nvSpPr>
        <xdr:cNvPr id="316" name="補助費等該当値テキスト"/>
        <xdr:cNvSpPr txBox="1"/>
      </xdr:nvSpPr>
      <xdr:spPr>
        <a:xfrm>
          <a:off x="10528300" y="64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169302</xdr:rowOff>
    </xdr:from>
    <xdr:to>
      <xdr:col>50</xdr:col>
      <xdr:colOff>165100</xdr:colOff>
      <xdr:row>38</xdr:row>
      <xdr:rowOff>99452</xdr:rowOff>
    </xdr:to>
    <xdr:sp macro="" textlink="">
      <xdr:nvSpPr>
        <xdr:cNvPr id="317" name="楕円 316"/>
        <xdr:cNvSpPr/>
      </xdr:nvSpPr>
      <xdr:spPr>
        <a:xfrm>
          <a:off x="9588500" y="6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90579</xdr:rowOff>
    </xdr:from>
    <xdr:ext cx="534377" cy="259045"/>
    <xdr:sp macro="" textlink="">
      <xdr:nvSpPr>
        <xdr:cNvPr id="318" name="テキスト ボックス 317"/>
        <xdr:cNvSpPr txBox="1"/>
      </xdr:nvSpPr>
      <xdr:spPr>
        <a:xfrm>
          <a:off x="9372111" y="66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139127</xdr:rowOff>
    </xdr:from>
    <xdr:to>
      <xdr:col>46</xdr:col>
      <xdr:colOff>38100</xdr:colOff>
      <xdr:row>38</xdr:row>
      <xdr:rowOff>69276</xdr:rowOff>
    </xdr:to>
    <xdr:sp macro="" textlink="">
      <xdr:nvSpPr>
        <xdr:cNvPr id="319" name="楕円 318"/>
        <xdr:cNvSpPr/>
      </xdr:nvSpPr>
      <xdr:spPr>
        <a:xfrm>
          <a:off x="8699500" y="6482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60403</xdr:rowOff>
    </xdr:from>
    <xdr:ext cx="534377" cy="259045"/>
    <xdr:sp macro="" textlink="">
      <xdr:nvSpPr>
        <xdr:cNvPr id="320" name="テキスト ボックス 319"/>
        <xdr:cNvSpPr txBox="1"/>
      </xdr:nvSpPr>
      <xdr:spPr>
        <a:xfrm>
          <a:off x="8483111" y="65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30966</xdr:rowOff>
    </xdr:from>
    <xdr:to>
      <xdr:col>41</xdr:col>
      <xdr:colOff>101600</xdr:colOff>
      <xdr:row>37</xdr:row>
      <xdr:rowOff>132566</xdr:rowOff>
    </xdr:to>
    <xdr:sp macro="" textlink="">
      <xdr:nvSpPr>
        <xdr:cNvPr id="321" name="楕円 320"/>
        <xdr:cNvSpPr/>
      </xdr:nvSpPr>
      <xdr:spPr>
        <a:xfrm>
          <a:off x="7810500" y="63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123693</xdr:rowOff>
    </xdr:from>
    <xdr:ext cx="534377" cy="259045"/>
    <xdr:sp macro="" textlink="">
      <xdr:nvSpPr>
        <xdr:cNvPr id="322" name="テキスト ボックス 321"/>
        <xdr:cNvSpPr txBox="1"/>
      </xdr:nvSpPr>
      <xdr:spPr>
        <a:xfrm>
          <a:off x="7594111" y="64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77993</xdr:rowOff>
    </xdr:from>
    <xdr:to>
      <xdr:col>36</xdr:col>
      <xdr:colOff>165100</xdr:colOff>
      <xdr:row>37</xdr:row>
      <xdr:rowOff>8143</xdr:rowOff>
    </xdr:to>
    <xdr:sp macro="" textlink="">
      <xdr:nvSpPr>
        <xdr:cNvPr id="323" name="楕円 322"/>
        <xdr:cNvSpPr/>
      </xdr:nvSpPr>
      <xdr:spPr>
        <a:xfrm>
          <a:off x="6921500" y="62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24670</xdr:rowOff>
    </xdr:from>
    <xdr:ext cx="534377" cy="259045"/>
    <xdr:sp macro="" textlink="">
      <xdr:nvSpPr>
        <xdr:cNvPr id="324" name="テキスト ボックス 323"/>
        <xdr:cNvSpPr txBox="1"/>
      </xdr:nvSpPr>
      <xdr:spPr>
        <a:xfrm>
          <a:off x="6705111" y="60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161760</xdr:rowOff>
    </xdr:from>
    <xdr:to>
      <xdr:col>55</xdr:col>
      <xdr:colOff>0</xdr:colOff>
      <xdr:row>58</xdr:row>
      <xdr:rowOff>45707</xdr:rowOff>
    </xdr:to>
    <xdr:cxnSp macro="">
      <xdr:nvCxnSpPr>
        <xdr:cNvPr id="354" name="直線コネクタ 353"/>
        <xdr:cNvCxnSpPr/>
      </xdr:nvCxnSpPr>
      <xdr:spPr>
        <a:xfrm flipV="1">
          <a:off x="9639300" y="8905710"/>
          <a:ext cx="838200" cy="10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17721</xdr:rowOff>
    </xdr:from>
    <xdr:ext cx="534377" cy="259045"/>
    <xdr:sp macro="" textlink="">
      <xdr:nvSpPr>
        <xdr:cNvPr id="355" name="普通建設事業費平均値テキスト"/>
        <xdr:cNvSpPr txBox="1"/>
      </xdr:nvSpPr>
      <xdr:spPr>
        <a:xfrm>
          <a:off x="10528300" y="9104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142767</xdr:rowOff>
    </xdr:from>
    <xdr:to>
      <xdr:col>50</xdr:col>
      <xdr:colOff>114300</xdr:colOff>
      <xdr:row>58</xdr:row>
      <xdr:rowOff>45707</xdr:rowOff>
    </xdr:to>
    <xdr:cxnSp macro="">
      <xdr:nvCxnSpPr>
        <xdr:cNvPr id="357" name="直線コネクタ 356"/>
        <xdr:cNvCxnSpPr/>
      </xdr:nvCxnSpPr>
      <xdr:spPr>
        <a:xfrm>
          <a:off x="8750300" y="9915417"/>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142767</xdr:rowOff>
    </xdr:from>
    <xdr:to>
      <xdr:col>45</xdr:col>
      <xdr:colOff>177800</xdr:colOff>
      <xdr:row>57</xdr:row>
      <xdr:rowOff>159588</xdr:rowOff>
    </xdr:to>
    <xdr:cxnSp macro="">
      <xdr:nvCxnSpPr>
        <xdr:cNvPr id="360" name="直線コネクタ 359"/>
        <xdr:cNvCxnSpPr/>
      </xdr:nvCxnSpPr>
      <xdr:spPr>
        <a:xfrm flipV="1">
          <a:off x="7861300" y="9915417"/>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118726</xdr:rowOff>
    </xdr:from>
    <xdr:to>
      <xdr:col>41</xdr:col>
      <xdr:colOff>50800</xdr:colOff>
      <xdr:row>57</xdr:row>
      <xdr:rowOff>159588</xdr:rowOff>
    </xdr:to>
    <xdr:cxnSp macro="">
      <xdr:nvCxnSpPr>
        <xdr:cNvPr id="363" name="直線コネクタ 362"/>
        <xdr:cNvCxnSpPr/>
      </xdr:nvCxnSpPr>
      <xdr:spPr>
        <a:xfrm>
          <a:off x="6972300" y="9719926"/>
          <a:ext cx="8890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27425</xdr:rowOff>
    </xdr:from>
    <xdr:to>
      <xdr:col>36</xdr:col>
      <xdr:colOff>165100</xdr:colOff>
      <xdr:row>55</xdr:row>
      <xdr:rowOff>129025</xdr:rowOff>
    </xdr:to>
    <xdr:sp macro="" textlink="">
      <xdr:nvSpPr>
        <xdr:cNvPr id="366" name="フローチャート: 判断 365"/>
        <xdr:cNvSpPr/>
      </xdr:nvSpPr>
      <xdr:spPr>
        <a:xfrm>
          <a:off x="6921500" y="94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145552</xdr:rowOff>
    </xdr:from>
    <xdr:ext cx="534377" cy="259045"/>
    <xdr:sp macro="" textlink="">
      <xdr:nvSpPr>
        <xdr:cNvPr id="367" name="テキスト ボックス 366"/>
        <xdr:cNvSpPr txBox="1"/>
      </xdr:nvSpPr>
      <xdr:spPr>
        <a:xfrm>
          <a:off x="6705111" y="92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110960</xdr:rowOff>
    </xdr:from>
    <xdr:to>
      <xdr:col>55</xdr:col>
      <xdr:colOff>50800</xdr:colOff>
      <xdr:row>52</xdr:row>
      <xdr:rowOff>41110</xdr:rowOff>
    </xdr:to>
    <xdr:sp macro="" textlink="">
      <xdr:nvSpPr>
        <xdr:cNvPr id="373" name="楕円 372"/>
        <xdr:cNvSpPr/>
      </xdr:nvSpPr>
      <xdr:spPr>
        <a:xfrm>
          <a:off x="10426700" y="88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133837</xdr:rowOff>
    </xdr:from>
    <xdr:ext cx="534377" cy="259045"/>
    <xdr:sp macro="" textlink="">
      <xdr:nvSpPr>
        <xdr:cNvPr id="374" name="普通建設事業費該当値テキスト"/>
        <xdr:cNvSpPr txBox="1"/>
      </xdr:nvSpPr>
      <xdr:spPr>
        <a:xfrm>
          <a:off x="10528300" y="8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166357</xdr:rowOff>
    </xdr:from>
    <xdr:to>
      <xdr:col>50</xdr:col>
      <xdr:colOff>165100</xdr:colOff>
      <xdr:row>58</xdr:row>
      <xdr:rowOff>96507</xdr:rowOff>
    </xdr:to>
    <xdr:sp macro="" textlink="">
      <xdr:nvSpPr>
        <xdr:cNvPr id="375" name="楕円 374"/>
        <xdr:cNvSpPr/>
      </xdr:nvSpPr>
      <xdr:spPr>
        <a:xfrm>
          <a:off x="9588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87634</xdr:rowOff>
    </xdr:from>
    <xdr:ext cx="534377" cy="259045"/>
    <xdr:sp macro="" textlink="">
      <xdr:nvSpPr>
        <xdr:cNvPr id="376" name="テキスト ボックス 375"/>
        <xdr:cNvSpPr txBox="1"/>
      </xdr:nvSpPr>
      <xdr:spPr>
        <a:xfrm>
          <a:off x="9372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91967</xdr:rowOff>
    </xdr:from>
    <xdr:to>
      <xdr:col>46</xdr:col>
      <xdr:colOff>38100</xdr:colOff>
      <xdr:row>58</xdr:row>
      <xdr:rowOff>22117</xdr:rowOff>
    </xdr:to>
    <xdr:sp macro="" textlink="">
      <xdr:nvSpPr>
        <xdr:cNvPr id="377" name="楕円 376"/>
        <xdr:cNvSpPr/>
      </xdr:nvSpPr>
      <xdr:spPr>
        <a:xfrm>
          <a:off x="8699500" y="98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13244</xdr:rowOff>
    </xdr:from>
    <xdr:ext cx="534377" cy="259045"/>
    <xdr:sp macro="" textlink="">
      <xdr:nvSpPr>
        <xdr:cNvPr id="378" name="テキスト ボックス 377"/>
        <xdr:cNvSpPr txBox="1"/>
      </xdr:nvSpPr>
      <xdr:spPr>
        <a:xfrm>
          <a:off x="8483111" y="99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108788</xdr:rowOff>
    </xdr:from>
    <xdr:to>
      <xdr:col>41</xdr:col>
      <xdr:colOff>101600</xdr:colOff>
      <xdr:row>58</xdr:row>
      <xdr:rowOff>38938</xdr:rowOff>
    </xdr:to>
    <xdr:sp macro="" textlink="">
      <xdr:nvSpPr>
        <xdr:cNvPr id="379" name="楕円 378"/>
        <xdr:cNvSpPr/>
      </xdr:nvSpPr>
      <xdr:spPr>
        <a:xfrm>
          <a:off x="7810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30065</xdr:rowOff>
    </xdr:from>
    <xdr:ext cx="534377" cy="259045"/>
    <xdr:sp macro="" textlink="">
      <xdr:nvSpPr>
        <xdr:cNvPr id="380" name="テキスト ボックス 379"/>
        <xdr:cNvSpPr txBox="1"/>
      </xdr:nvSpPr>
      <xdr:spPr>
        <a:xfrm>
          <a:off x="7594111" y="9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67926</xdr:rowOff>
    </xdr:from>
    <xdr:to>
      <xdr:col>36</xdr:col>
      <xdr:colOff>165100</xdr:colOff>
      <xdr:row>56</xdr:row>
      <xdr:rowOff>169526</xdr:rowOff>
    </xdr:to>
    <xdr:sp macro="" textlink="">
      <xdr:nvSpPr>
        <xdr:cNvPr id="381" name="楕円 380"/>
        <xdr:cNvSpPr/>
      </xdr:nvSpPr>
      <xdr:spPr>
        <a:xfrm>
          <a:off x="6921500" y="96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160653</xdr:rowOff>
    </xdr:from>
    <xdr:ext cx="534377" cy="259045"/>
    <xdr:sp macro="" textlink="">
      <xdr:nvSpPr>
        <xdr:cNvPr id="382" name="テキスト ボックス 381"/>
        <xdr:cNvSpPr txBox="1"/>
      </xdr:nvSpPr>
      <xdr:spPr>
        <a:xfrm>
          <a:off x="6705111" y="9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159969</xdr:rowOff>
    </xdr:from>
    <xdr:to>
      <xdr:col>55</xdr:col>
      <xdr:colOff>0</xdr:colOff>
      <xdr:row>77</xdr:row>
      <xdr:rowOff>127679</xdr:rowOff>
    </xdr:to>
    <xdr:cxnSp macro="">
      <xdr:nvCxnSpPr>
        <xdr:cNvPr id="411" name="直線コネクタ 410"/>
        <xdr:cNvCxnSpPr/>
      </xdr:nvCxnSpPr>
      <xdr:spPr>
        <a:xfrm flipV="1">
          <a:off x="9639300" y="12161469"/>
          <a:ext cx="838200" cy="11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72775</xdr:rowOff>
    </xdr:from>
    <xdr:ext cx="534377" cy="259045"/>
    <xdr:sp macro="" textlink="">
      <xdr:nvSpPr>
        <xdr:cNvPr id="412" name="普通建設事業費 （ うち新規整備　）平均値テキスト"/>
        <xdr:cNvSpPr txBox="1"/>
      </xdr:nvSpPr>
      <xdr:spPr>
        <a:xfrm>
          <a:off x="10528300" y="13102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77121</xdr:rowOff>
    </xdr:from>
    <xdr:to>
      <xdr:col>50</xdr:col>
      <xdr:colOff>114300</xdr:colOff>
      <xdr:row>77</xdr:row>
      <xdr:rowOff>127679</xdr:rowOff>
    </xdr:to>
    <xdr:cxnSp macro="">
      <xdr:nvCxnSpPr>
        <xdr:cNvPr id="414" name="直線コネクタ 413"/>
        <xdr:cNvCxnSpPr/>
      </xdr:nvCxnSpPr>
      <xdr:spPr>
        <a:xfrm>
          <a:off x="8750300" y="1327877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77121</xdr:rowOff>
    </xdr:from>
    <xdr:to>
      <xdr:col>45</xdr:col>
      <xdr:colOff>177800</xdr:colOff>
      <xdr:row>77</xdr:row>
      <xdr:rowOff>130938</xdr:rowOff>
    </xdr:to>
    <xdr:cxnSp macro="">
      <xdr:nvCxnSpPr>
        <xdr:cNvPr id="417" name="直線コネクタ 416"/>
        <xdr:cNvCxnSpPr/>
      </xdr:nvCxnSpPr>
      <xdr:spPr>
        <a:xfrm flipV="1">
          <a:off x="7861300" y="13278771"/>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130938</xdr:rowOff>
    </xdr:from>
    <xdr:to>
      <xdr:col>41</xdr:col>
      <xdr:colOff>50800</xdr:colOff>
      <xdr:row>77</xdr:row>
      <xdr:rowOff>137337</xdr:rowOff>
    </xdr:to>
    <xdr:cxnSp macro="">
      <xdr:nvCxnSpPr>
        <xdr:cNvPr id="420" name="直線コネクタ 419"/>
        <xdr:cNvCxnSpPr/>
      </xdr:nvCxnSpPr>
      <xdr:spPr>
        <a:xfrm flipV="1">
          <a:off x="6972300" y="1333258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106902</xdr:rowOff>
    </xdr:from>
    <xdr:to>
      <xdr:col>36</xdr:col>
      <xdr:colOff>165100</xdr:colOff>
      <xdr:row>77</xdr:row>
      <xdr:rowOff>37052</xdr:rowOff>
    </xdr:to>
    <xdr:sp macro="" textlink="">
      <xdr:nvSpPr>
        <xdr:cNvPr id="423" name="フローチャート: 判断 422"/>
        <xdr:cNvSpPr/>
      </xdr:nvSpPr>
      <xdr:spPr>
        <a:xfrm>
          <a:off x="6921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53579</xdr:rowOff>
    </xdr:from>
    <xdr:ext cx="534377" cy="259045"/>
    <xdr:sp macro="" textlink="">
      <xdr:nvSpPr>
        <xdr:cNvPr id="424" name="テキスト ボックス 423"/>
        <xdr:cNvSpPr txBox="1"/>
      </xdr:nvSpPr>
      <xdr:spPr>
        <a:xfrm>
          <a:off x="6705111" y="12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109169</xdr:rowOff>
    </xdr:from>
    <xdr:to>
      <xdr:col>55</xdr:col>
      <xdr:colOff>50800</xdr:colOff>
      <xdr:row>71</xdr:row>
      <xdr:rowOff>39319</xdr:rowOff>
    </xdr:to>
    <xdr:sp macro="" textlink="">
      <xdr:nvSpPr>
        <xdr:cNvPr id="430" name="楕円 429"/>
        <xdr:cNvSpPr/>
      </xdr:nvSpPr>
      <xdr:spPr>
        <a:xfrm>
          <a:off x="10426700" y="121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62196</xdr:rowOff>
    </xdr:from>
    <xdr:ext cx="534377" cy="259045"/>
    <xdr:sp macro="" textlink="">
      <xdr:nvSpPr>
        <xdr:cNvPr id="431" name="普通建設事業費 （ うち新規整備　）該当値テキスト"/>
        <xdr:cNvSpPr txBox="1"/>
      </xdr:nvSpPr>
      <xdr:spPr>
        <a:xfrm>
          <a:off x="10528300" y="120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76879</xdr:rowOff>
    </xdr:from>
    <xdr:to>
      <xdr:col>50</xdr:col>
      <xdr:colOff>165100</xdr:colOff>
      <xdr:row>78</xdr:row>
      <xdr:rowOff>7029</xdr:rowOff>
    </xdr:to>
    <xdr:sp macro="" textlink="">
      <xdr:nvSpPr>
        <xdr:cNvPr id="432" name="楕円 431"/>
        <xdr:cNvSpPr/>
      </xdr:nvSpPr>
      <xdr:spPr>
        <a:xfrm>
          <a:off x="9588500" y="132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169606</xdr:rowOff>
    </xdr:from>
    <xdr:ext cx="534377" cy="259045"/>
    <xdr:sp macro="" textlink="">
      <xdr:nvSpPr>
        <xdr:cNvPr id="433" name="テキスト ボックス 432"/>
        <xdr:cNvSpPr txBox="1"/>
      </xdr:nvSpPr>
      <xdr:spPr>
        <a:xfrm>
          <a:off x="9372111" y="133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26321</xdr:rowOff>
    </xdr:from>
    <xdr:to>
      <xdr:col>46</xdr:col>
      <xdr:colOff>38100</xdr:colOff>
      <xdr:row>77</xdr:row>
      <xdr:rowOff>127921</xdr:rowOff>
    </xdr:to>
    <xdr:sp macro="" textlink="">
      <xdr:nvSpPr>
        <xdr:cNvPr id="434" name="楕円 433"/>
        <xdr:cNvSpPr/>
      </xdr:nvSpPr>
      <xdr:spPr>
        <a:xfrm>
          <a:off x="86995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119048</xdr:rowOff>
    </xdr:from>
    <xdr:ext cx="534377" cy="259045"/>
    <xdr:sp macro="" textlink="">
      <xdr:nvSpPr>
        <xdr:cNvPr id="435" name="テキスト ボックス 434"/>
        <xdr:cNvSpPr txBox="1"/>
      </xdr:nvSpPr>
      <xdr:spPr>
        <a:xfrm>
          <a:off x="8483111" y="13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80138</xdr:rowOff>
    </xdr:from>
    <xdr:to>
      <xdr:col>41</xdr:col>
      <xdr:colOff>101600</xdr:colOff>
      <xdr:row>78</xdr:row>
      <xdr:rowOff>10288</xdr:rowOff>
    </xdr:to>
    <xdr:sp macro="" textlink="">
      <xdr:nvSpPr>
        <xdr:cNvPr id="436" name="楕円 435"/>
        <xdr:cNvSpPr/>
      </xdr:nvSpPr>
      <xdr:spPr>
        <a:xfrm>
          <a:off x="7810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1415</xdr:rowOff>
    </xdr:from>
    <xdr:ext cx="534377" cy="259045"/>
    <xdr:sp macro="" textlink="">
      <xdr:nvSpPr>
        <xdr:cNvPr id="437" name="テキスト ボックス 436"/>
        <xdr:cNvSpPr txBox="1"/>
      </xdr:nvSpPr>
      <xdr:spPr>
        <a:xfrm>
          <a:off x="7594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86537</xdr:rowOff>
    </xdr:from>
    <xdr:to>
      <xdr:col>36</xdr:col>
      <xdr:colOff>165100</xdr:colOff>
      <xdr:row>78</xdr:row>
      <xdr:rowOff>16687</xdr:rowOff>
    </xdr:to>
    <xdr:sp macro="" textlink="">
      <xdr:nvSpPr>
        <xdr:cNvPr id="438" name="楕円 437"/>
        <xdr:cNvSpPr/>
      </xdr:nvSpPr>
      <xdr:spPr>
        <a:xfrm>
          <a:off x="6921500" y="132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7814</xdr:rowOff>
    </xdr:from>
    <xdr:ext cx="534377" cy="259045"/>
    <xdr:sp macro="" textlink="">
      <xdr:nvSpPr>
        <xdr:cNvPr id="439" name="テキスト ボックス 438"/>
        <xdr:cNvSpPr txBox="1"/>
      </xdr:nvSpPr>
      <xdr:spPr>
        <a:xfrm>
          <a:off x="6705111" y="133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5936</xdr:rowOff>
    </xdr:from>
    <xdr:to>
      <xdr:col>55</xdr:col>
      <xdr:colOff>0</xdr:colOff>
      <xdr:row>99</xdr:row>
      <xdr:rowOff>9855</xdr:rowOff>
    </xdr:to>
    <xdr:cxnSp macro="">
      <xdr:nvCxnSpPr>
        <xdr:cNvPr id="470" name="直線コネクタ 469"/>
        <xdr:cNvCxnSpPr/>
      </xdr:nvCxnSpPr>
      <xdr:spPr>
        <a:xfrm flipV="1">
          <a:off x="9639300" y="1697948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5838</xdr:rowOff>
    </xdr:from>
    <xdr:to>
      <xdr:col>50</xdr:col>
      <xdr:colOff>114300</xdr:colOff>
      <xdr:row>99</xdr:row>
      <xdr:rowOff>9855</xdr:rowOff>
    </xdr:to>
    <xdr:cxnSp macro="">
      <xdr:nvCxnSpPr>
        <xdr:cNvPr id="473" name="直線コネクタ 472"/>
        <xdr:cNvCxnSpPr/>
      </xdr:nvCxnSpPr>
      <xdr:spPr>
        <a:xfrm>
          <a:off x="8750300" y="1697938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134998</xdr:rowOff>
    </xdr:from>
    <xdr:to>
      <xdr:col>45</xdr:col>
      <xdr:colOff>177800</xdr:colOff>
      <xdr:row>99</xdr:row>
      <xdr:rowOff>5838</xdr:rowOff>
    </xdr:to>
    <xdr:cxnSp macro="">
      <xdr:nvCxnSpPr>
        <xdr:cNvPr id="476" name="直線コネクタ 475"/>
        <xdr:cNvCxnSpPr/>
      </xdr:nvCxnSpPr>
      <xdr:spPr>
        <a:xfrm>
          <a:off x="7861300" y="1693709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60539</xdr:rowOff>
    </xdr:from>
    <xdr:to>
      <xdr:col>41</xdr:col>
      <xdr:colOff>50800</xdr:colOff>
      <xdr:row>98</xdr:row>
      <xdr:rowOff>134998</xdr:rowOff>
    </xdr:to>
    <xdr:cxnSp macro="">
      <xdr:nvCxnSpPr>
        <xdr:cNvPr id="479" name="直線コネクタ 478"/>
        <xdr:cNvCxnSpPr/>
      </xdr:nvCxnSpPr>
      <xdr:spPr>
        <a:xfrm>
          <a:off x="6972300" y="16862639"/>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2" name="フローチャート: 判断 481"/>
        <xdr:cNvSpPr/>
      </xdr:nvSpPr>
      <xdr:spPr>
        <a:xfrm>
          <a:off x="6921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118053</xdr:rowOff>
    </xdr:from>
    <xdr:ext cx="534377" cy="259045"/>
    <xdr:sp macro="" textlink="">
      <xdr:nvSpPr>
        <xdr:cNvPr id="483" name="テキスト ボックス 482"/>
        <xdr:cNvSpPr txBox="1"/>
      </xdr:nvSpPr>
      <xdr:spPr>
        <a:xfrm>
          <a:off x="6705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126586</xdr:rowOff>
    </xdr:from>
    <xdr:to>
      <xdr:col>55</xdr:col>
      <xdr:colOff>50800</xdr:colOff>
      <xdr:row>99</xdr:row>
      <xdr:rowOff>56736</xdr:rowOff>
    </xdr:to>
    <xdr:sp macro="" textlink="">
      <xdr:nvSpPr>
        <xdr:cNvPr id="489" name="楕円 488"/>
        <xdr:cNvSpPr/>
      </xdr:nvSpPr>
      <xdr:spPr>
        <a:xfrm>
          <a:off x="10426700" y="169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41513</xdr:rowOff>
    </xdr:from>
    <xdr:ext cx="469744" cy="259045"/>
    <xdr:sp macro="" textlink="">
      <xdr:nvSpPr>
        <xdr:cNvPr id="490" name="普通建設事業費 （ うち更新整備　）該当値テキスト"/>
        <xdr:cNvSpPr txBox="1"/>
      </xdr:nvSpPr>
      <xdr:spPr>
        <a:xfrm>
          <a:off x="10528300" y="168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130505</xdr:rowOff>
    </xdr:from>
    <xdr:to>
      <xdr:col>50</xdr:col>
      <xdr:colOff>165100</xdr:colOff>
      <xdr:row>99</xdr:row>
      <xdr:rowOff>60655</xdr:rowOff>
    </xdr:to>
    <xdr:sp macro="" textlink="">
      <xdr:nvSpPr>
        <xdr:cNvPr id="491" name="楕円 490"/>
        <xdr:cNvSpPr/>
      </xdr:nvSpPr>
      <xdr:spPr>
        <a:xfrm>
          <a:off x="95885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51782</xdr:rowOff>
    </xdr:from>
    <xdr:ext cx="469744" cy="259045"/>
    <xdr:sp macro="" textlink="">
      <xdr:nvSpPr>
        <xdr:cNvPr id="492" name="テキスト ボックス 491"/>
        <xdr:cNvSpPr txBox="1"/>
      </xdr:nvSpPr>
      <xdr:spPr>
        <a:xfrm>
          <a:off x="9404428" y="17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126488</xdr:rowOff>
    </xdr:from>
    <xdr:to>
      <xdr:col>46</xdr:col>
      <xdr:colOff>38100</xdr:colOff>
      <xdr:row>99</xdr:row>
      <xdr:rowOff>56638</xdr:rowOff>
    </xdr:to>
    <xdr:sp macro="" textlink="">
      <xdr:nvSpPr>
        <xdr:cNvPr id="493" name="楕円 492"/>
        <xdr:cNvSpPr/>
      </xdr:nvSpPr>
      <xdr:spPr>
        <a:xfrm>
          <a:off x="8699500" y="169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47765</xdr:rowOff>
    </xdr:from>
    <xdr:ext cx="469744" cy="259045"/>
    <xdr:sp macro="" textlink="">
      <xdr:nvSpPr>
        <xdr:cNvPr id="494" name="テキスト ボックス 493"/>
        <xdr:cNvSpPr txBox="1"/>
      </xdr:nvSpPr>
      <xdr:spPr>
        <a:xfrm>
          <a:off x="8515428" y="170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84198</xdr:rowOff>
    </xdr:from>
    <xdr:to>
      <xdr:col>41</xdr:col>
      <xdr:colOff>101600</xdr:colOff>
      <xdr:row>99</xdr:row>
      <xdr:rowOff>14348</xdr:rowOff>
    </xdr:to>
    <xdr:sp macro="" textlink="">
      <xdr:nvSpPr>
        <xdr:cNvPr id="495" name="楕円 494"/>
        <xdr:cNvSpPr/>
      </xdr:nvSpPr>
      <xdr:spPr>
        <a:xfrm>
          <a:off x="7810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5475</xdr:rowOff>
    </xdr:from>
    <xdr:ext cx="469744" cy="259045"/>
    <xdr:sp macro="" textlink="">
      <xdr:nvSpPr>
        <xdr:cNvPr id="496" name="テキスト ボックス 495"/>
        <xdr:cNvSpPr txBox="1"/>
      </xdr:nvSpPr>
      <xdr:spPr>
        <a:xfrm>
          <a:off x="7626428" y="16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9739</xdr:rowOff>
    </xdr:from>
    <xdr:to>
      <xdr:col>36</xdr:col>
      <xdr:colOff>165100</xdr:colOff>
      <xdr:row>98</xdr:row>
      <xdr:rowOff>111339</xdr:rowOff>
    </xdr:to>
    <xdr:sp macro="" textlink="">
      <xdr:nvSpPr>
        <xdr:cNvPr id="497" name="楕円 496"/>
        <xdr:cNvSpPr/>
      </xdr:nvSpPr>
      <xdr:spPr>
        <a:xfrm>
          <a:off x="6921500" y="16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102466</xdr:rowOff>
    </xdr:from>
    <xdr:ext cx="534377" cy="259045"/>
    <xdr:sp macro="" textlink="">
      <xdr:nvSpPr>
        <xdr:cNvPr id="498" name="テキスト ボックス 497"/>
        <xdr:cNvSpPr txBox="1"/>
      </xdr:nvSpPr>
      <xdr:spPr>
        <a:xfrm>
          <a:off x="6705111" y="169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2" name="直線コネクタ 521"/>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5"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6" name="直線コネクタ 525"/>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11150</xdr:rowOff>
    </xdr:from>
    <xdr:to>
      <xdr:col>85</xdr:col>
      <xdr:colOff>127000</xdr:colOff>
      <xdr:row>39</xdr:row>
      <xdr:rowOff>44450</xdr:rowOff>
    </xdr:to>
    <xdr:cxnSp macro="">
      <xdr:nvCxnSpPr>
        <xdr:cNvPr id="527" name="直線コネクタ 526"/>
        <xdr:cNvCxnSpPr/>
      </xdr:nvCxnSpPr>
      <xdr:spPr>
        <a:xfrm flipV="1">
          <a:off x="15481300" y="6697700"/>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28" name="災害復旧事業費平均値テキスト"/>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9" name="フローチャート: 判断 528"/>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1" name="フローチャート: 判断 530"/>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2" name="テキスト ボックス 531"/>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4" name="フローチャート: 判断 533"/>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5" name="テキスト ボックス 534"/>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152654</xdr:rowOff>
    </xdr:from>
    <xdr:to>
      <xdr:col>71</xdr:col>
      <xdr:colOff>177800</xdr:colOff>
      <xdr:row>39</xdr:row>
      <xdr:rowOff>44450</xdr:rowOff>
    </xdr:to>
    <xdr:cxnSp macro="">
      <xdr:nvCxnSpPr>
        <xdr:cNvPr id="536" name="直線コネクタ 535"/>
        <xdr:cNvCxnSpPr/>
      </xdr:nvCxnSpPr>
      <xdr:spPr>
        <a:xfrm>
          <a:off x="12814300" y="6667754"/>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7" name="フローチャート: 判断 536"/>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38" name="テキスト ボックス 537"/>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9" name="フローチャート: 判断 538"/>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40" name="テキスト ボックス 539"/>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131800</xdr:rowOff>
    </xdr:from>
    <xdr:to>
      <xdr:col>85</xdr:col>
      <xdr:colOff>177800</xdr:colOff>
      <xdr:row>39</xdr:row>
      <xdr:rowOff>61950</xdr:rowOff>
    </xdr:to>
    <xdr:sp macro="" textlink="">
      <xdr:nvSpPr>
        <xdr:cNvPr id="546" name="楕円 545"/>
        <xdr:cNvSpPr/>
      </xdr:nvSpPr>
      <xdr:spPr>
        <a:xfrm>
          <a:off x="162687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46727</xdr:rowOff>
    </xdr:from>
    <xdr:ext cx="378565" cy="259045"/>
    <xdr:sp macro="" textlink="">
      <xdr:nvSpPr>
        <xdr:cNvPr id="547" name="災害復旧事業費該当値テキスト"/>
        <xdr:cNvSpPr txBox="1"/>
      </xdr:nvSpPr>
      <xdr:spPr>
        <a:xfrm>
          <a:off x="16370300" y="656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101854</xdr:rowOff>
    </xdr:from>
    <xdr:to>
      <xdr:col>67</xdr:col>
      <xdr:colOff>101600</xdr:colOff>
      <xdr:row>39</xdr:row>
      <xdr:rowOff>32004</xdr:rowOff>
    </xdr:to>
    <xdr:sp macro="" textlink="">
      <xdr:nvSpPr>
        <xdr:cNvPr id="554" name="楕円 553"/>
        <xdr:cNvSpPr/>
      </xdr:nvSpPr>
      <xdr:spPr>
        <a:xfrm>
          <a:off x="12763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23131</xdr:rowOff>
    </xdr:from>
    <xdr:ext cx="378565" cy="259045"/>
    <xdr:sp macro="" textlink="">
      <xdr:nvSpPr>
        <xdr:cNvPr id="555" name="テキスト ボックス 554"/>
        <xdr:cNvSpPr txBox="1"/>
      </xdr:nvSpPr>
      <xdr:spPr>
        <a:xfrm>
          <a:off x="12625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156159</xdr:rowOff>
    </xdr:from>
    <xdr:to>
      <xdr:col>85</xdr:col>
      <xdr:colOff>127000</xdr:colOff>
      <xdr:row>77</xdr:row>
      <xdr:rowOff>54432</xdr:rowOff>
    </xdr:to>
    <xdr:cxnSp macro="">
      <xdr:nvCxnSpPr>
        <xdr:cNvPr id="634" name="直線コネクタ 633"/>
        <xdr:cNvCxnSpPr/>
      </xdr:nvCxnSpPr>
      <xdr:spPr>
        <a:xfrm>
          <a:off x="15481300" y="13186359"/>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8564</xdr:rowOff>
    </xdr:from>
    <xdr:ext cx="534377" cy="259045"/>
    <xdr:sp macro="" textlink="">
      <xdr:nvSpPr>
        <xdr:cNvPr id="635" name="公債費平均値テキスト"/>
        <xdr:cNvSpPr txBox="1"/>
      </xdr:nvSpPr>
      <xdr:spPr>
        <a:xfrm>
          <a:off x="16370300" y="1252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59310</xdr:rowOff>
    </xdr:from>
    <xdr:to>
      <xdr:col>81</xdr:col>
      <xdr:colOff>50800</xdr:colOff>
      <xdr:row>76</xdr:row>
      <xdr:rowOff>156159</xdr:rowOff>
    </xdr:to>
    <xdr:cxnSp macro="">
      <xdr:nvCxnSpPr>
        <xdr:cNvPr id="637" name="直線コネクタ 636"/>
        <xdr:cNvCxnSpPr/>
      </xdr:nvCxnSpPr>
      <xdr:spPr>
        <a:xfrm>
          <a:off x="14592300" y="13089510"/>
          <a:ext cx="8890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115587</xdr:rowOff>
    </xdr:from>
    <xdr:ext cx="534377" cy="259045"/>
    <xdr:sp macro="" textlink="">
      <xdr:nvSpPr>
        <xdr:cNvPr id="639" name="テキスト ボックス 638"/>
        <xdr:cNvSpPr txBox="1"/>
      </xdr:nvSpPr>
      <xdr:spPr>
        <a:xfrm>
          <a:off x="15214111" y="12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136461</xdr:rowOff>
    </xdr:from>
    <xdr:to>
      <xdr:col>76</xdr:col>
      <xdr:colOff>114300</xdr:colOff>
      <xdr:row>76</xdr:row>
      <xdr:rowOff>59310</xdr:rowOff>
    </xdr:to>
    <xdr:cxnSp macro="">
      <xdr:nvCxnSpPr>
        <xdr:cNvPr id="640" name="直線コネクタ 639"/>
        <xdr:cNvCxnSpPr/>
      </xdr:nvCxnSpPr>
      <xdr:spPr>
        <a:xfrm>
          <a:off x="13703300" y="12995211"/>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136461</xdr:rowOff>
    </xdr:from>
    <xdr:to>
      <xdr:col>71</xdr:col>
      <xdr:colOff>177800</xdr:colOff>
      <xdr:row>75</xdr:row>
      <xdr:rowOff>158026</xdr:rowOff>
    </xdr:to>
    <xdr:cxnSp macro="">
      <xdr:nvCxnSpPr>
        <xdr:cNvPr id="643" name="直線コネクタ 642"/>
        <xdr:cNvCxnSpPr/>
      </xdr:nvCxnSpPr>
      <xdr:spPr>
        <a:xfrm flipV="1">
          <a:off x="12814300" y="12995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45809</xdr:rowOff>
    </xdr:from>
    <xdr:to>
      <xdr:col>67</xdr:col>
      <xdr:colOff>101600</xdr:colOff>
      <xdr:row>74</xdr:row>
      <xdr:rowOff>147409</xdr:rowOff>
    </xdr:to>
    <xdr:sp macro="" textlink="">
      <xdr:nvSpPr>
        <xdr:cNvPr id="646" name="フローチャート: 判断 645"/>
        <xdr:cNvSpPr/>
      </xdr:nvSpPr>
      <xdr:spPr>
        <a:xfrm>
          <a:off x="12763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163936</xdr:rowOff>
    </xdr:from>
    <xdr:ext cx="534377" cy="259045"/>
    <xdr:sp macro="" textlink="">
      <xdr:nvSpPr>
        <xdr:cNvPr id="647" name="テキスト ボックス 646"/>
        <xdr:cNvSpPr txBox="1"/>
      </xdr:nvSpPr>
      <xdr:spPr>
        <a:xfrm>
          <a:off x="12547111" y="125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3632</xdr:rowOff>
    </xdr:from>
    <xdr:to>
      <xdr:col>85</xdr:col>
      <xdr:colOff>177800</xdr:colOff>
      <xdr:row>77</xdr:row>
      <xdr:rowOff>105232</xdr:rowOff>
    </xdr:to>
    <xdr:sp macro="" textlink="">
      <xdr:nvSpPr>
        <xdr:cNvPr id="653" name="楕円 652"/>
        <xdr:cNvSpPr/>
      </xdr:nvSpPr>
      <xdr:spPr>
        <a:xfrm>
          <a:off x="16268700" y="13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153509</xdr:rowOff>
    </xdr:from>
    <xdr:ext cx="534377" cy="259045"/>
    <xdr:sp macro="" textlink="">
      <xdr:nvSpPr>
        <xdr:cNvPr id="654" name="公債費該当値テキスト"/>
        <xdr:cNvSpPr txBox="1"/>
      </xdr:nvSpPr>
      <xdr:spPr>
        <a:xfrm>
          <a:off x="16370300" y="131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105359</xdr:rowOff>
    </xdr:from>
    <xdr:to>
      <xdr:col>81</xdr:col>
      <xdr:colOff>101600</xdr:colOff>
      <xdr:row>77</xdr:row>
      <xdr:rowOff>35509</xdr:rowOff>
    </xdr:to>
    <xdr:sp macro="" textlink="">
      <xdr:nvSpPr>
        <xdr:cNvPr id="655" name="楕円 654"/>
        <xdr:cNvSpPr/>
      </xdr:nvSpPr>
      <xdr:spPr>
        <a:xfrm>
          <a:off x="15430500" y="13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26636</xdr:rowOff>
    </xdr:from>
    <xdr:ext cx="534377" cy="259045"/>
    <xdr:sp macro="" textlink="">
      <xdr:nvSpPr>
        <xdr:cNvPr id="656" name="テキスト ボックス 655"/>
        <xdr:cNvSpPr txBox="1"/>
      </xdr:nvSpPr>
      <xdr:spPr>
        <a:xfrm>
          <a:off x="15214111" y="132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8510</xdr:rowOff>
    </xdr:from>
    <xdr:to>
      <xdr:col>76</xdr:col>
      <xdr:colOff>165100</xdr:colOff>
      <xdr:row>76</xdr:row>
      <xdr:rowOff>110110</xdr:rowOff>
    </xdr:to>
    <xdr:sp macro="" textlink="">
      <xdr:nvSpPr>
        <xdr:cNvPr id="657" name="楕円 656"/>
        <xdr:cNvSpPr/>
      </xdr:nvSpPr>
      <xdr:spPr>
        <a:xfrm>
          <a:off x="14541500" y="130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101237</xdr:rowOff>
    </xdr:from>
    <xdr:ext cx="534377" cy="259045"/>
    <xdr:sp macro="" textlink="">
      <xdr:nvSpPr>
        <xdr:cNvPr id="658" name="テキスト ボックス 657"/>
        <xdr:cNvSpPr txBox="1"/>
      </xdr:nvSpPr>
      <xdr:spPr>
        <a:xfrm>
          <a:off x="14325111" y="131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85661</xdr:rowOff>
    </xdr:from>
    <xdr:to>
      <xdr:col>72</xdr:col>
      <xdr:colOff>38100</xdr:colOff>
      <xdr:row>76</xdr:row>
      <xdr:rowOff>15811</xdr:rowOff>
    </xdr:to>
    <xdr:sp macro="" textlink="">
      <xdr:nvSpPr>
        <xdr:cNvPr id="659" name="楕円 658"/>
        <xdr:cNvSpPr/>
      </xdr:nvSpPr>
      <xdr:spPr>
        <a:xfrm>
          <a:off x="13652500" y="129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6938</xdr:rowOff>
    </xdr:from>
    <xdr:ext cx="534377" cy="259045"/>
    <xdr:sp macro="" textlink="">
      <xdr:nvSpPr>
        <xdr:cNvPr id="660" name="テキスト ボックス 659"/>
        <xdr:cNvSpPr txBox="1"/>
      </xdr:nvSpPr>
      <xdr:spPr>
        <a:xfrm>
          <a:off x="13436111" y="13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107226</xdr:rowOff>
    </xdr:from>
    <xdr:to>
      <xdr:col>67</xdr:col>
      <xdr:colOff>101600</xdr:colOff>
      <xdr:row>76</xdr:row>
      <xdr:rowOff>37376</xdr:rowOff>
    </xdr:to>
    <xdr:sp macro="" textlink="">
      <xdr:nvSpPr>
        <xdr:cNvPr id="661" name="楕円 660"/>
        <xdr:cNvSpPr/>
      </xdr:nvSpPr>
      <xdr:spPr>
        <a:xfrm>
          <a:off x="12763500" y="129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28503</xdr:rowOff>
    </xdr:from>
    <xdr:ext cx="534377" cy="259045"/>
    <xdr:sp macro="" textlink="">
      <xdr:nvSpPr>
        <xdr:cNvPr id="662" name="テキスト ボックス 661"/>
        <xdr:cNvSpPr txBox="1"/>
      </xdr:nvSpPr>
      <xdr:spPr>
        <a:xfrm>
          <a:off x="12547111" y="13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60285</xdr:rowOff>
    </xdr:from>
    <xdr:to>
      <xdr:col>85</xdr:col>
      <xdr:colOff>127000</xdr:colOff>
      <xdr:row>97</xdr:row>
      <xdr:rowOff>43917</xdr:rowOff>
    </xdr:to>
    <xdr:cxnSp macro="">
      <xdr:nvCxnSpPr>
        <xdr:cNvPr id="689" name="直線コネクタ 688"/>
        <xdr:cNvCxnSpPr/>
      </xdr:nvCxnSpPr>
      <xdr:spPr>
        <a:xfrm>
          <a:off x="15481300" y="16519485"/>
          <a:ext cx="838200" cy="1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60285</xdr:rowOff>
    </xdr:from>
    <xdr:to>
      <xdr:col>81</xdr:col>
      <xdr:colOff>50800</xdr:colOff>
      <xdr:row>98</xdr:row>
      <xdr:rowOff>18405</xdr:rowOff>
    </xdr:to>
    <xdr:cxnSp macro="">
      <xdr:nvCxnSpPr>
        <xdr:cNvPr id="692" name="直線コネクタ 691"/>
        <xdr:cNvCxnSpPr/>
      </xdr:nvCxnSpPr>
      <xdr:spPr>
        <a:xfrm flipV="1">
          <a:off x="14592300" y="16519485"/>
          <a:ext cx="889000" cy="3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18405</xdr:rowOff>
    </xdr:from>
    <xdr:to>
      <xdr:col>76</xdr:col>
      <xdr:colOff>114300</xdr:colOff>
      <xdr:row>98</xdr:row>
      <xdr:rowOff>40213</xdr:rowOff>
    </xdr:to>
    <xdr:cxnSp macro="">
      <xdr:nvCxnSpPr>
        <xdr:cNvPr id="695" name="直線コネクタ 694"/>
        <xdr:cNvCxnSpPr/>
      </xdr:nvCxnSpPr>
      <xdr:spPr>
        <a:xfrm flipV="1">
          <a:off x="13703300" y="16820505"/>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7" name="テキスト ボックス 696"/>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40213</xdr:rowOff>
    </xdr:from>
    <xdr:to>
      <xdr:col>71</xdr:col>
      <xdr:colOff>177800</xdr:colOff>
      <xdr:row>98</xdr:row>
      <xdr:rowOff>82276</xdr:rowOff>
    </xdr:to>
    <xdr:cxnSp macro="">
      <xdr:nvCxnSpPr>
        <xdr:cNvPr id="698" name="直線コネクタ 697"/>
        <xdr:cNvCxnSpPr/>
      </xdr:nvCxnSpPr>
      <xdr:spPr>
        <a:xfrm flipV="1">
          <a:off x="12814300" y="1684231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4135</xdr:rowOff>
    </xdr:from>
    <xdr:to>
      <xdr:col>67</xdr:col>
      <xdr:colOff>101600</xdr:colOff>
      <xdr:row>95</xdr:row>
      <xdr:rowOff>105735</xdr:rowOff>
    </xdr:to>
    <xdr:sp macro="" textlink="">
      <xdr:nvSpPr>
        <xdr:cNvPr id="701" name="フローチャート: 判断 700"/>
        <xdr:cNvSpPr/>
      </xdr:nvSpPr>
      <xdr:spPr>
        <a:xfrm>
          <a:off x="12763500" y="162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122262</xdr:rowOff>
    </xdr:from>
    <xdr:ext cx="534377" cy="259045"/>
    <xdr:sp macro="" textlink="">
      <xdr:nvSpPr>
        <xdr:cNvPr id="702" name="テキスト ボックス 701"/>
        <xdr:cNvSpPr txBox="1"/>
      </xdr:nvSpPr>
      <xdr:spPr>
        <a:xfrm>
          <a:off x="12547111" y="1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164567</xdr:rowOff>
    </xdr:from>
    <xdr:to>
      <xdr:col>85</xdr:col>
      <xdr:colOff>177800</xdr:colOff>
      <xdr:row>97</xdr:row>
      <xdr:rowOff>94717</xdr:rowOff>
    </xdr:to>
    <xdr:sp macro="" textlink="">
      <xdr:nvSpPr>
        <xdr:cNvPr id="708" name="楕円 707"/>
        <xdr:cNvSpPr/>
      </xdr:nvSpPr>
      <xdr:spPr>
        <a:xfrm>
          <a:off x="162687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142994</xdr:rowOff>
    </xdr:from>
    <xdr:ext cx="469744" cy="259045"/>
    <xdr:sp macro="" textlink="">
      <xdr:nvSpPr>
        <xdr:cNvPr id="709" name="積立金該当値テキスト"/>
        <xdr:cNvSpPr txBox="1"/>
      </xdr:nvSpPr>
      <xdr:spPr>
        <a:xfrm>
          <a:off x="16370300" y="1660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9485</xdr:rowOff>
    </xdr:from>
    <xdr:to>
      <xdr:col>81</xdr:col>
      <xdr:colOff>101600</xdr:colOff>
      <xdr:row>96</xdr:row>
      <xdr:rowOff>111085</xdr:rowOff>
    </xdr:to>
    <xdr:sp macro="" textlink="">
      <xdr:nvSpPr>
        <xdr:cNvPr id="710" name="楕円 709"/>
        <xdr:cNvSpPr/>
      </xdr:nvSpPr>
      <xdr:spPr>
        <a:xfrm>
          <a:off x="15430500" y="16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102212</xdr:rowOff>
    </xdr:from>
    <xdr:ext cx="469744" cy="259045"/>
    <xdr:sp macro="" textlink="">
      <xdr:nvSpPr>
        <xdr:cNvPr id="711" name="テキスト ボックス 710"/>
        <xdr:cNvSpPr txBox="1"/>
      </xdr:nvSpPr>
      <xdr:spPr>
        <a:xfrm>
          <a:off x="15246428" y="1656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139055</xdr:rowOff>
    </xdr:from>
    <xdr:to>
      <xdr:col>76</xdr:col>
      <xdr:colOff>165100</xdr:colOff>
      <xdr:row>98</xdr:row>
      <xdr:rowOff>69205</xdr:rowOff>
    </xdr:to>
    <xdr:sp macro="" textlink="">
      <xdr:nvSpPr>
        <xdr:cNvPr id="712" name="楕円 711"/>
        <xdr:cNvSpPr/>
      </xdr:nvSpPr>
      <xdr:spPr>
        <a:xfrm>
          <a:off x="14541500" y="167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60332</xdr:rowOff>
    </xdr:from>
    <xdr:ext cx="469744" cy="259045"/>
    <xdr:sp macro="" textlink="">
      <xdr:nvSpPr>
        <xdr:cNvPr id="713" name="テキスト ボックス 712"/>
        <xdr:cNvSpPr txBox="1"/>
      </xdr:nvSpPr>
      <xdr:spPr>
        <a:xfrm>
          <a:off x="14357428" y="1686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160863</xdr:rowOff>
    </xdr:from>
    <xdr:to>
      <xdr:col>72</xdr:col>
      <xdr:colOff>38100</xdr:colOff>
      <xdr:row>98</xdr:row>
      <xdr:rowOff>91013</xdr:rowOff>
    </xdr:to>
    <xdr:sp macro="" textlink="">
      <xdr:nvSpPr>
        <xdr:cNvPr id="714" name="楕円 713"/>
        <xdr:cNvSpPr/>
      </xdr:nvSpPr>
      <xdr:spPr>
        <a:xfrm>
          <a:off x="13652500" y="167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82140</xdr:rowOff>
    </xdr:from>
    <xdr:ext cx="469744" cy="259045"/>
    <xdr:sp macro="" textlink="">
      <xdr:nvSpPr>
        <xdr:cNvPr id="715" name="テキスト ボックス 714"/>
        <xdr:cNvSpPr txBox="1"/>
      </xdr:nvSpPr>
      <xdr:spPr>
        <a:xfrm>
          <a:off x="13468428" y="168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31476</xdr:rowOff>
    </xdr:from>
    <xdr:to>
      <xdr:col>67</xdr:col>
      <xdr:colOff>101600</xdr:colOff>
      <xdr:row>98</xdr:row>
      <xdr:rowOff>133076</xdr:rowOff>
    </xdr:to>
    <xdr:sp macro="" textlink="">
      <xdr:nvSpPr>
        <xdr:cNvPr id="716" name="楕円 715"/>
        <xdr:cNvSpPr/>
      </xdr:nvSpPr>
      <xdr:spPr>
        <a:xfrm>
          <a:off x="127635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124203</xdr:rowOff>
    </xdr:from>
    <xdr:ext cx="469744" cy="259045"/>
    <xdr:sp macro="" textlink="">
      <xdr:nvSpPr>
        <xdr:cNvPr id="717" name="テキスト ボックス 716"/>
        <xdr:cNvSpPr txBox="1"/>
      </xdr:nvSpPr>
      <xdr:spPr>
        <a:xfrm>
          <a:off x="12579428" y="169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1" name="直線コネクタ 740"/>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4"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5" name="直線コネクタ 744"/>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7"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8" name="フローチャート: 判断 747"/>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0" name="フローチャート: 判断 749"/>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1" name="テキスト ボックス 750"/>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3" name="フローチャート: 判断 752"/>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4" name="テキスト ボックス 753"/>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6" name="フローチャート: 判断 755"/>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7" name="テキスト ボックス 756"/>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8" name="フローチャート: 判断 757"/>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9" name="テキスト ボックス 758"/>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6" name="直線コネクタ 795"/>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7"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8" name="直線コネクタ 797"/>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9"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0" name="直線コネクタ 799"/>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126441</xdr:rowOff>
    </xdr:from>
    <xdr:to>
      <xdr:col>116</xdr:col>
      <xdr:colOff>63500</xdr:colOff>
      <xdr:row>58</xdr:row>
      <xdr:rowOff>127402</xdr:rowOff>
    </xdr:to>
    <xdr:cxnSp macro="">
      <xdr:nvCxnSpPr>
        <xdr:cNvPr id="801" name="直線コネクタ 800"/>
        <xdr:cNvCxnSpPr/>
      </xdr:nvCxnSpPr>
      <xdr:spPr>
        <a:xfrm flipV="1">
          <a:off x="21323300" y="10070541"/>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2"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3" name="フローチャート: 判断 802"/>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127402</xdr:rowOff>
    </xdr:from>
    <xdr:to>
      <xdr:col>111</xdr:col>
      <xdr:colOff>177800</xdr:colOff>
      <xdr:row>58</xdr:row>
      <xdr:rowOff>128407</xdr:rowOff>
    </xdr:to>
    <xdr:cxnSp macro="">
      <xdr:nvCxnSpPr>
        <xdr:cNvPr id="804" name="直線コネクタ 803"/>
        <xdr:cNvCxnSpPr/>
      </xdr:nvCxnSpPr>
      <xdr:spPr>
        <a:xfrm flipV="1">
          <a:off x="20434300" y="1007150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5" name="フローチャート: 判断 804"/>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6" name="テキスト ボックス 805"/>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128407</xdr:rowOff>
    </xdr:to>
    <xdr:cxnSp macro="">
      <xdr:nvCxnSpPr>
        <xdr:cNvPr id="807" name="直線コネクタ 806"/>
        <xdr:cNvCxnSpPr/>
      </xdr:nvCxnSpPr>
      <xdr:spPr>
        <a:xfrm>
          <a:off x="19545300" y="1007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8" name="フローチャート: 判断 807"/>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9" name="テキスト ボックス 808"/>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128407</xdr:rowOff>
    </xdr:from>
    <xdr:to>
      <xdr:col>102</xdr:col>
      <xdr:colOff>114300</xdr:colOff>
      <xdr:row>58</xdr:row>
      <xdr:rowOff>128407</xdr:rowOff>
    </xdr:to>
    <xdr:cxnSp macro="">
      <xdr:nvCxnSpPr>
        <xdr:cNvPr id="810" name="直線コネクタ 809"/>
        <xdr:cNvCxnSpPr/>
      </xdr:nvCxnSpPr>
      <xdr:spPr>
        <a:xfrm>
          <a:off x="18656300" y="1007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1" name="フローチャート: 判断 810"/>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2" name="テキスト ボックス 811"/>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3" name="フローチャート: 判断 812"/>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4" name="テキスト ボックス 813"/>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75641</xdr:rowOff>
    </xdr:from>
    <xdr:to>
      <xdr:col>116</xdr:col>
      <xdr:colOff>114300</xdr:colOff>
      <xdr:row>59</xdr:row>
      <xdr:rowOff>5791</xdr:rowOff>
    </xdr:to>
    <xdr:sp macro="" textlink="">
      <xdr:nvSpPr>
        <xdr:cNvPr id="820" name="楕円 819"/>
        <xdr:cNvSpPr/>
      </xdr:nvSpPr>
      <xdr:spPr>
        <a:xfrm>
          <a:off x="221107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162018</xdr:rowOff>
    </xdr:from>
    <xdr:ext cx="378565" cy="259045"/>
    <xdr:sp macro="" textlink="">
      <xdr:nvSpPr>
        <xdr:cNvPr id="821" name="貸付金該当値テキスト"/>
        <xdr:cNvSpPr txBox="1"/>
      </xdr:nvSpPr>
      <xdr:spPr>
        <a:xfrm>
          <a:off x="22212300" y="99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76602</xdr:rowOff>
    </xdr:from>
    <xdr:to>
      <xdr:col>112</xdr:col>
      <xdr:colOff>38100</xdr:colOff>
      <xdr:row>59</xdr:row>
      <xdr:rowOff>6752</xdr:rowOff>
    </xdr:to>
    <xdr:sp macro="" textlink="">
      <xdr:nvSpPr>
        <xdr:cNvPr id="822" name="楕円 821"/>
        <xdr:cNvSpPr/>
      </xdr:nvSpPr>
      <xdr:spPr>
        <a:xfrm>
          <a:off x="21272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169329</xdr:rowOff>
    </xdr:from>
    <xdr:ext cx="378565" cy="259045"/>
    <xdr:sp macro="" textlink="">
      <xdr:nvSpPr>
        <xdr:cNvPr id="823" name="テキスト ボックス 822"/>
        <xdr:cNvSpPr txBox="1"/>
      </xdr:nvSpPr>
      <xdr:spPr>
        <a:xfrm>
          <a:off x="21134017" y="1011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77607</xdr:rowOff>
    </xdr:from>
    <xdr:to>
      <xdr:col>107</xdr:col>
      <xdr:colOff>101600</xdr:colOff>
      <xdr:row>59</xdr:row>
      <xdr:rowOff>7757</xdr:rowOff>
    </xdr:to>
    <xdr:sp macro="" textlink="">
      <xdr:nvSpPr>
        <xdr:cNvPr id="824" name="楕円 823"/>
        <xdr:cNvSpPr/>
      </xdr:nvSpPr>
      <xdr:spPr>
        <a:xfrm>
          <a:off x="20383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170334</xdr:rowOff>
    </xdr:from>
    <xdr:ext cx="378565" cy="259045"/>
    <xdr:sp macro="" textlink="">
      <xdr:nvSpPr>
        <xdr:cNvPr id="825" name="テキスト ボックス 824"/>
        <xdr:cNvSpPr txBox="1"/>
      </xdr:nvSpPr>
      <xdr:spPr>
        <a:xfrm>
          <a:off x="20245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77607</xdr:rowOff>
    </xdr:from>
    <xdr:to>
      <xdr:col>102</xdr:col>
      <xdr:colOff>165100</xdr:colOff>
      <xdr:row>59</xdr:row>
      <xdr:rowOff>7757</xdr:rowOff>
    </xdr:to>
    <xdr:sp macro="" textlink="">
      <xdr:nvSpPr>
        <xdr:cNvPr id="826" name="楕円 825"/>
        <xdr:cNvSpPr/>
      </xdr:nvSpPr>
      <xdr:spPr>
        <a:xfrm>
          <a:off x="19494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170334</xdr:rowOff>
    </xdr:from>
    <xdr:ext cx="378565" cy="259045"/>
    <xdr:sp macro="" textlink="">
      <xdr:nvSpPr>
        <xdr:cNvPr id="827" name="テキスト ボックス 826"/>
        <xdr:cNvSpPr txBox="1"/>
      </xdr:nvSpPr>
      <xdr:spPr>
        <a:xfrm>
          <a:off x="19356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77607</xdr:rowOff>
    </xdr:from>
    <xdr:to>
      <xdr:col>98</xdr:col>
      <xdr:colOff>38100</xdr:colOff>
      <xdr:row>59</xdr:row>
      <xdr:rowOff>7757</xdr:rowOff>
    </xdr:to>
    <xdr:sp macro="" textlink="">
      <xdr:nvSpPr>
        <xdr:cNvPr id="828" name="楕円 827"/>
        <xdr:cNvSpPr/>
      </xdr:nvSpPr>
      <xdr:spPr>
        <a:xfrm>
          <a:off x="18605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170334</xdr:rowOff>
    </xdr:from>
    <xdr:ext cx="378565" cy="259045"/>
    <xdr:sp macro="" textlink="">
      <xdr:nvSpPr>
        <xdr:cNvPr id="829" name="テキスト ボックス 828"/>
        <xdr:cNvSpPr txBox="1"/>
      </xdr:nvSpPr>
      <xdr:spPr>
        <a:xfrm>
          <a:off x="18467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4" name="直線コネクタ 853"/>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5"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6" name="直線コネクタ 855"/>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7"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8" name="直線コネクタ 857"/>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26543</xdr:rowOff>
    </xdr:from>
    <xdr:to>
      <xdr:col>116</xdr:col>
      <xdr:colOff>63500</xdr:colOff>
      <xdr:row>77</xdr:row>
      <xdr:rowOff>93066</xdr:rowOff>
    </xdr:to>
    <xdr:cxnSp macro="">
      <xdr:nvCxnSpPr>
        <xdr:cNvPr id="859" name="直線コネクタ 858"/>
        <xdr:cNvCxnSpPr/>
      </xdr:nvCxnSpPr>
      <xdr:spPr>
        <a:xfrm flipV="1">
          <a:off x="21323300" y="13228193"/>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68533</xdr:rowOff>
    </xdr:from>
    <xdr:ext cx="534377" cy="259045"/>
    <xdr:sp macro="" textlink="">
      <xdr:nvSpPr>
        <xdr:cNvPr id="860" name="繰出金平均値テキスト"/>
        <xdr:cNvSpPr txBox="1"/>
      </xdr:nvSpPr>
      <xdr:spPr>
        <a:xfrm>
          <a:off x="22212300" y="127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1" name="フローチャート: 判断 860"/>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41439</xdr:rowOff>
    </xdr:from>
    <xdr:to>
      <xdr:col>111</xdr:col>
      <xdr:colOff>177800</xdr:colOff>
      <xdr:row>77</xdr:row>
      <xdr:rowOff>93066</xdr:rowOff>
    </xdr:to>
    <xdr:cxnSp macro="">
      <xdr:nvCxnSpPr>
        <xdr:cNvPr id="862" name="直線コネクタ 861"/>
        <xdr:cNvCxnSpPr/>
      </xdr:nvCxnSpPr>
      <xdr:spPr>
        <a:xfrm>
          <a:off x="20434300" y="13243089"/>
          <a:ext cx="8890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3" name="フローチャート: 判断 862"/>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4" name="テキスト ボックス 863"/>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41439</xdr:rowOff>
    </xdr:from>
    <xdr:to>
      <xdr:col>107</xdr:col>
      <xdr:colOff>50800</xdr:colOff>
      <xdr:row>77</xdr:row>
      <xdr:rowOff>56108</xdr:rowOff>
    </xdr:to>
    <xdr:cxnSp macro="">
      <xdr:nvCxnSpPr>
        <xdr:cNvPr id="865" name="直線コネクタ 864"/>
        <xdr:cNvCxnSpPr/>
      </xdr:nvCxnSpPr>
      <xdr:spPr>
        <a:xfrm flipV="1">
          <a:off x="19545300" y="1324308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6" name="フローチャート: 判断 865"/>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67" name="テキスト ボックス 866"/>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154215</xdr:rowOff>
    </xdr:from>
    <xdr:to>
      <xdr:col>102</xdr:col>
      <xdr:colOff>114300</xdr:colOff>
      <xdr:row>77</xdr:row>
      <xdr:rowOff>56108</xdr:rowOff>
    </xdr:to>
    <xdr:cxnSp macro="">
      <xdr:nvCxnSpPr>
        <xdr:cNvPr id="868" name="直線コネクタ 867"/>
        <xdr:cNvCxnSpPr/>
      </xdr:nvCxnSpPr>
      <xdr:spPr>
        <a:xfrm>
          <a:off x="18656300" y="1318441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9" name="フローチャート: 判断 868"/>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0" name="テキスト ボックス 869"/>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61888</xdr:rowOff>
    </xdr:from>
    <xdr:to>
      <xdr:col>98</xdr:col>
      <xdr:colOff>38100</xdr:colOff>
      <xdr:row>76</xdr:row>
      <xdr:rowOff>163488</xdr:rowOff>
    </xdr:to>
    <xdr:sp macro="" textlink="">
      <xdr:nvSpPr>
        <xdr:cNvPr id="871" name="フローチャート: 判断 870"/>
        <xdr:cNvSpPr/>
      </xdr:nvSpPr>
      <xdr:spPr>
        <a:xfrm>
          <a:off x="18605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8564</xdr:rowOff>
    </xdr:from>
    <xdr:ext cx="534377" cy="259045"/>
    <xdr:sp macro="" textlink="">
      <xdr:nvSpPr>
        <xdr:cNvPr id="872" name="テキスト ボックス 871"/>
        <xdr:cNvSpPr txBox="1"/>
      </xdr:nvSpPr>
      <xdr:spPr>
        <a:xfrm>
          <a:off x="18389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147193</xdr:rowOff>
    </xdr:from>
    <xdr:to>
      <xdr:col>116</xdr:col>
      <xdr:colOff>114300</xdr:colOff>
      <xdr:row>77</xdr:row>
      <xdr:rowOff>77343</xdr:rowOff>
    </xdr:to>
    <xdr:sp macro="" textlink="">
      <xdr:nvSpPr>
        <xdr:cNvPr id="878" name="楕円 877"/>
        <xdr:cNvSpPr/>
      </xdr:nvSpPr>
      <xdr:spPr>
        <a:xfrm>
          <a:off x="221107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125620</xdr:rowOff>
    </xdr:from>
    <xdr:ext cx="534377" cy="259045"/>
    <xdr:sp macro="" textlink="">
      <xdr:nvSpPr>
        <xdr:cNvPr id="879" name="繰出金該当値テキスト"/>
        <xdr:cNvSpPr txBox="1"/>
      </xdr:nvSpPr>
      <xdr:spPr>
        <a:xfrm>
          <a:off x="22212300" y="131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42266</xdr:rowOff>
    </xdr:from>
    <xdr:to>
      <xdr:col>112</xdr:col>
      <xdr:colOff>38100</xdr:colOff>
      <xdr:row>77</xdr:row>
      <xdr:rowOff>143866</xdr:rowOff>
    </xdr:to>
    <xdr:sp macro="" textlink="">
      <xdr:nvSpPr>
        <xdr:cNvPr id="880" name="楕円 879"/>
        <xdr:cNvSpPr/>
      </xdr:nvSpPr>
      <xdr:spPr>
        <a:xfrm>
          <a:off x="212725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134993</xdr:rowOff>
    </xdr:from>
    <xdr:ext cx="534377" cy="259045"/>
    <xdr:sp macro="" textlink="">
      <xdr:nvSpPr>
        <xdr:cNvPr id="881" name="テキスト ボックス 880"/>
        <xdr:cNvSpPr txBox="1"/>
      </xdr:nvSpPr>
      <xdr:spPr>
        <a:xfrm>
          <a:off x="21056111" y="133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162089</xdr:rowOff>
    </xdr:from>
    <xdr:to>
      <xdr:col>107</xdr:col>
      <xdr:colOff>101600</xdr:colOff>
      <xdr:row>77</xdr:row>
      <xdr:rowOff>92239</xdr:rowOff>
    </xdr:to>
    <xdr:sp macro="" textlink="">
      <xdr:nvSpPr>
        <xdr:cNvPr id="882" name="楕円 881"/>
        <xdr:cNvSpPr/>
      </xdr:nvSpPr>
      <xdr:spPr>
        <a:xfrm>
          <a:off x="20383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83366</xdr:rowOff>
    </xdr:from>
    <xdr:ext cx="534377" cy="259045"/>
    <xdr:sp macro="" textlink="">
      <xdr:nvSpPr>
        <xdr:cNvPr id="883" name="テキスト ボックス 882"/>
        <xdr:cNvSpPr txBox="1"/>
      </xdr:nvSpPr>
      <xdr:spPr>
        <a:xfrm>
          <a:off x="20167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5308</xdr:rowOff>
    </xdr:from>
    <xdr:to>
      <xdr:col>102</xdr:col>
      <xdr:colOff>165100</xdr:colOff>
      <xdr:row>77</xdr:row>
      <xdr:rowOff>106908</xdr:rowOff>
    </xdr:to>
    <xdr:sp macro="" textlink="">
      <xdr:nvSpPr>
        <xdr:cNvPr id="884" name="楕円 883"/>
        <xdr:cNvSpPr/>
      </xdr:nvSpPr>
      <xdr:spPr>
        <a:xfrm>
          <a:off x="194945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98035</xdr:rowOff>
    </xdr:from>
    <xdr:ext cx="534377" cy="259045"/>
    <xdr:sp macro="" textlink="">
      <xdr:nvSpPr>
        <xdr:cNvPr id="885" name="テキスト ボックス 884"/>
        <xdr:cNvSpPr txBox="1"/>
      </xdr:nvSpPr>
      <xdr:spPr>
        <a:xfrm>
          <a:off x="19278111" y="132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103415</xdr:rowOff>
    </xdr:from>
    <xdr:to>
      <xdr:col>98</xdr:col>
      <xdr:colOff>38100</xdr:colOff>
      <xdr:row>77</xdr:row>
      <xdr:rowOff>33565</xdr:rowOff>
    </xdr:to>
    <xdr:sp macro="" textlink="">
      <xdr:nvSpPr>
        <xdr:cNvPr id="886" name="楕円 885"/>
        <xdr:cNvSpPr/>
      </xdr:nvSpPr>
      <xdr:spPr>
        <a:xfrm>
          <a:off x="18605500" y="131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24692</xdr:rowOff>
    </xdr:from>
    <xdr:ext cx="534377" cy="259045"/>
    <xdr:sp macro="" textlink="">
      <xdr:nvSpPr>
        <xdr:cNvPr id="887" name="テキスト ボックス 886"/>
        <xdr:cNvSpPr txBox="1"/>
      </xdr:nvSpPr>
      <xdr:spPr>
        <a:xfrm>
          <a:off x="18389111" y="132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382,538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52,366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円となっており，全国・県・類似団体平均を大きく下回っている。これは，人口千人当たりの職員やラスパイレス指数（給与水準）が全国・県・類似団体平均を下回っていることが主な要因である。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86,124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円となっており，類似団体平均を上回っている。社会福祉費や生活保護費は増加傾向にあり，今後も国の制度改正等に適切に対応し，資格審査等の適正化を進め適正な執行に努めていく。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28,738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円となっており，類似団体平均を下回っている。これは市民情報センター建設の際に平成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年に借り入れた地域総合整備事業債の償還が終了したことが主な要因である。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3,392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している。財政調整基金や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の基金への積立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51,795
49,357
65.76
20,593,338
19,813,556
727,776
10,568,618
16,246,990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121412</xdr:rowOff>
    </xdr:from>
    <xdr:to>
      <xdr:col>24</xdr:col>
      <xdr:colOff>63500</xdr:colOff>
      <xdr:row>34</xdr:row>
      <xdr:rowOff>138176</xdr:rowOff>
    </xdr:to>
    <xdr:cxnSp macro="">
      <xdr:nvCxnSpPr>
        <xdr:cNvPr id="61" name="直線コネクタ 60"/>
        <xdr:cNvCxnSpPr/>
      </xdr:nvCxnSpPr>
      <xdr:spPr>
        <a:xfrm>
          <a:off x="3797300" y="595071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469744" cy="259045"/>
    <xdr:sp macro="" textlink="">
      <xdr:nvSpPr>
        <xdr:cNvPr id="62" name="議会費平均値テキスト"/>
        <xdr:cNvSpPr txBox="1"/>
      </xdr:nvSpPr>
      <xdr:spPr>
        <a:xfrm>
          <a:off x="4686300" y="567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93218</xdr:rowOff>
    </xdr:from>
    <xdr:to>
      <xdr:col>19</xdr:col>
      <xdr:colOff>177800</xdr:colOff>
      <xdr:row>34</xdr:row>
      <xdr:rowOff>121412</xdr:rowOff>
    </xdr:to>
    <xdr:cxnSp macro="">
      <xdr:nvCxnSpPr>
        <xdr:cNvPr id="64" name="直線コネクタ 63"/>
        <xdr:cNvCxnSpPr/>
      </xdr:nvCxnSpPr>
      <xdr:spPr>
        <a:xfrm>
          <a:off x="2908300" y="5922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66" name="テキスト ボックス 65"/>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93218</xdr:rowOff>
    </xdr:from>
    <xdr:to>
      <xdr:col>15</xdr:col>
      <xdr:colOff>50800</xdr:colOff>
      <xdr:row>34</xdr:row>
      <xdr:rowOff>123698</xdr:rowOff>
    </xdr:to>
    <xdr:cxnSp macro="">
      <xdr:nvCxnSpPr>
        <xdr:cNvPr id="67" name="直線コネクタ 66"/>
        <xdr:cNvCxnSpPr/>
      </xdr:nvCxnSpPr>
      <xdr:spPr>
        <a:xfrm flipV="1">
          <a:off x="2019300" y="592251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95504</xdr:rowOff>
    </xdr:from>
    <xdr:to>
      <xdr:col>10</xdr:col>
      <xdr:colOff>114300</xdr:colOff>
      <xdr:row>34</xdr:row>
      <xdr:rowOff>123698</xdr:rowOff>
    </xdr:to>
    <xdr:cxnSp macro="">
      <xdr:nvCxnSpPr>
        <xdr:cNvPr id="70" name="直線コネクタ 69"/>
        <xdr:cNvCxnSpPr/>
      </xdr:nvCxnSpPr>
      <xdr:spPr>
        <a:xfrm>
          <a:off x="1130300" y="5753354"/>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128541</xdr:rowOff>
    </xdr:from>
    <xdr:ext cx="469744" cy="259045"/>
    <xdr:sp macro="" textlink="">
      <xdr:nvSpPr>
        <xdr:cNvPr id="72" name="テキスト ボックス 71"/>
        <xdr:cNvSpPr txBox="1"/>
      </xdr:nvSpPr>
      <xdr:spPr>
        <a:xfrm>
          <a:off x="1784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46228</xdr:rowOff>
    </xdr:from>
    <xdr:to>
      <xdr:col>6</xdr:col>
      <xdr:colOff>38100</xdr:colOff>
      <xdr:row>34</xdr:row>
      <xdr:rowOff>147828</xdr:rowOff>
    </xdr:to>
    <xdr:sp macro="" textlink="">
      <xdr:nvSpPr>
        <xdr:cNvPr id="73" name="フローチャート: 判断 72"/>
        <xdr:cNvSpPr/>
      </xdr:nvSpPr>
      <xdr:spPr>
        <a:xfrm>
          <a:off x="1079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138955</xdr:rowOff>
    </xdr:from>
    <xdr:ext cx="469744" cy="259045"/>
    <xdr:sp macro="" textlink="">
      <xdr:nvSpPr>
        <xdr:cNvPr id="74" name="テキスト ボックス 73"/>
        <xdr:cNvSpPr txBox="1"/>
      </xdr:nvSpPr>
      <xdr:spPr>
        <a:xfrm>
          <a:off x="895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87376</xdr:rowOff>
    </xdr:from>
    <xdr:to>
      <xdr:col>24</xdr:col>
      <xdr:colOff>114300</xdr:colOff>
      <xdr:row>35</xdr:row>
      <xdr:rowOff>17526</xdr:rowOff>
    </xdr:to>
    <xdr:sp macro="" textlink="">
      <xdr:nvSpPr>
        <xdr:cNvPr id="80" name="楕円 79"/>
        <xdr:cNvSpPr/>
      </xdr:nvSpPr>
      <xdr:spPr>
        <a:xfrm>
          <a:off x="4584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65803</xdr:rowOff>
    </xdr:from>
    <xdr:ext cx="469744" cy="259045"/>
    <xdr:sp macro="" textlink="">
      <xdr:nvSpPr>
        <xdr:cNvPr id="81" name="議会費該当値テキスト"/>
        <xdr:cNvSpPr txBox="1"/>
      </xdr:nvSpPr>
      <xdr:spPr>
        <a:xfrm>
          <a:off x="4686300"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2" name="楕円 81"/>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163339</xdr:rowOff>
    </xdr:from>
    <xdr:ext cx="469744" cy="259045"/>
    <xdr:sp macro="" textlink="">
      <xdr:nvSpPr>
        <xdr:cNvPr id="83" name="テキスト ボックス 82"/>
        <xdr:cNvSpPr txBox="1"/>
      </xdr:nvSpPr>
      <xdr:spPr>
        <a:xfrm>
          <a:off x="3562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42418</xdr:rowOff>
    </xdr:from>
    <xdr:to>
      <xdr:col>15</xdr:col>
      <xdr:colOff>101600</xdr:colOff>
      <xdr:row>34</xdr:row>
      <xdr:rowOff>144018</xdr:rowOff>
    </xdr:to>
    <xdr:sp macro="" textlink="">
      <xdr:nvSpPr>
        <xdr:cNvPr id="84" name="楕円 83"/>
        <xdr:cNvSpPr/>
      </xdr:nvSpPr>
      <xdr:spPr>
        <a:xfrm>
          <a:off x="2857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135145</xdr:rowOff>
    </xdr:from>
    <xdr:ext cx="469744" cy="259045"/>
    <xdr:sp macro="" textlink="">
      <xdr:nvSpPr>
        <xdr:cNvPr id="85" name="テキスト ボックス 84"/>
        <xdr:cNvSpPr txBox="1"/>
      </xdr:nvSpPr>
      <xdr:spPr>
        <a:xfrm>
          <a:off x="2673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72898</xdr:rowOff>
    </xdr:from>
    <xdr:to>
      <xdr:col>10</xdr:col>
      <xdr:colOff>165100</xdr:colOff>
      <xdr:row>35</xdr:row>
      <xdr:rowOff>3048</xdr:rowOff>
    </xdr:to>
    <xdr:sp macro="" textlink="">
      <xdr:nvSpPr>
        <xdr:cNvPr id="86" name="楕円 85"/>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165625</xdr:rowOff>
    </xdr:from>
    <xdr:ext cx="469744" cy="259045"/>
    <xdr:sp macro="" textlink="">
      <xdr:nvSpPr>
        <xdr:cNvPr id="87" name="テキスト ボックス 86"/>
        <xdr:cNvSpPr txBox="1"/>
      </xdr:nvSpPr>
      <xdr:spPr>
        <a:xfrm>
          <a:off x="1784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44704</xdr:rowOff>
    </xdr:from>
    <xdr:to>
      <xdr:col>6</xdr:col>
      <xdr:colOff>38100</xdr:colOff>
      <xdr:row>33</xdr:row>
      <xdr:rowOff>146304</xdr:rowOff>
    </xdr:to>
    <xdr:sp macro="" textlink="">
      <xdr:nvSpPr>
        <xdr:cNvPr id="88" name="楕円 87"/>
        <xdr:cNvSpPr/>
      </xdr:nvSpPr>
      <xdr:spPr>
        <a:xfrm>
          <a:off x="1079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162831</xdr:rowOff>
    </xdr:from>
    <xdr:ext cx="469744" cy="259045"/>
    <xdr:sp macro="" textlink="">
      <xdr:nvSpPr>
        <xdr:cNvPr id="89" name="テキスト ボックス 88"/>
        <xdr:cNvSpPr txBox="1"/>
      </xdr:nvSpPr>
      <xdr:spPr>
        <a:xfrm>
          <a:off x="895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85827</xdr:rowOff>
    </xdr:from>
    <xdr:to>
      <xdr:col>24</xdr:col>
      <xdr:colOff>62865</xdr:colOff>
      <xdr:row>56</xdr:row>
      <xdr:rowOff>152064</xdr:rowOff>
    </xdr:to>
    <xdr:cxnSp macro="">
      <xdr:nvCxnSpPr>
        <xdr:cNvPr id="114" name="直線コネクタ 113"/>
        <xdr:cNvCxnSpPr/>
      </xdr:nvCxnSpPr>
      <xdr:spPr>
        <a:xfrm flipV="1">
          <a:off x="4633595" y="8658327"/>
          <a:ext cx="1270" cy="109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155891</xdr:rowOff>
    </xdr:from>
    <xdr:ext cx="534377" cy="259045"/>
    <xdr:sp macro="" textlink="">
      <xdr:nvSpPr>
        <xdr:cNvPr id="115" name="総務費最小値テキスト"/>
        <xdr:cNvSpPr txBox="1"/>
      </xdr:nvSpPr>
      <xdr:spPr>
        <a:xfrm>
          <a:off x="4686300" y="97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152064</xdr:rowOff>
    </xdr:from>
    <xdr:to>
      <xdr:col>24</xdr:col>
      <xdr:colOff>152400</xdr:colOff>
      <xdr:row>56</xdr:row>
      <xdr:rowOff>152064</xdr:rowOff>
    </xdr:to>
    <xdr:cxnSp macro="">
      <xdr:nvCxnSpPr>
        <xdr:cNvPr id="116" name="直線コネクタ 115"/>
        <xdr:cNvCxnSpPr/>
      </xdr:nvCxnSpPr>
      <xdr:spPr>
        <a:xfrm>
          <a:off x="4546600" y="97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32504</xdr:rowOff>
    </xdr:from>
    <xdr:ext cx="534377" cy="259045"/>
    <xdr:sp macro="" textlink="">
      <xdr:nvSpPr>
        <xdr:cNvPr id="117" name="総務費最大値テキスト"/>
        <xdr:cNvSpPr txBox="1"/>
      </xdr:nvSpPr>
      <xdr:spPr>
        <a:xfrm>
          <a:off x="4686300" y="84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85827</xdr:rowOff>
    </xdr:from>
    <xdr:to>
      <xdr:col>24</xdr:col>
      <xdr:colOff>152400</xdr:colOff>
      <xdr:row>50</xdr:row>
      <xdr:rowOff>85827</xdr:rowOff>
    </xdr:to>
    <xdr:cxnSp macro="">
      <xdr:nvCxnSpPr>
        <xdr:cNvPr id="118" name="直線コネクタ 117"/>
        <xdr:cNvCxnSpPr/>
      </xdr:nvCxnSpPr>
      <xdr:spPr>
        <a:xfrm>
          <a:off x="4546600" y="8658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85827</xdr:rowOff>
    </xdr:from>
    <xdr:to>
      <xdr:col>24</xdr:col>
      <xdr:colOff>63500</xdr:colOff>
      <xdr:row>56</xdr:row>
      <xdr:rowOff>77997</xdr:rowOff>
    </xdr:to>
    <xdr:cxnSp macro="">
      <xdr:nvCxnSpPr>
        <xdr:cNvPr id="119" name="直線コネクタ 118"/>
        <xdr:cNvCxnSpPr/>
      </xdr:nvCxnSpPr>
      <xdr:spPr>
        <a:xfrm flipV="1">
          <a:off x="3797300" y="8658327"/>
          <a:ext cx="838200" cy="10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113942</xdr:rowOff>
    </xdr:from>
    <xdr:ext cx="534377" cy="259045"/>
    <xdr:sp macro="" textlink="">
      <xdr:nvSpPr>
        <xdr:cNvPr id="120" name="総務費平均値テキスト"/>
        <xdr:cNvSpPr txBox="1"/>
      </xdr:nvSpPr>
      <xdr:spPr>
        <a:xfrm>
          <a:off x="4686300" y="9200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135515</xdr:rowOff>
    </xdr:from>
    <xdr:to>
      <xdr:col>24</xdr:col>
      <xdr:colOff>114300</xdr:colOff>
      <xdr:row>54</xdr:row>
      <xdr:rowOff>65665</xdr:rowOff>
    </xdr:to>
    <xdr:sp macro="" textlink="">
      <xdr:nvSpPr>
        <xdr:cNvPr id="121" name="フローチャート: 判断 120"/>
        <xdr:cNvSpPr/>
      </xdr:nvSpPr>
      <xdr:spPr>
        <a:xfrm>
          <a:off x="4584700" y="9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77997</xdr:rowOff>
    </xdr:from>
    <xdr:to>
      <xdr:col>19</xdr:col>
      <xdr:colOff>177800</xdr:colOff>
      <xdr:row>57</xdr:row>
      <xdr:rowOff>37440</xdr:rowOff>
    </xdr:to>
    <xdr:cxnSp macro="">
      <xdr:nvCxnSpPr>
        <xdr:cNvPr id="122" name="直線コネクタ 121"/>
        <xdr:cNvCxnSpPr/>
      </xdr:nvCxnSpPr>
      <xdr:spPr>
        <a:xfrm flipV="1">
          <a:off x="2908300" y="9679197"/>
          <a:ext cx="8890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103130</xdr:rowOff>
    </xdr:from>
    <xdr:to>
      <xdr:col>20</xdr:col>
      <xdr:colOff>38100</xdr:colOff>
      <xdr:row>55</xdr:row>
      <xdr:rowOff>33280</xdr:rowOff>
    </xdr:to>
    <xdr:sp macro="" textlink="">
      <xdr:nvSpPr>
        <xdr:cNvPr id="123" name="フローチャート: 判断 122"/>
        <xdr:cNvSpPr/>
      </xdr:nvSpPr>
      <xdr:spPr>
        <a:xfrm>
          <a:off x="3746500" y="9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49807</xdr:rowOff>
    </xdr:from>
    <xdr:ext cx="534377" cy="259045"/>
    <xdr:sp macro="" textlink="">
      <xdr:nvSpPr>
        <xdr:cNvPr id="124" name="テキスト ボックス 123"/>
        <xdr:cNvSpPr txBox="1"/>
      </xdr:nvSpPr>
      <xdr:spPr>
        <a:xfrm>
          <a:off x="3530111" y="913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37440</xdr:rowOff>
    </xdr:from>
    <xdr:to>
      <xdr:col>15</xdr:col>
      <xdr:colOff>50800</xdr:colOff>
      <xdr:row>57</xdr:row>
      <xdr:rowOff>62338</xdr:rowOff>
    </xdr:to>
    <xdr:cxnSp macro="">
      <xdr:nvCxnSpPr>
        <xdr:cNvPr id="125" name="直線コネクタ 124"/>
        <xdr:cNvCxnSpPr/>
      </xdr:nvCxnSpPr>
      <xdr:spPr>
        <a:xfrm flipV="1">
          <a:off x="2019300" y="9810090"/>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67869</xdr:rowOff>
    </xdr:from>
    <xdr:to>
      <xdr:col>15</xdr:col>
      <xdr:colOff>101600</xdr:colOff>
      <xdr:row>54</xdr:row>
      <xdr:rowOff>169469</xdr:rowOff>
    </xdr:to>
    <xdr:sp macro="" textlink="">
      <xdr:nvSpPr>
        <xdr:cNvPr id="126" name="フローチャート: 判断 125"/>
        <xdr:cNvSpPr/>
      </xdr:nvSpPr>
      <xdr:spPr>
        <a:xfrm>
          <a:off x="2857500" y="932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14546</xdr:rowOff>
    </xdr:from>
    <xdr:ext cx="534377" cy="259045"/>
    <xdr:sp macro="" textlink="">
      <xdr:nvSpPr>
        <xdr:cNvPr id="127" name="テキスト ボックス 126"/>
        <xdr:cNvSpPr txBox="1"/>
      </xdr:nvSpPr>
      <xdr:spPr>
        <a:xfrm>
          <a:off x="2641111" y="91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62338</xdr:rowOff>
    </xdr:from>
    <xdr:to>
      <xdr:col>10</xdr:col>
      <xdr:colOff>114300</xdr:colOff>
      <xdr:row>57</xdr:row>
      <xdr:rowOff>102819</xdr:rowOff>
    </xdr:to>
    <xdr:cxnSp macro="">
      <xdr:nvCxnSpPr>
        <xdr:cNvPr id="128" name="直線コネクタ 127"/>
        <xdr:cNvCxnSpPr/>
      </xdr:nvCxnSpPr>
      <xdr:spPr>
        <a:xfrm flipV="1">
          <a:off x="1130300" y="9834988"/>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59639</xdr:rowOff>
    </xdr:from>
    <xdr:to>
      <xdr:col>10</xdr:col>
      <xdr:colOff>165100</xdr:colOff>
      <xdr:row>53</xdr:row>
      <xdr:rowOff>161239</xdr:rowOff>
    </xdr:to>
    <xdr:sp macro="" textlink="">
      <xdr:nvSpPr>
        <xdr:cNvPr id="129" name="フローチャート: 判断 128"/>
        <xdr:cNvSpPr/>
      </xdr:nvSpPr>
      <xdr:spPr>
        <a:xfrm>
          <a:off x="1968500" y="91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6316</xdr:rowOff>
    </xdr:from>
    <xdr:ext cx="534377" cy="259045"/>
    <xdr:sp macro="" textlink="">
      <xdr:nvSpPr>
        <xdr:cNvPr id="130" name="テキスト ボックス 129"/>
        <xdr:cNvSpPr txBox="1"/>
      </xdr:nvSpPr>
      <xdr:spPr>
        <a:xfrm>
          <a:off x="1752111" y="89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31" name="フローチャート: 判断 130"/>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145972</xdr:rowOff>
    </xdr:from>
    <xdr:ext cx="534377" cy="259045"/>
    <xdr:sp macro="" textlink="">
      <xdr:nvSpPr>
        <xdr:cNvPr id="132" name="テキスト ボックス 131"/>
        <xdr:cNvSpPr txBox="1"/>
      </xdr:nvSpPr>
      <xdr:spPr>
        <a:xfrm>
          <a:off x="863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35027</xdr:rowOff>
    </xdr:from>
    <xdr:to>
      <xdr:col>24</xdr:col>
      <xdr:colOff>114300</xdr:colOff>
      <xdr:row>50</xdr:row>
      <xdr:rowOff>136627</xdr:rowOff>
    </xdr:to>
    <xdr:sp macro="" textlink="">
      <xdr:nvSpPr>
        <xdr:cNvPr id="138" name="楕円 137"/>
        <xdr:cNvSpPr/>
      </xdr:nvSpPr>
      <xdr:spPr>
        <a:xfrm>
          <a:off x="4584700" y="86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159504</xdr:rowOff>
    </xdr:from>
    <xdr:ext cx="534377" cy="259045"/>
    <xdr:sp macro="" textlink="">
      <xdr:nvSpPr>
        <xdr:cNvPr id="139" name="総務費該当値テキスト"/>
        <xdr:cNvSpPr txBox="1"/>
      </xdr:nvSpPr>
      <xdr:spPr>
        <a:xfrm>
          <a:off x="4686300" y="85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27197</xdr:rowOff>
    </xdr:from>
    <xdr:to>
      <xdr:col>20</xdr:col>
      <xdr:colOff>38100</xdr:colOff>
      <xdr:row>56</xdr:row>
      <xdr:rowOff>128797</xdr:rowOff>
    </xdr:to>
    <xdr:sp macro="" textlink="">
      <xdr:nvSpPr>
        <xdr:cNvPr id="140" name="楕円 139"/>
        <xdr:cNvSpPr/>
      </xdr:nvSpPr>
      <xdr:spPr>
        <a:xfrm>
          <a:off x="3746500" y="9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119924</xdr:rowOff>
    </xdr:from>
    <xdr:ext cx="534377" cy="259045"/>
    <xdr:sp macro="" textlink="">
      <xdr:nvSpPr>
        <xdr:cNvPr id="141" name="テキスト ボックス 140"/>
        <xdr:cNvSpPr txBox="1"/>
      </xdr:nvSpPr>
      <xdr:spPr>
        <a:xfrm>
          <a:off x="3530111" y="9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158090</xdr:rowOff>
    </xdr:from>
    <xdr:to>
      <xdr:col>15</xdr:col>
      <xdr:colOff>101600</xdr:colOff>
      <xdr:row>57</xdr:row>
      <xdr:rowOff>88240</xdr:rowOff>
    </xdr:to>
    <xdr:sp macro="" textlink="">
      <xdr:nvSpPr>
        <xdr:cNvPr id="142" name="楕円 141"/>
        <xdr:cNvSpPr/>
      </xdr:nvSpPr>
      <xdr:spPr>
        <a:xfrm>
          <a:off x="2857500" y="97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79367</xdr:rowOff>
    </xdr:from>
    <xdr:ext cx="534377" cy="259045"/>
    <xdr:sp macro="" textlink="">
      <xdr:nvSpPr>
        <xdr:cNvPr id="143" name="テキスト ボックス 142"/>
        <xdr:cNvSpPr txBox="1"/>
      </xdr:nvSpPr>
      <xdr:spPr>
        <a:xfrm>
          <a:off x="2641111" y="98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11538</xdr:rowOff>
    </xdr:from>
    <xdr:to>
      <xdr:col>10</xdr:col>
      <xdr:colOff>165100</xdr:colOff>
      <xdr:row>57</xdr:row>
      <xdr:rowOff>113138</xdr:rowOff>
    </xdr:to>
    <xdr:sp macro="" textlink="">
      <xdr:nvSpPr>
        <xdr:cNvPr id="144" name="楕円 143"/>
        <xdr:cNvSpPr/>
      </xdr:nvSpPr>
      <xdr:spPr>
        <a:xfrm>
          <a:off x="1968500" y="9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104265</xdr:rowOff>
    </xdr:from>
    <xdr:ext cx="534377" cy="259045"/>
    <xdr:sp macro="" textlink="">
      <xdr:nvSpPr>
        <xdr:cNvPr id="145" name="テキスト ボックス 144"/>
        <xdr:cNvSpPr txBox="1"/>
      </xdr:nvSpPr>
      <xdr:spPr>
        <a:xfrm>
          <a:off x="1752111" y="98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52019</xdr:rowOff>
    </xdr:from>
    <xdr:to>
      <xdr:col>6</xdr:col>
      <xdr:colOff>38100</xdr:colOff>
      <xdr:row>57</xdr:row>
      <xdr:rowOff>153619</xdr:rowOff>
    </xdr:to>
    <xdr:sp macro="" textlink="">
      <xdr:nvSpPr>
        <xdr:cNvPr id="146" name="楕円 145"/>
        <xdr:cNvSpPr/>
      </xdr:nvSpPr>
      <xdr:spPr>
        <a:xfrm>
          <a:off x="1079500" y="98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144746</xdr:rowOff>
    </xdr:from>
    <xdr:ext cx="534377" cy="259045"/>
    <xdr:sp macro="" textlink="">
      <xdr:nvSpPr>
        <xdr:cNvPr id="147" name="テキスト ボックス 146"/>
        <xdr:cNvSpPr txBox="1"/>
      </xdr:nvSpPr>
      <xdr:spPr>
        <a:xfrm>
          <a:off x="863111" y="99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70" name="直線コネクタ 169"/>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71"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2" name="直線コネクタ 171"/>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3"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4" name="直線コネクタ 173"/>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142649</xdr:rowOff>
    </xdr:from>
    <xdr:to>
      <xdr:col>24</xdr:col>
      <xdr:colOff>63500</xdr:colOff>
      <xdr:row>78</xdr:row>
      <xdr:rowOff>61061</xdr:rowOff>
    </xdr:to>
    <xdr:cxnSp macro="">
      <xdr:nvCxnSpPr>
        <xdr:cNvPr id="175" name="直線コネクタ 174"/>
        <xdr:cNvCxnSpPr/>
      </xdr:nvCxnSpPr>
      <xdr:spPr>
        <a:xfrm flipV="1">
          <a:off x="3797300" y="13344299"/>
          <a:ext cx="838200" cy="8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6" name="民生費平均値テキスト"/>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7" name="フローチャート: 判断 176"/>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34933</xdr:rowOff>
    </xdr:from>
    <xdr:to>
      <xdr:col>19</xdr:col>
      <xdr:colOff>177800</xdr:colOff>
      <xdr:row>78</xdr:row>
      <xdr:rowOff>61061</xdr:rowOff>
    </xdr:to>
    <xdr:cxnSp macro="">
      <xdr:nvCxnSpPr>
        <xdr:cNvPr id="178" name="直線コネクタ 177"/>
        <xdr:cNvCxnSpPr/>
      </xdr:nvCxnSpPr>
      <xdr:spPr>
        <a:xfrm>
          <a:off x="2908300" y="13408033"/>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9" name="フローチャート: 判断 178"/>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80" name="テキスト ボックス 179"/>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34933</xdr:rowOff>
    </xdr:from>
    <xdr:to>
      <xdr:col>15</xdr:col>
      <xdr:colOff>50800</xdr:colOff>
      <xdr:row>78</xdr:row>
      <xdr:rowOff>84630</xdr:rowOff>
    </xdr:to>
    <xdr:cxnSp macro="">
      <xdr:nvCxnSpPr>
        <xdr:cNvPr id="181" name="直線コネクタ 180"/>
        <xdr:cNvCxnSpPr/>
      </xdr:nvCxnSpPr>
      <xdr:spPr>
        <a:xfrm flipV="1">
          <a:off x="2019300" y="13408033"/>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2" name="フローチャート: 判断 181"/>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3" name="テキスト ボックス 182"/>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7843</xdr:rowOff>
    </xdr:from>
    <xdr:to>
      <xdr:col>10</xdr:col>
      <xdr:colOff>114300</xdr:colOff>
      <xdr:row>78</xdr:row>
      <xdr:rowOff>84630</xdr:rowOff>
    </xdr:to>
    <xdr:cxnSp macro="">
      <xdr:nvCxnSpPr>
        <xdr:cNvPr id="184" name="直線コネクタ 183"/>
        <xdr:cNvCxnSpPr/>
      </xdr:nvCxnSpPr>
      <xdr:spPr>
        <a:xfrm>
          <a:off x="1130300" y="13380943"/>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5" name="フローチャート: 判断 184"/>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6" name="テキスト ボックス 185"/>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22103</xdr:rowOff>
    </xdr:from>
    <xdr:to>
      <xdr:col>6</xdr:col>
      <xdr:colOff>38100</xdr:colOff>
      <xdr:row>77</xdr:row>
      <xdr:rowOff>123703</xdr:rowOff>
    </xdr:to>
    <xdr:sp macro="" textlink="">
      <xdr:nvSpPr>
        <xdr:cNvPr id="187" name="フローチャート: 判断 186"/>
        <xdr:cNvSpPr/>
      </xdr:nvSpPr>
      <xdr:spPr>
        <a:xfrm>
          <a:off x="1079500" y="132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140230</xdr:rowOff>
    </xdr:from>
    <xdr:ext cx="599010" cy="259045"/>
    <xdr:sp macro="" textlink="">
      <xdr:nvSpPr>
        <xdr:cNvPr id="188" name="テキスト ボックス 187"/>
        <xdr:cNvSpPr txBox="1"/>
      </xdr:nvSpPr>
      <xdr:spPr>
        <a:xfrm>
          <a:off x="830795" y="1299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91849</xdr:rowOff>
    </xdr:from>
    <xdr:to>
      <xdr:col>24</xdr:col>
      <xdr:colOff>114300</xdr:colOff>
      <xdr:row>78</xdr:row>
      <xdr:rowOff>21999</xdr:rowOff>
    </xdr:to>
    <xdr:sp macro="" textlink="">
      <xdr:nvSpPr>
        <xdr:cNvPr id="194" name="楕円 193"/>
        <xdr:cNvSpPr/>
      </xdr:nvSpPr>
      <xdr:spPr>
        <a:xfrm>
          <a:off x="45847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6776</xdr:rowOff>
    </xdr:from>
    <xdr:ext cx="599010" cy="259045"/>
    <xdr:sp macro="" textlink="">
      <xdr:nvSpPr>
        <xdr:cNvPr id="195" name="民生費該当値テキスト"/>
        <xdr:cNvSpPr txBox="1"/>
      </xdr:nvSpPr>
      <xdr:spPr>
        <a:xfrm>
          <a:off x="4686300" y="1320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10261</xdr:rowOff>
    </xdr:from>
    <xdr:to>
      <xdr:col>20</xdr:col>
      <xdr:colOff>38100</xdr:colOff>
      <xdr:row>78</xdr:row>
      <xdr:rowOff>111861</xdr:rowOff>
    </xdr:to>
    <xdr:sp macro="" textlink="">
      <xdr:nvSpPr>
        <xdr:cNvPr id="196" name="楕円 195"/>
        <xdr:cNvSpPr/>
      </xdr:nvSpPr>
      <xdr:spPr>
        <a:xfrm>
          <a:off x="3746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102988</xdr:rowOff>
    </xdr:from>
    <xdr:ext cx="599010" cy="259045"/>
    <xdr:sp macro="" textlink="">
      <xdr:nvSpPr>
        <xdr:cNvPr id="197" name="テキスト ボックス 196"/>
        <xdr:cNvSpPr txBox="1"/>
      </xdr:nvSpPr>
      <xdr:spPr>
        <a:xfrm>
          <a:off x="3497795" y="134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155583</xdr:rowOff>
    </xdr:from>
    <xdr:to>
      <xdr:col>15</xdr:col>
      <xdr:colOff>101600</xdr:colOff>
      <xdr:row>78</xdr:row>
      <xdr:rowOff>85733</xdr:rowOff>
    </xdr:to>
    <xdr:sp macro="" textlink="">
      <xdr:nvSpPr>
        <xdr:cNvPr id="198" name="楕円 197"/>
        <xdr:cNvSpPr/>
      </xdr:nvSpPr>
      <xdr:spPr>
        <a:xfrm>
          <a:off x="2857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76860</xdr:rowOff>
    </xdr:from>
    <xdr:ext cx="599010" cy="259045"/>
    <xdr:sp macro="" textlink="">
      <xdr:nvSpPr>
        <xdr:cNvPr id="199" name="テキスト ボックス 198"/>
        <xdr:cNvSpPr txBox="1"/>
      </xdr:nvSpPr>
      <xdr:spPr>
        <a:xfrm>
          <a:off x="2608795" y="134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33830</xdr:rowOff>
    </xdr:from>
    <xdr:to>
      <xdr:col>10</xdr:col>
      <xdr:colOff>165100</xdr:colOff>
      <xdr:row>78</xdr:row>
      <xdr:rowOff>135430</xdr:rowOff>
    </xdr:to>
    <xdr:sp macro="" textlink="">
      <xdr:nvSpPr>
        <xdr:cNvPr id="200" name="楕円 199"/>
        <xdr:cNvSpPr/>
      </xdr:nvSpPr>
      <xdr:spPr>
        <a:xfrm>
          <a:off x="1968500" y="134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126557</xdr:rowOff>
    </xdr:from>
    <xdr:ext cx="599010" cy="259045"/>
    <xdr:sp macro="" textlink="">
      <xdr:nvSpPr>
        <xdr:cNvPr id="201" name="テキスト ボックス 200"/>
        <xdr:cNvSpPr txBox="1"/>
      </xdr:nvSpPr>
      <xdr:spPr>
        <a:xfrm>
          <a:off x="1719795" y="1349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128493</xdr:rowOff>
    </xdr:from>
    <xdr:to>
      <xdr:col>6</xdr:col>
      <xdr:colOff>38100</xdr:colOff>
      <xdr:row>78</xdr:row>
      <xdr:rowOff>58643</xdr:rowOff>
    </xdr:to>
    <xdr:sp macro="" textlink="">
      <xdr:nvSpPr>
        <xdr:cNvPr id="202" name="楕円 201"/>
        <xdr:cNvSpPr/>
      </xdr:nvSpPr>
      <xdr:spPr>
        <a:xfrm>
          <a:off x="1079500" y="13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49770</xdr:rowOff>
    </xdr:from>
    <xdr:ext cx="599010" cy="259045"/>
    <xdr:sp macro="" textlink="">
      <xdr:nvSpPr>
        <xdr:cNvPr id="203" name="テキスト ボックス 202"/>
        <xdr:cNvSpPr txBox="1"/>
      </xdr:nvSpPr>
      <xdr:spPr>
        <a:xfrm>
          <a:off x="830795" y="1342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8" name="直線コネクタ 227"/>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9"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30" name="直線コネクタ 229"/>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31"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2" name="直線コネクタ 231"/>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44507</xdr:rowOff>
    </xdr:from>
    <xdr:to>
      <xdr:col>24</xdr:col>
      <xdr:colOff>63500</xdr:colOff>
      <xdr:row>99</xdr:row>
      <xdr:rowOff>50070</xdr:rowOff>
    </xdr:to>
    <xdr:cxnSp macro="">
      <xdr:nvCxnSpPr>
        <xdr:cNvPr id="233" name="直線コネクタ 232"/>
        <xdr:cNvCxnSpPr/>
      </xdr:nvCxnSpPr>
      <xdr:spPr>
        <a:xfrm>
          <a:off x="3797300" y="17018057"/>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4"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5" name="フローチャート: 判断 234"/>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11055</xdr:rowOff>
    </xdr:from>
    <xdr:to>
      <xdr:col>19</xdr:col>
      <xdr:colOff>177800</xdr:colOff>
      <xdr:row>99</xdr:row>
      <xdr:rowOff>44507</xdr:rowOff>
    </xdr:to>
    <xdr:cxnSp macro="">
      <xdr:nvCxnSpPr>
        <xdr:cNvPr id="236" name="直線コネクタ 235"/>
        <xdr:cNvCxnSpPr/>
      </xdr:nvCxnSpPr>
      <xdr:spPr>
        <a:xfrm>
          <a:off x="2908300" y="16984605"/>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7" name="フローチャート: 判断 236"/>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8" name="テキスト ボックス 237"/>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7265</xdr:rowOff>
    </xdr:from>
    <xdr:to>
      <xdr:col>15</xdr:col>
      <xdr:colOff>50800</xdr:colOff>
      <xdr:row>99</xdr:row>
      <xdr:rowOff>11055</xdr:rowOff>
    </xdr:to>
    <xdr:cxnSp macro="">
      <xdr:nvCxnSpPr>
        <xdr:cNvPr id="239" name="直線コネクタ 238"/>
        <xdr:cNvCxnSpPr/>
      </xdr:nvCxnSpPr>
      <xdr:spPr>
        <a:xfrm>
          <a:off x="2019300" y="16980815"/>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40" name="フローチャート: 判断 239"/>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41" name="テキスト ボックス 240"/>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157454</xdr:rowOff>
    </xdr:from>
    <xdr:to>
      <xdr:col>10</xdr:col>
      <xdr:colOff>114300</xdr:colOff>
      <xdr:row>99</xdr:row>
      <xdr:rowOff>7265</xdr:rowOff>
    </xdr:to>
    <xdr:cxnSp macro="">
      <xdr:nvCxnSpPr>
        <xdr:cNvPr id="242" name="直線コネクタ 241"/>
        <xdr:cNvCxnSpPr/>
      </xdr:nvCxnSpPr>
      <xdr:spPr>
        <a:xfrm>
          <a:off x="1130300" y="1695955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3" name="フローチャート: 判断 242"/>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4" name="テキスト ボックス 243"/>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5" name="フローチャート: 判断 244"/>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119282</xdr:rowOff>
    </xdr:from>
    <xdr:ext cx="534377" cy="259045"/>
    <xdr:sp macro="" textlink="">
      <xdr:nvSpPr>
        <xdr:cNvPr id="246" name="テキスト ボックス 245"/>
        <xdr:cNvSpPr txBox="1"/>
      </xdr:nvSpPr>
      <xdr:spPr>
        <a:xfrm>
          <a:off x="863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170720</xdr:rowOff>
    </xdr:from>
    <xdr:to>
      <xdr:col>24</xdr:col>
      <xdr:colOff>114300</xdr:colOff>
      <xdr:row>99</xdr:row>
      <xdr:rowOff>100870</xdr:rowOff>
    </xdr:to>
    <xdr:sp macro="" textlink="">
      <xdr:nvSpPr>
        <xdr:cNvPr id="252" name="楕円 251"/>
        <xdr:cNvSpPr/>
      </xdr:nvSpPr>
      <xdr:spPr>
        <a:xfrm>
          <a:off x="4584700" y="169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85647</xdr:rowOff>
    </xdr:from>
    <xdr:ext cx="534377" cy="259045"/>
    <xdr:sp macro="" textlink="">
      <xdr:nvSpPr>
        <xdr:cNvPr id="253" name="衛生費該当値テキスト"/>
        <xdr:cNvSpPr txBox="1"/>
      </xdr:nvSpPr>
      <xdr:spPr>
        <a:xfrm>
          <a:off x="4686300" y="168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165157</xdr:rowOff>
    </xdr:from>
    <xdr:to>
      <xdr:col>20</xdr:col>
      <xdr:colOff>38100</xdr:colOff>
      <xdr:row>99</xdr:row>
      <xdr:rowOff>95307</xdr:rowOff>
    </xdr:to>
    <xdr:sp macro="" textlink="">
      <xdr:nvSpPr>
        <xdr:cNvPr id="254" name="楕円 253"/>
        <xdr:cNvSpPr/>
      </xdr:nvSpPr>
      <xdr:spPr>
        <a:xfrm>
          <a:off x="3746500" y="169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86434</xdr:rowOff>
    </xdr:from>
    <xdr:ext cx="534377" cy="259045"/>
    <xdr:sp macro="" textlink="">
      <xdr:nvSpPr>
        <xdr:cNvPr id="255" name="テキスト ボックス 254"/>
        <xdr:cNvSpPr txBox="1"/>
      </xdr:nvSpPr>
      <xdr:spPr>
        <a:xfrm>
          <a:off x="3530111" y="170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131705</xdr:rowOff>
    </xdr:from>
    <xdr:to>
      <xdr:col>15</xdr:col>
      <xdr:colOff>101600</xdr:colOff>
      <xdr:row>99</xdr:row>
      <xdr:rowOff>61855</xdr:rowOff>
    </xdr:to>
    <xdr:sp macro="" textlink="">
      <xdr:nvSpPr>
        <xdr:cNvPr id="256" name="楕円 255"/>
        <xdr:cNvSpPr/>
      </xdr:nvSpPr>
      <xdr:spPr>
        <a:xfrm>
          <a:off x="2857500" y="16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52982</xdr:rowOff>
    </xdr:from>
    <xdr:ext cx="534377" cy="259045"/>
    <xdr:sp macro="" textlink="">
      <xdr:nvSpPr>
        <xdr:cNvPr id="257" name="テキスト ボックス 256"/>
        <xdr:cNvSpPr txBox="1"/>
      </xdr:nvSpPr>
      <xdr:spPr>
        <a:xfrm>
          <a:off x="2641111" y="170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127915</xdr:rowOff>
    </xdr:from>
    <xdr:to>
      <xdr:col>10</xdr:col>
      <xdr:colOff>165100</xdr:colOff>
      <xdr:row>99</xdr:row>
      <xdr:rowOff>58065</xdr:rowOff>
    </xdr:to>
    <xdr:sp macro="" textlink="">
      <xdr:nvSpPr>
        <xdr:cNvPr id="258" name="楕円 257"/>
        <xdr:cNvSpPr/>
      </xdr:nvSpPr>
      <xdr:spPr>
        <a:xfrm>
          <a:off x="1968500" y="169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49192</xdr:rowOff>
    </xdr:from>
    <xdr:ext cx="534377" cy="259045"/>
    <xdr:sp macro="" textlink="">
      <xdr:nvSpPr>
        <xdr:cNvPr id="259" name="テキスト ボックス 258"/>
        <xdr:cNvSpPr txBox="1"/>
      </xdr:nvSpPr>
      <xdr:spPr>
        <a:xfrm>
          <a:off x="1752111" y="17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106654</xdr:rowOff>
    </xdr:from>
    <xdr:to>
      <xdr:col>6</xdr:col>
      <xdr:colOff>38100</xdr:colOff>
      <xdr:row>99</xdr:row>
      <xdr:rowOff>36804</xdr:rowOff>
    </xdr:to>
    <xdr:sp macro="" textlink="">
      <xdr:nvSpPr>
        <xdr:cNvPr id="260" name="楕円 259"/>
        <xdr:cNvSpPr/>
      </xdr:nvSpPr>
      <xdr:spPr>
        <a:xfrm>
          <a:off x="1079500" y="16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27931</xdr:rowOff>
    </xdr:from>
    <xdr:ext cx="534377" cy="259045"/>
    <xdr:sp macro="" textlink="">
      <xdr:nvSpPr>
        <xdr:cNvPr id="261" name="テキスト ボックス 260"/>
        <xdr:cNvSpPr txBox="1"/>
      </xdr:nvSpPr>
      <xdr:spPr>
        <a:xfrm>
          <a:off x="863111" y="170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5" name="テキスト ボックス 274"/>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162560</xdr:rowOff>
    </xdr:from>
    <xdr:to>
      <xdr:col>54</xdr:col>
      <xdr:colOff>189865</xdr:colOff>
      <xdr:row>38</xdr:row>
      <xdr:rowOff>115012</xdr:rowOff>
    </xdr:to>
    <xdr:cxnSp macro="">
      <xdr:nvCxnSpPr>
        <xdr:cNvPr id="283" name="直線コネクタ 282"/>
        <xdr:cNvCxnSpPr/>
      </xdr:nvCxnSpPr>
      <xdr:spPr>
        <a:xfrm flipV="1">
          <a:off x="10475595" y="5648960"/>
          <a:ext cx="1270" cy="98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118839</xdr:rowOff>
    </xdr:from>
    <xdr:ext cx="313932" cy="259045"/>
    <xdr:sp macro="" textlink="">
      <xdr:nvSpPr>
        <xdr:cNvPr id="284" name="労働費最小値テキスト"/>
        <xdr:cNvSpPr txBox="1"/>
      </xdr:nvSpPr>
      <xdr:spPr>
        <a:xfrm>
          <a:off x="10528300" y="6633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115012</xdr:rowOff>
    </xdr:from>
    <xdr:to>
      <xdr:col>55</xdr:col>
      <xdr:colOff>88900</xdr:colOff>
      <xdr:row>38</xdr:row>
      <xdr:rowOff>115012</xdr:rowOff>
    </xdr:to>
    <xdr:cxnSp macro="">
      <xdr:nvCxnSpPr>
        <xdr:cNvPr id="285" name="直線コネクタ 284"/>
        <xdr:cNvCxnSpPr/>
      </xdr:nvCxnSpPr>
      <xdr:spPr>
        <a:xfrm>
          <a:off x="10388600" y="663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109237</xdr:rowOff>
    </xdr:from>
    <xdr:ext cx="469744" cy="259045"/>
    <xdr:sp macro="" textlink="">
      <xdr:nvSpPr>
        <xdr:cNvPr id="286" name="労働費最大値テキスト"/>
        <xdr:cNvSpPr txBox="1"/>
      </xdr:nvSpPr>
      <xdr:spPr>
        <a:xfrm>
          <a:off x="105283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162560</xdr:rowOff>
    </xdr:from>
    <xdr:to>
      <xdr:col>55</xdr:col>
      <xdr:colOff>88900</xdr:colOff>
      <xdr:row>32</xdr:row>
      <xdr:rowOff>162560</xdr:rowOff>
    </xdr:to>
    <xdr:cxnSp macro="">
      <xdr:nvCxnSpPr>
        <xdr:cNvPr id="287" name="直線コネクタ 286"/>
        <xdr:cNvCxnSpPr/>
      </xdr:nvCxnSpPr>
      <xdr:spPr>
        <a:xfrm>
          <a:off x="10388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115012</xdr:rowOff>
    </xdr:from>
    <xdr:to>
      <xdr:col>55</xdr:col>
      <xdr:colOff>0</xdr:colOff>
      <xdr:row>38</xdr:row>
      <xdr:rowOff>125070</xdr:rowOff>
    </xdr:to>
    <xdr:cxnSp macro="">
      <xdr:nvCxnSpPr>
        <xdr:cNvPr id="288" name="直線コネクタ 287"/>
        <xdr:cNvCxnSpPr/>
      </xdr:nvCxnSpPr>
      <xdr:spPr>
        <a:xfrm flipV="1">
          <a:off x="9639300" y="6630112"/>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100804</xdr:rowOff>
    </xdr:from>
    <xdr:ext cx="378565" cy="259045"/>
    <xdr:sp macro="" textlink="">
      <xdr:nvSpPr>
        <xdr:cNvPr id="289" name="労働費平均値テキスト"/>
        <xdr:cNvSpPr txBox="1"/>
      </xdr:nvSpPr>
      <xdr:spPr>
        <a:xfrm>
          <a:off x="10528300" y="61015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77927</xdr:rowOff>
    </xdr:from>
    <xdr:to>
      <xdr:col>55</xdr:col>
      <xdr:colOff>50800</xdr:colOff>
      <xdr:row>37</xdr:row>
      <xdr:rowOff>8077</xdr:rowOff>
    </xdr:to>
    <xdr:sp macro="" textlink="">
      <xdr:nvSpPr>
        <xdr:cNvPr id="290" name="フローチャート: 判断 289"/>
        <xdr:cNvSpPr/>
      </xdr:nvSpPr>
      <xdr:spPr>
        <a:xfrm>
          <a:off x="10426700" y="62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123241</xdr:rowOff>
    </xdr:from>
    <xdr:to>
      <xdr:col>50</xdr:col>
      <xdr:colOff>114300</xdr:colOff>
      <xdr:row>38</xdr:row>
      <xdr:rowOff>125070</xdr:rowOff>
    </xdr:to>
    <xdr:cxnSp macro="">
      <xdr:nvCxnSpPr>
        <xdr:cNvPr id="291" name="直線コネクタ 290"/>
        <xdr:cNvCxnSpPr/>
      </xdr:nvCxnSpPr>
      <xdr:spPr>
        <a:xfrm>
          <a:off x="8750300" y="66383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149708</xdr:rowOff>
    </xdr:from>
    <xdr:to>
      <xdr:col>50</xdr:col>
      <xdr:colOff>165100</xdr:colOff>
      <xdr:row>34</xdr:row>
      <xdr:rowOff>79858</xdr:rowOff>
    </xdr:to>
    <xdr:sp macro="" textlink="">
      <xdr:nvSpPr>
        <xdr:cNvPr id="292" name="フローチャート: 判断 291"/>
        <xdr:cNvSpPr/>
      </xdr:nvSpPr>
      <xdr:spPr>
        <a:xfrm>
          <a:off x="9588500" y="580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96385</xdr:rowOff>
    </xdr:from>
    <xdr:ext cx="378565" cy="259045"/>
    <xdr:sp macro="" textlink="">
      <xdr:nvSpPr>
        <xdr:cNvPr id="293" name="テキスト ボックス 292"/>
        <xdr:cNvSpPr txBox="1"/>
      </xdr:nvSpPr>
      <xdr:spPr>
        <a:xfrm>
          <a:off x="9450017" y="558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30886</xdr:rowOff>
    </xdr:from>
    <xdr:to>
      <xdr:col>45</xdr:col>
      <xdr:colOff>177800</xdr:colOff>
      <xdr:row>38</xdr:row>
      <xdr:rowOff>123241</xdr:rowOff>
    </xdr:to>
    <xdr:cxnSp macro="">
      <xdr:nvCxnSpPr>
        <xdr:cNvPr id="294" name="直線コネクタ 293"/>
        <xdr:cNvCxnSpPr/>
      </xdr:nvCxnSpPr>
      <xdr:spPr>
        <a:xfrm>
          <a:off x="7861300" y="654598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98958</xdr:rowOff>
    </xdr:from>
    <xdr:to>
      <xdr:col>46</xdr:col>
      <xdr:colOff>38100</xdr:colOff>
      <xdr:row>37</xdr:row>
      <xdr:rowOff>29108</xdr:rowOff>
    </xdr:to>
    <xdr:sp macro="" textlink="">
      <xdr:nvSpPr>
        <xdr:cNvPr id="295" name="フローチャート: 判断 294"/>
        <xdr:cNvSpPr/>
      </xdr:nvSpPr>
      <xdr:spPr>
        <a:xfrm>
          <a:off x="8699500" y="627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45635</xdr:rowOff>
    </xdr:from>
    <xdr:ext cx="378565" cy="259045"/>
    <xdr:sp macro="" textlink="">
      <xdr:nvSpPr>
        <xdr:cNvPr id="296" name="テキスト ボックス 295"/>
        <xdr:cNvSpPr txBox="1"/>
      </xdr:nvSpPr>
      <xdr:spPr>
        <a:xfrm>
          <a:off x="8561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30886</xdr:rowOff>
    </xdr:from>
    <xdr:to>
      <xdr:col>41</xdr:col>
      <xdr:colOff>50800</xdr:colOff>
      <xdr:row>38</xdr:row>
      <xdr:rowOff>93980</xdr:rowOff>
    </xdr:to>
    <xdr:cxnSp macro="">
      <xdr:nvCxnSpPr>
        <xdr:cNvPr id="297" name="直線コネクタ 296"/>
        <xdr:cNvCxnSpPr/>
      </xdr:nvCxnSpPr>
      <xdr:spPr>
        <a:xfrm flipV="1">
          <a:off x="6972300" y="654598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87071</xdr:rowOff>
    </xdr:from>
    <xdr:to>
      <xdr:col>41</xdr:col>
      <xdr:colOff>101600</xdr:colOff>
      <xdr:row>35</xdr:row>
      <xdr:rowOff>17221</xdr:rowOff>
    </xdr:to>
    <xdr:sp macro="" textlink="">
      <xdr:nvSpPr>
        <xdr:cNvPr id="298" name="フローチャート: 判断 297"/>
        <xdr:cNvSpPr/>
      </xdr:nvSpPr>
      <xdr:spPr>
        <a:xfrm>
          <a:off x="7810500" y="591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33748</xdr:rowOff>
    </xdr:from>
    <xdr:ext cx="378565" cy="259045"/>
    <xdr:sp macro="" textlink="">
      <xdr:nvSpPr>
        <xdr:cNvPr id="299" name="テキスト ボックス 298"/>
        <xdr:cNvSpPr txBox="1"/>
      </xdr:nvSpPr>
      <xdr:spPr>
        <a:xfrm>
          <a:off x="7672017" y="569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163424</xdr:rowOff>
    </xdr:from>
    <xdr:to>
      <xdr:col>36</xdr:col>
      <xdr:colOff>165100</xdr:colOff>
      <xdr:row>30</xdr:row>
      <xdr:rowOff>93574</xdr:rowOff>
    </xdr:to>
    <xdr:sp macro="" textlink="">
      <xdr:nvSpPr>
        <xdr:cNvPr id="300" name="フローチャート: 判断 299"/>
        <xdr:cNvSpPr/>
      </xdr:nvSpPr>
      <xdr:spPr>
        <a:xfrm>
          <a:off x="6921500" y="51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110101</xdr:rowOff>
    </xdr:from>
    <xdr:ext cx="469744" cy="259045"/>
    <xdr:sp macro="" textlink="">
      <xdr:nvSpPr>
        <xdr:cNvPr id="301" name="テキスト ボックス 300"/>
        <xdr:cNvSpPr txBox="1"/>
      </xdr:nvSpPr>
      <xdr:spPr>
        <a:xfrm>
          <a:off x="6737428" y="49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07" name="楕円 306"/>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13932" cy="259045"/>
    <xdr:sp macro="" textlink="">
      <xdr:nvSpPr>
        <xdr:cNvPr id="308" name="労働費該当値テキスト"/>
        <xdr:cNvSpPr txBox="1"/>
      </xdr:nvSpPr>
      <xdr:spPr>
        <a:xfrm>
          <a:off x="10528300" y="6494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74270</xdr:rowOff>
    </xdr:from>
    <xdr:to>
      <xdr:col>50</xdr:col>
      <xdr:colOff>165100</xdr:colOff>
      <xdr:row>39</xdr:row>
      <xdr:rowOff>4420</xdr:rowOff>
    </xdr:to>
    <xdr:sp macro="" textlink="">
      <xdr:nvSpPr>
        <xdr:cNvPr id="309" name="楕円 308"/>
        <xdr:cNvSpPr/>
      </xdr:nvSpPr>
      <xdr:spPr>
        <a:xfrm>
          <a:off x="9588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166997</xdr:rowOff>
    </xdr:from>
    <xdr:ext cx="313932" cy="259045"/>
    <xdr:sp macro="" textlink="">
      <xdr:nvSpPr>
        <xdr:cNvPr id="310" name="テキスト ボックス 309"/>
        <xdr:cNvSpPr txBox="1"/>
      </xdr:nvSpPr>
      <xdr:spPr>
        <a:xfrm>
          <a:off x="9482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72441</xdr:rowOff>
    </xdr:from>
    <xdr:to>
      <xdr:col>46</xdr:col>
      <xdr:colOff>38100</xdr:colOff>
      <xdr:row>39</xdr:row>
      <xdr:rowOff>2591</xdr:rowOff>
    </xdr:to>
    <xdr:sp macro="" textlink="">
      <xdr:nvSpPr>
        <xdr:cNvPr id="311" name="楕円 310"/>
        <xdr:cNvSpPr/>
      </xdr:nvSpPr>
      <xdr:spPr>
        <a:xfrm>
          <a:off x="8699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165168</xdr:rowOff>
    </xdr:from>
    <xdr:ext cx="313932" cy="259045"/>
    <xdr:sp macro="" textlink="">
      <xdr:nvSpPr>
        <xdr:cNvPr id="312" name="テキスト ボックス 311"/>
        <xdr:cNvSpPr txBox="1"/>
      </xdr:nvSpPr>
      <xdr:spPr>
        <a:xfrm>
          <a:off x="8593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151536</xdr:rowOff>
    </xdr:from>
    <xdr:to>
      <xdr:col>41</xdr:col>
      <xdr:colOff>101600</xdr:colOff>
      <xdr:row>38</xdr:row>
      <xdr:rowOff>81686</xdr:rowOff>
    </xdr:to>
    <xdr:sp macro="" textlink="">
      <xdr:nvSpPr>
        <xdr:cNvPr id="313" name="楕円 312"/>
        <xdr:cNvSpPr/>
      </xdr:nvSpPr>
      <xdr:spPr>
        <a:xfrm>
          <a:off x="7810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72813</xdr:rowOff>
    </xdr:from>
    <xdr:ext cx="378565" cy="259045"/>
    <xdr:sp macro="" textlink="">
      <xdr:nvSpPr>
        <xdr:cNvPr id="314" name="テキスト ボックス 313"/>
        <xdr:cNvSpPr txBox="1"/>
      </xdr:nvSpPr>
      <xdr:spPr>
        <a:xfrm>
          <a:off x="76720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43180</xdr:rowOff>
    </xdr:from>
    <xdr:to>
      <xdr:col>36</xdr:col>
      <xdr:colOff>165100</xdr:colOff>
      <xdr:row>38</xdr:row>
      <xdr:rowOff>144780</xdr:rowOff>
    </xdr:to>
    <xdr:sp macro="" textlink="">
      <xdr:nvSpPr>
        <xdr:cNvPr id="315" name="楕円 314"/>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135907</xdr:rowOff>
    </xdr:from>
    <xdr:ext cx="313932" cy="259045"/>
    <xdr:sp macro="" textlink="">
      <xdr:nvSpPr>
        <xdr:cNvPr id="316" name="テキスト ボックス 315"/>
        <xdr:cNvSpPr txBox="1"/>
      </xdr:nvSpPr>
      <xdr:spPr>
        <a:xfrm>
          <a:off x="6815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7661</xdr:rowOff>
    </xdr:from>
    <xdr:to>
      <xdr:col>55</xdr:col>
      <xdr:colOff>0</xdr:colOff>
      <xdr:row>59</xdr:row>
      <xdr:rowOff>36099</xdr:rowOff>
    </xdr:to>
    <xdr:cxnSp macro="">
      <xdr:nvCxnSpPr>
        <xdr:cNvPr id="344" name="直線コネクタ 343"/>
        <xdr:cNvCxnSpPr/>
      </xdr:nvCxnSpPr>
      <xdr:spPr>
        <a:xfrm flipV="1">
          <a:off x="9639300" y="10123211"/>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132202</xdr:rowOff>
    </xdr:from>
    <xdr:to>
      <xdr:col>50</xdr:col>
      <xdr:colOff>114300</xdr:colOff>
      <xdr:row>59</xdr:row>
      <xdr:rowOff>36099</xdr:rowOff>
    </xdr:to>
    <xdr:cxnSp macro="">
      <xdr:nvCxnSpPr>
        <xdr:cNvPr id="347" name="直線コネクタ 346"/>
        <xdr:cNvCxnSpPr/>
      </xdr:nvCxnSpPr>
      <xdr:spPr>
        <a:xfrm>
          <a:off x="8750300" y="10076302"/>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132202</xdr:rowOff>
    </xdr:from>
    <xdr:to>
      <xdr:col>45</xdr:col>
      <xdr:colOff>177800</xdr:colOff>
      <xdr:row>59</xdr:row>
      <xdr:rowOff>11592</xdr:rowOff>
    </xdr:to>
    <xdr:cxnSp macro="">
      <xdr:nvCxnSpPr>
        <xdr:cNvPr id="350" name="直線コネクタ 349"/>
        <xdr:cNvCxnSpPr/>
      </xdr:nvCxnSpPr>
      <xdr:spPr>
        <a:xfrm flipV="1">
          <a:off x="7861300" y="1007630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2" name="テキスト ボックス 351"/>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66091</xdr:rowOff>
    </xdr:from>
    <xdr:to>
      <xdr:col>41</xdr:col>
      <xdr:colOff>50800</xdr:colOff>
      <xdr:row>59</xdr:row>
      <xdr:rowOff>11592</xdr:rowOff>
    </xdr:to>
    <xdr:cxnSp macro="">
      <xdr:nvCxnSpPr>
        <xdr:cNvPr id="353" name="直線コネクタ 352"/>
        <xdr:cNvCxnSpPr/>
      </xdr:nvCxnSpPr>
      <xdr:spPr>
        <a:xfrm>
          <a:off x="6972300" y="10010191"/>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5" name="テキスト ボックス 354"/>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9485</xdr:rowOff>
    </xdr:from>
    <xdr:to>
      <xdr:col>36</xdr:col>
      <xdr:colOff>165100</xdr:colOff>
      <xdr:row>58</xdr:row>
      <xdr:rowOff>111085</xdr:rowOff>
    </xdr:to>
    <xdr:sp macro="" textlink="">
      <xdr:nvSpPr>
        <xdr:cNvPr id="356" name="フローチャート: 判断 355"/>
        <xdr:cNvSpPr/>
      </xdr:nvSpPr>
      <xdr:spPr>
        <a:xfrm>
          <a:off x="6921500" y="995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127612</xdr:rowOff>
    </xdr:from>
    <xdr:ext cx="534377" cy="259045"/>
    <xdr:sp macro="" textlink="">
      <xdr:nvSpPr>
        <xdr:cNvPr id="357" name="テキスト ボックス 356"/>
        <xdr:cNvSpPr txBox="1"/>
      </xdr:nvSpPr>
      <xdr:spPr>
        <a:xfrm>
          <a:off x="6705111" y="97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128311</xdr:rowOff>
    </xdr:from>
    <xdr:to>
      <xdr:col>55</xdr:col>
      <xdr:colOff>50800</xdr:colOff>
      <xdr:row>59</xdr:row>
      <xdr:rowOff>58461</xdr:rowOff>
    </xdr:to>
    <xdr:sp macro="" textlink="">
      <xdr:nvSpPr>
        <xdr:cNvPr id="363" name="楕円 362"/>
        <xdr:cNvSpPr/>
      </xdr:nvSpPr>
      <xdr:spPr>
        <a:xfrm>
          <a:off x="10426700" y="100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43238</xdr:rowOff>
    </xdr:from>
    <xdr:ext cx="469744" cy="259045"/>
    <xdr:sp macro="" textlink="">
      <xdr:nvSpPr>
        <xdr:cNvPr id="364" name="農林水産業費該当値テキスト"/>
        <xdr:cNvSpPr txBox="1"/>
      </xdr:nvSpPr>
      <xdr:spPr>
        <a:xfrm>
          <a:off x="10528300" y="998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156749</xdr:rowOff>
    </xdr:from>
    <xdr:to>
      <xdr:col>50</xdr:col>
      <xdr:colOff>165100</xdr:colOff>
      <xdr:row>59</xdr:row>
      <xdr:rowOff>86899</xdr:rowOff>
    </xdr:to>
    <xdr:sp macro="" textlink="">
      <xdr:nvSpPr>
        <xdr:cNvPr id="365" name="楕円 364"/>
        <xdr:cNvSpPr/>
      </xdr:nvSpPr>
      <xdr:spPr>
        <a:xfrm>
          <a:off x="9588500" y="101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78026</xdr:rowOff>
    </xdr:from>
    <xdr:ext cx="469744" cy="259045"/>
    <xdr:sp macro="" textlink="">
      <xdr:nvSpPr>
        <xdr:cNvPr id="366" name="テキスト ボックス 365"/>
        <xdr:cNvSpPr txBox="1"/>
      </xdr:nvSpPr>
      <xdr:spPr>
        <a:xfrm>
          <a:off x="9404428" y="101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81402</xdr:rowOff>
    </xdr:from>
    <xdr:to>
      <xdr:col>46</xdr:col>
      <xdr:colOff>38100</xdr:colOff>
      <xdr:row>59</xdr:row>
      <xdr:rowOff>11552</xdr:rowOff>
    </xdr:to>
    <xdr:sp macro="" textlink="">
      <xdr:nvSpPr>
        <xdr:cNvPr id="367" name="楕円 366"/>
        <xdr:cNvSpPr/>
      </xdr:nvSpPr>
      <xdr:spPr>
        <a:xfrm>
          <a:off x="8699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2679</xdr:rowOff>
    </xdr:from>
    <xdr:ext cx="534377" cy="259045"/>
    <xdr:sp macro="" textlink="">
      <xdr:nvSpPr>
        <xdr:cNvPr id="368" name="テキスト ボックス 367"/>
        <xdr:cNvSpPr txBox="1"/>
      </xdr:nvSpPr>
      <xdr:spPr>
        <a:xfrm>
          <a:off x="8483111" y="101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132242</xdr:rowOff>
    </xdr:from>
    <xdr:to>
      <xdr:col>41</xdr:col>
      <xdr:colOff>101600</xdr:colOff>
      <xdr:row>59</xdr:row>
      <xdr:rowOff>62392</xdr:rowOff>
    </xdr:to>
    <xdr:sp macro="" textlink="">
      <xdr:nvSpPr>
        <xdr:cNvPr id="369" name="楕円 368"/>
        <xdr:cNvSpPr/>
      </xdr:nvSpPr>
      <xdr:spPr>
        <a:xfrm>
          <a:off x="7810500" y="100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53519</xdr:rowOff>
    </xdr:from>
    <xdr:ext cx="469744" cy="259045"/>
    <xdr:sp macro="" textlink="">
      <xdr:nvSpPr>
        <xdr:cNvPr id="370" name="テキスト ボックス 369"/>
        <xdr:cNvSpPr txBox="1"/>
      </xdr:nvSpPr>
      <xdr:spPr>
        <a:xfrm>
          <a:off x="7626428" y="10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15291</xdr:rowOff>
    </xdr:from>
    <xdr:to>
      <xdr:col>36</xdr:col>
      <xdr:colOff>165100</xdr:colOff>
      <xdr:row>58</xdr:row>
      <xdr:rowOff>116891</xdr:rowOff>
    </xdr:to>
    <xdr:sp macro="" textlink="">
      <xdr:nvSpPr>
        <xdr:cNvPr id="371" name="楕円 370"/>
        <xdr:cNvSpPr/>
      </xdr:nvSpPr>
      <xdr:spPr>
        <a:xfrm>
          <a:off x="6921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108018</xdr:rowOff>
    </xdr:from>
    <xdr:ext cx="534377" cy="259045"/>
    <xdr:sp macro="" textlink="">
      <xdr:nvSpPr>
        <xdr:cNvPr id="372" name="テキスト ボックス 371"/>
        <xdr:cNvSpPr txBox="1"/>
      </xdr:nvSpPr>
      <xdr:spPr>
        <a:xfrm>
          <a:off x="6705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6" name="テキスト ボックス 38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8" name="直線コネクタ 397"/>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9"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0" name="直線コネクタ 399"/>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1"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2" name="直線コネクタ 401"/>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143227</xdr:rowOff>
    </xdr:from>
    <xdr:to>
      <xdr:col>55</xdr:col>
      <xdr:colOff>0</xdr:colOff>
      <xdr:row>77</xdr:row>
      <xdr:rowOff>143880</xdr:rowOff>
    </xdr:to>
    <xdr:cxnSp macro="">
      <xdr:nvCxnSpPr>
        <xdr:cNvPr id="403" name="直線コネクタ 402"/>
        <xdr:cNvCxnSpPr/>
      </xdr:nvCxnSpPr>
      <xdr:spPr>
        <a:xfrm>
          <a:off x="9639300" y="1334487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4" name="商工費平均値テキスト"/>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5" name="フローチャート: 判断 404"/>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142117</xdr:rowOff>
    </xdr:from>
    <xdr:to>
      <xdr:col>50</xdr:col>
      <xdr:colOff>114300</xdr:colOff>
      <xdr:row>77</xdr:row>
      <xdr:rowOff>143227</xdr:rowOff>
    </xdr:to>
    <xdr:cxnSp macro="">
      <xdr:nvCxnSpPr>
        <xdr:cNvPr id="406" name="直線コネクタ 405"/>
        <xdr:cNvCxnSpPr/>
      </xdr:nvCxnSpPr>
      <xdr:spPr>
        <a:xfrm>
          <a:off x="8750300" y="13343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7" name="フローチャート: 判断 406"/>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8" name="テキスト ボックス 407"/>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90126</xdr:rowOff>
    </xdr:from>
    <xdr:to>
      <xdr:col>45</xdr:col>
      <xdr:colOff>177800</xdr:colOff>
      <xdr:row>77</xdr:row>
      <xdr:rowOff>142117</xdr:rowOff>
    </xdr:to>
    <xdr:cxnSp macro="">
      <xdr:nvCxnSpPr>
        <xdr:cNvPr id="409" name="直線コネクタ 408"/>
        <xdr:cNvCxnSpPr/>
      </xdr:nvCxnSpPr>
      <xdr:spPr>
        <a:xfrm>
          <a:off x="7861300" y="13291776"/>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0" name="フローチャート: 判断 409"/>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11" name="テキスト ボックス 410"/>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144534</xdr:rowOff>
    </xdr:from>
    <xdr:to>
      <xdr:col>41</xdr:col>
      <xdr:colOff>50800</xdr:colOff>
      <xdr:row>77</xdr:row>
      <xdr:rowOff>90126</xdr:rowOff>
    </xdr:to>
    <xdr:cxnSp macro="">
      <xdr:nvCxnSpPr>
        <xdr:cNvPr id="412" name="直線コネクタ 411"/>
        <xdr:cNvCxnSpPr/>
      </xdr:nvCxnSpPr>
      <xdr:spPr>
        <a:xfrm>
          <a:off x="6972300" y="13174734"/>
          <a:ext cx="8890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3" name="フローチャート: 判断 412"/>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4" name="テキスト ボックス 413"/>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41482</xdr:rowOff>
    </xdr:from>
    <xdr:to>
      <xdr:col>36</xdr:col>
      <xdr:colOff>165100</xdr:colOff>
      <xdr:row>74</xdr:row>
      <xdr:rowOff>143082</xdr:rowOff>
    </xdr:to>
    <xdr:sp macro="" textlink="">
      <xdr:nvSpPr>
        <xdr:cNvPr id="415" name="フローチャート: 判断 414"/>
        <xdr:cNvSpPr/>
      </xdr:nvSpPr>
      <xdr:spPr>
        <a:xfrm>
          <a:off x="6921500" y="1272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159609</xdr:rowOff>
    </xdr:from>
    <xdr:ext cx="534377" cy="259045"/>
    <xdr:sp macro="" textlink="">
      <xdr:nvSpPr>
        <xdr:cNvPr id="416" name="テキスト ボックス 415"/>
        <xdr:cNvSpPr txBox="1"/>
      </xdr:nvSpPr>
      <xdr:spPr>
        <a:xfrm>
          <a:off x="6705111" y="125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93080</xdr:rowOff>
    </xdr:from>
    <xdr:to>
      <xdr:col>55</xdr:col>
      <xdr:colOff>50800</xdr:colOff>
      <xdr:row>78</xdr:row>
      <xdr:rowOff>23230</xdr:rowOff>
    </xdr:to>
    <xdr:sp macro="" textlink="">
      <xdr:nvSpPr>
        <xdr:cNvPr id="422" name="楕円 421"/>
        <xdr:cNvSpPr/>
      </xdr:nvSpPr>
      <xdr:spPr>
        <a:xfrm>
          <a:off x="10426700" y="13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8007</xdr:rowOff>
    </xdr:from>
    <xdr:ext cx="469744" cy="259045"/>
    <xdr:sp macro="" textlink="">
      <xdr:nvSpPr>
        <xdr:cNvPr id="423" name="商工費該当値テキスト"/>
        <xdr:cNvSpPr txBox="1"/>
      </xdr:nvSpPr>
      <xdr:spPr>
        <a:xfrm>
          <a:off x="10528300" y="132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92427</xdr:rowOff>
    </xdr:from>
    <xdr:to>
      <xdr:col>50</xdr:col>
      <xdr:colOff>165100</xdr:colOff>
      <xdr:row>78</xdr:row>
      <xdr:rowOff>22577</xdr:rowOff>
    </xdr:to>
    <xdr:sp macro="" textlink="">
      <xdr:nvSpPr>
        <xdr:cNvPr id="424" name="楕円 423"/>
        <xdr:cNvSpPr/>
      </xdr:nvSpPr>
      <xdr:spPr>
        <a:xfrm>
          <a:off x="95885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13704</xdr:rowOff>
    </xdr:from>
    <xdr:ext cx="469744" cy="259045"/>
    <xdr:sp macro="" textlink="">
      <xdr:nvSpPr>
        <xdr:cNvPr id="425" name="テキスト ボックス 424"/>
        <xdr:cNvSpPr txBox="1"/>
      </xdr:nvSpPr>
      <xdr:spPr>
        <a:xfrm>
          <a:off x="9404428" y="1338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91317</xdr:rowOff>
    </xdr:from>
    <xdr:to>
      <xdr:col>46</xdr:col>
      <xdr:colOff>38100</xdr:colOff>
      <xdr:row>78</xdr:row>
      <xdr:rowOff>21467</xdr:rowOff>
    </xdr:to>
    <xdr:sp macro="" textlink="">
      <xdr:nvSpPr>
        <xdr:cNvPr id="426" name="楕円 425"/>
        <xdr:cNvSpPr/>
      </xdr:nvSpPr>
      <xdr:spPr>
        <a:xfrm>
          <a:off x="8699500" y="132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12594</xdr:rowOff>
    </xdr:from>
    <xdr:ext cx="469744" cy="259045"/>
    <xdr:sp macro="" textlink="">
      <xdr:nvSpPr>
        <xdr:cNvPr id="427" name="テキスト ボックス 426"/>
        <xdr:cNvSpPr txBox="1"/>
      </xdr:nvSpPr>
      <xdr:spPr>
        <a:xfrm>
          <a:off x="8515428" y="1338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39326</xdr:rowOff>
    </xdr:from>
    <xdr:to>
      <xdr:col>41</xdr:col>
      <xdr:colOff>101600</xdr:colOff>
      <xdr:row>77</xdr:row>
      <xdr:rowOff>140926</xdr:rowOff>
    </xdr:to>
    <xdr:sp macro="" textlink="">
      <xdr:nvSpPr>
        <xdr:cNvPr id="428" name="楕円 427"/>
        <xdr:cNvSpPr/>
      </xdr:nvSpPr>
      <xdr:spPr>
        <a:xfrm>
          <a:off x="7810500" y="132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132053</xdr:rowOff>
    </xdr:from>
    <xdr:ext cx="469744" cy="259045"/>
    <xdr:sp macro="" textlink="">
      <xdr:nvSpPr>
        <xdr:cNvPr id="429" name="テキスト ボックス 428"/>
        <xdr:cNvSpPr txBox="1"/>
      </xdr:nvSpPr>
      <xdr:spPr>
        <a:xfrm>
          <a:off x="7626428" y="13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93734</xdr:rowOff>
    </xdr:from>
    <xdr:to>
      <xdr:col>36</xdr:col>
      <xdr:colOff>165100</xdr:colOff>
      <xdr:row>77</xdr:row>
      <xdr:rowOff>23884</xdr:rowOff>
    </xdr:to>
    <xdr:sp macro="" textlink="">
      <xdr:nvSpPr>
        <xdr:cNvPr id="430" name="楕円 429"/>
        <xdr:cNvSpPr/>
      </xdr:nvSpPr>
      <xdr:spPr>
        <a:xfrm>
          <a:off x="6921500" y="131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15011</xdr:rowOff>
    </xdr:from>
    <xdr:ext cx="469744" cy="259045"/>
    <xdr:sp macro="" textlink="">
      <xdr:nvSpPr>
        <xdr:cNvPr id="431" name="テキスト ボックス 430"/>
        <xdr:cNvSpPr txBox="1"/>
      </xdr:nvSpPr>
      <xdr:spPr>
        <a:xfrm>
          <a:off x="6737428" y="1321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6" name="直線コネクタ 455"/>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7"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8" name="直線コネクタ 457"/>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9"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0" name="直線コネクタ 459"/>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93066</xdr:rowOff>
    </xdr:from>
    <xdr:to>
      <xdr:col>55</xdr:col>
      <xdr:colOff>0</xdr:colOff>
      <xdr:row>99</xdr:row>
      <xdr:rowOff>54623</xdr:rowOff>
    </xdr:to>
    <xdr:cxnSp macro="">
      <xdr:nvCxnSpPr>
        <xdr:cNvPr id="461" name="直線コネクタ 460"/>
        <xdr:cNvCxnSpPr/>
      </xdr:nvCxnSpPr>
      <xdr:spPr>
        <a:xfrm>
          <a:off x="9639300" y="16895166"/>
          <a:ext cx="838200" cy="1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62"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3" name="フローチャート: 判断 462"/>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26581</xdr:rowOff>
    </xdr:from>
    <xdr:to>
      <xdr:col>50</xdr:col>
      <xdr:colOff>114300</xdr:colOff>
      <xdr:row>98</xdr:row>
      <xdr:rowOff>93066</xdr:rowOff>
    </xdr:to>
    <xdr:cxnSp macro="">
      <xdr:nvCxnSpPr>
        <xdr:cNvPr id="464" name="直線コネクタ 463"/>
        <xdr:cNvCxnSpPr/>
      </xdr:nvCxnSpPr>
      <xdr:spPr>
        <a:xfrm>
          <a:off x="8750300" y="16828681"/>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5" name="フローチャート: 判断 464"/>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6" name="テキスト ボックス 465"/>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124689</xdr:rowOff>
    </xdr:from>
    <xdr:to>
      <xdr:col>45</xdr:col>
      <xdr:colOff>177800</xdr:colOff>
      <xdr:row>98</xdr:row>
      <xdr:rowOff>26581</xdr:rowOff>
    </xdr:to>
    <xdr:cxnSp macro="">
      <xdr:nvCxnSpPr>
        <xdr:cNvPr id="467" name="直線コネクタ 466"/>
        <xdr:cNvCxnSpPr/>
      </xdr:nvCxnSpPr>
      <xdr:spPr>
        <a:xfrm>
          <a:off x="7861300" y="16755339"/>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8" name="フローチャート: 判断 467"/>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9" name="テキスト ボックス 468"/>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124689</xdr:rowOff>
    </xdr:from>
    <xdr:to>
      <xdr:col>41</xdr:col>
      <xdr:colOff>50800</xdr:colOff>
      <xdr:row>97</xdr:row>
      <xdr:rowOff>148920</xdr:rowOff>
    </xdr:to>
    <xdr:cxnSp macro="">
      <xdr:nvCxnSpPr>
        <xdr:cNvPr id="470" name="直線コネクタ 469"/>
        <xdr:cNvCxnSpPr/>
      </xdr:nvCxnSpPr>
      <xdr:spPr>
        <a:xfrm flipV="1">
          <a:off x="6972300" y="1675533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1" name="フローチャート: 判断 470"/>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2" name="テキスト ボックス 471"/>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11785</xdr:rowOff>
    </xdr:from>
    <xdr:to>
      <xdr:col>36</xdr:col>
      <xdr:colOff>165100</xdr:colOff>
      <xdr:row>96</xdr:row>
      <xdr:rowOff>113385</xdr:rowOff>
    </xdr:to>
    <xdr:sp macro="" textlink="">
      <xdr:nvSpPr>
        <xdr:cNvPr id="473" name="フローチャート: 判断 472"/>
        <xdr:cNvSpPr/>
      </xdr:nvSpPr>
      <xdr:spPr>
        <a:xfrm>
          <a:off x="6921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129912</xdr:rowOff>
    </xdr:from>
    <xdr:ext cx="534377" cy="259045"/>
    <xdr:sp macro="" textlink="">
      <xdr:nvSpPr>
        <xdr:cNvPr id="474" name="テキスト ボックス 473"/>
        <xdr:cNvSpPr txBox="1"/>
      </xdr:nvSpPr>
      <xdr:spPr>
        <a:xfrm>
          <a:off x="6705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3823</xdr:rowOff>
    </xdr:from>
    <xdr:to>
      <xdr:col>55</xdr:col>
      <xdr:colOff>50800</xdr:colOff>
      <xdr:row>99</xdr:row>
      <xdr:rowOff>105423</xdr:rowOff>
    </xdr:to>
    <xdr:sp macro="" textlink="">
      <xdr:nvSpPr>
        <xdr:cNvPr id="480" name="楕円 479"/>
        <xdr:cNvSpPr/>
      </xdr:nvSpPr>
      <xdr:spPr>
        <a:xfrm>
          <a:off x="10426700" y="169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90200</xdr:rowOff>
    </xdr:from>
    <xdr:ext cx="534377" cy="259045"/>
    <xdr:sp macro="" textlink="">
      <xdr:nvSpPr>
        <xdr:cNvPr id="481" name="土木費該当値テキスト"/>
        <xdr:cNvSpPr txBox="1"/>
      </xdr:nvSpPr>
      <xdr:spPr>
        <a:xfrm>
          <a:off x="10528300" y="168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42266</xdr:rowOff>
    </xdr:from>
    <xdr:to>
      <xdr:col>50</xdr:col>
      <xdr:colOff>165100</xdr:colOff>
      <xdr:row>98</xdr:row>
      <xdr:rowOff>143866</xdr:rowOff>
    </xdr:to>
    <xdr:sp macro="" textlink="">
      <xdr:nvSpPr>
        <xdr:cNvPr id="482" name="楕円 481"/>
        <xdr:cNvSpPr/>
      </xdr:nvSpPr>
      <xdr:spPr>
        <a:xfrm>
          <a:off x="9588500" y="168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134993</xdr:rowOff>
    </xdr:from>
    <xdr:ext cx="534377" cy="259045"/>
    <xdr:sp macro="" textlink="">
      <xdr:nvSpPr>
        <xdr:cNvPr id="483" name="テキスト ボックス 482"/>
        <xdr:cNvSpPr txBox="1"/>
      </xdr:nvSpPr>
      <xdr:spPr>
        <a:xfrm>
          <a:off x="9372111" y="169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147231</xdr:rowOff>
    </xdr:from>
    <xdr:to>
      <xdr:col>46</xdr:col>
      <xdr:colOff>38100</xdr:colOff>
      <xdr:row>98</xdr:row>
      <xdr:rowOff>77381</xdr:rowOff>
    </xdr:to>
    <xdr:sp macro="" textlink="">
      <xdr:nvSpPr>
        <xdr:cNvPr id="484" name="楕円 483"/>
        <xdr:cNvSpPr/>
      </xdr:nvSpPr>
      <xdr:spPr>
        <a:xfrm>
          <a:off x="8699500" y="16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68508</xdr:rowOff>
    </xdr:from>
    <xdr:ext cx="534377" cy="259045"/>
    <xdr:sp macro="" textlink="">
      <xdr:nvSpPr>
        <xdr:cNvPr id="485" name="テキスト ボックス 484"/>
        <xdr:cNvSpPr txBox="1"/>
      </xdr:nvSpPr>
      <xdr:spPr>
        <a:xfrm>
          <a:off x="8483111" y="168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73889</xdr:rowOff>
    </xdr:from>
    <xdr:to>
      <xdr:col>41</xdr:col>
      <xdr:colOff>101600</xdr:colOff>
      <xdr:row>98</xdr:row>
      <xdr:rowOff>4039</xdr:rowOff>
    </xdr:to>
    <xdr:sp macro="" textlink="">
      <xdr:nvSpPr>
        <xdr:cNvPr id="486" name="楕円 485"/>
        <xdr:cNvSpPr/>
      </xdr:nvSpPr>
      <xdr:spPr>
        <a:xfrm>
          <a:off x="7810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166616</xdr:rowOff>
    </xdr:from>
    <xdr:ext cx="534377" cy="259045"/>
    <xdr:sp macro="" textlink="">
      <xdr:nvSpPr>
        <xdr:cNvPr id="487" name="テキスト ボックス 486"/>
        <xdr:cNvSpPr txBox="1"/>
      </xdr:nvSpPr>
      <xdr:spPr>
        <a:xfrm>
          <a:off x="7594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98120</xdr:rowOff>
    </xdr:from>
    <xdr:to>
      <xdr:col>36</xdr:col>
      <xdr:colOff>165100</xdr:colOff>
      <xdr:row>98</xdr:row>
      <xdr:rowOff>28270</xdr:rowOff>
    </xdr:to>
    <xdr:sp macro="" textlink="">
      <xdr:nvSpPr>
        <xdr:cNvPr id="488" name="楕円 487"/>
        <xdr:cNvSpPr/>
      </xdr:nvSpPr>
      <xdr:spPr>
        <a:xfrm>
          <a:off x="6921500" y="16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19397</xdr:rowOff>
    </xdr:from>
    <xdr:ext cx="534377" cy="259045"/>
    <xdr:sp macro="" textlink="">
      <xdr:nvSpPr>
        <xdr:cNvPr id="489" name="テキスト ボックス 488"/>
        <xdr:cNvSpPr txBox="1"/>
      </xdr:nvSpPr>
      <xdr:spPr>
        <a:xfrm>
          <a:off x="6705111" y="168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6" name="直線コネクタ 515"/>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7"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8" name="直線コネクタ 517"/>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9"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0" name="直線コネクタ 519"/>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29123</xdr:rowOff>
    </xdr:from>
    <xdr:to>
      <xdr:col>85</xdr:col>
      <xdr:colOff>127000</xdr:colOff>
      <xdr:row>38</xdr:row>
      <xdr:rowOff>43100</xdr:rowOff>
    </xdr:to>
    <xdr:cxnSp macro="">
      <xdr:nvCxnSpPr>
        <xdr:cNvPr id="521" name="直線コネクタ 520"/>
        <xdr:cNvCxnSpPr/>
      </xdr:nvCxnSpPr>
      <xdr:spPr>
        <a:xfrm flipV="1">
          <a:off x="15481300" y="6544223"/>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2"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3" name="フローチャート: 判断 522"/>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43100</xdr:rowOff>
    </xdr:from>
    <xdr:to>
      <xdr:col>81</xdr:col>
      <xdr:colOff>50800</xdr:colOff>
      <xdr:row>38</xdr:row>
      <xdr:rowOff>64132</xdr:rowOff>
    </xdr:to>
    <xdr:cxnSp macro="">
      <xdr:nvCxnSpPr>
        <xdr:cNvPr id="524" name="直線コネクタ 523"/>
        <xdr:cNvCxnSpPr/>
      </xdr:nvCxnSpPr>
      <xdr:spPr>
        <a:xfrm flipV="1">
          <a:off x="14592300" y="655820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5" name="フローチャート: 判断 524"/>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6" name="テキスト ボックス 525"/>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150216</xdr:rowOff>
    </xdr:from>
    <xdr:to>
      <xdr:col>76</xdr:col>
      <xdr:colOff>114300</xdr:colOff>
      <xdr:row>38</xdr:row>
      <xdr:rowOff>64132</xdr:rowOff>
    </xdr:to>
    <xdr:cxnSp macro="">
      <xdr:nvCxnSpPr>
        <xdr:cNvPr id="527" name="直線コネクタ 526"/>
        <xdr:cNvCxnSpPr/>
      </xdr:nvCxnSpPr>
      <xdr:spPr>
        <a:xfrm>
          <a:off x="13703300" y="6322416"/>
          <a:ext cx="889000" cy="25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8" name="フローチャート: 判断 527"/>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9" name="テキスト ボックス 528"/>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150216</xdr:rowOff>
    </xdr:from>
    <xdr:to>
      <xdr:col>71</xdr:col>
      <xdr:colOff>177800</xdr:colOff>
      <xdr:row>37</xdr:row>
      <xdr:rowOff>59102</xdr:rowOff>
    </xdr:to>
    <xdr:cxnSp macro="">
      <xdr:nvCxnSpPr>
        <xdr:cNvPr id="530" name="直線コネクタ 529"/>
        <xdr:cNvCxnSpPr/>
      </xdr:nvCxnSpPr>
      <xdr:spPr>
        <a:xfrm flipV="1">
          <a:off x="12814300" y="6322416"/>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1" name="フローチャート: 判断 530"/>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2" name="テキスト ボックス 531"/>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159178</xdr:rowOff>
    </xdr:from>
    <xdr:to>
      <xdr:col>67</xdr:col>
      <xdr:colOff>101600</xdr:colOff>
      <xdr:row>37</xdr:row>
      <xdr:rowOff>89328</xdr:rowOff>
    </xdr:to>
    <xdr:sp macro="" textlink="">
      <xdr:nvSpPr>
        <xdr:cNvPr id="533" name="フローチャート: 判断 532"/>
        <xdr:cNvSpPr/>
      </xdr:nvSpPr>
      <xdr:spPr>
        <a:xfrm>
          <a:off x="12763500" y="63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105855</xdr:rowOff>
    </xdr:from>
    <xdr:ext cx="534377" cy="259045"/>
    <xdr:sp macro="" textlink="">
      <xdr:nvSpPr>
        <xdr:cNvPr id="534" name="テキスト ボックス 533"/>
        <xdr:cNvSpPr txBox="1"/>
      </xdr:nvSpPr>
      <xdr:spPr>
        <a:xfrm>
          <a:off x="12547111" y="61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149773</xdr:rowOff>
    </xdr:from>
    <xdr:to>
      <xdr:col>85</xdr:col>
      <xdr:colOff>177800</xdr:colOff>
      <xdr:row>38</xdr:row>
      <xdr:rowOff>79923</xdr:rowOff>
    </xdr:to>
    <xdr:sp macro="" textlink="">
      <xdr:nvSpPr>
        <xdr:cNvPr id="540" name="楕円 539"/>
        <xdr:cNvSpPr/>
      </xdr:nvSpPr>
      <xdr:spPr>
        <a:xfrm>
          <a:off x="16268700" y="6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64700</xdr:rowOff>
    </xdr:from>
    <xdr:ext cx="534377" cy="259045"/>
    <xdr:sp macro="" textlink="">
      <xdr:nvSpPr>
        <xdr:cNvPr id="541" name="消防費該当値テキスト"/>
        <xdr:cNvSpPr txBox="1"/>
      </xdr:nvSpPr>
      <xdr:spPr>
        <a:xfrm>
          <a:off x="16370300" y="64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163750</xdr:rowOff>
    </xdr:from>
    <xdr:to>
      <xdr:col>81</xdr:col>
      <xdr:colOff>101600</xdr:colOff>
      <xdr:row>38</xdr:row>
      <xdr:rowOff>93900</xdr:rowOff>
    </xdr:to>
    <xdr:sp macro="" textlink="">
      <xdr:nvSpPr>
        <xdr:cNvPr id="542" name="楕円 541"/>
        <xdr:cNvSpPr/>
      </xdr:nvSpPr>
      <xdr:spPr>
        <a:xfrm>
          <a:off x="15430500" y="6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85027</xdr:rowOff>
    </xdr:from>
    <xdr:ext cx="534377" cy="259045"/>
    <xdr:sp macro="" textlink="">
      <xdr:nvSpPr>
        <xdr:cNvPr id="543" name="テキスト ボックス 542"/>
        <xdr:cNvSpPr txBox="1"/>
      </xdr:nvSpPr>
      <xdr:spPr>
        <a:xfrm>
          <a:off x="15214111" y="66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13332</xdr:rowOff>
    </xdr:from>
    <xdr:to>
      <xdr:col>76</xdr:col>
      <xdr:colOff>165100</xdr:colOff>
      <xdr:row>38</xdr:row>
      <xdr:rowOff>114932</xdr:rowOff>
    </xdr:to>
    <xdr:sp macro="" textlink="">
      <xdr:nvSpPr>
        <xdr:cNvPr id="544" name="楕円 543"/>
        <xdr:cNvSpPr/>
      </xdr:nvSpPr>
      <xdr:spPr>
        <a:xfrm>
          <a:off x="14541500" y="65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106059</xdr:rowOff>
    </xdr:from>
    <xdr:ext cx="534377" cy="259045"/>
    <xdr:sp macro="" textlink="">
      <xdr:nvSpPr>
        <xdr:cNvPr id="545" name="テキスト ボックス 544"/>
        <xdr:cNvSpPr txBox="1"/>
      </xdr:nvSpPr>
      <xdr:spPr>
        <a:xfrm>
          <a:off x="14325111" y="66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99416</xdr:rowOff>
    </xdr:from>
    <xdr:to>
      <xdr:col>72</xdr:col>
      <xdr:colOff>38100</xdr:colOff>
      <xdr:row>37</xdr:row>
      <xdr:rowOff>29566</xdr:rowOff>
    </xdr:to>
    <xdr:sp macro="" textlink="">
      <xdr:nvSpPr>
        <xdr:cNvPr id="546" name="楕円 545"/>
        <xdr:cNvSpPr/>
      </xdr:nvSpPr>
      <xdr:spPr>
        <a:xfrm>
          <a:off x="13652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20693</xdr:rowOff>
    </xdr:from>
    <xdr:ext cx="534377" cy="259045"/>
    <xdr:sp macro="" textlink="">
      <xdr:nvSpPr>
        <xdr:cNvPr id="547" name="テキスト ボックス 546"/>
        <xdr:cNvSpPr txBox="1"/>
      </xdr:nvSpPr>
      <xdr:spPr>
        <a:xfrm>
          <a:off x="13436111" y="63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8302</xdr:rowOff>
    </xdr:from>
    <xdr:to>
      <xdr:col>67</xdr:col>
      <xdr:colOff>101600</xdr:colOff>
      <xdr:row>37</xdr:row>
      <xdr:rowOff>109902</xdr:rowOff>
    </xdr:to>
    <xdr:sp macro="" textlink="">
      <xdr:nvSpPr>
        <xdr:cNvPr id="548" name="楕円 547"/>
        <xdr:cNvSpPr/>
      </xdr:nvSpPr>
      <xdr:spPr>
        <a:xfrm>
          <a:off x="12763500" y="6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101029</xdr:rowOff>
    </xdr:from>
    <xdr:ext cx="534377" cy="259045"/>
    <xdr:sp macro="" textlink="">
      <xdr:nvSpPr>
        <xdr:cNvPr id="549" name="テキスト ボックス 548"/>
        <xdr:cNvSpPr txBox="1"/>
      </xdr:nvSpPr>
      <xdr:spPr>
        <a:xfrm>
          <a:off x="12547111" y="64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49011</xdr:rowOff>
    </xdr:from>
    <xdr:to>
      <xdr:col>85</xdr:col>
      <xdr:colOff>126364</xdr:colOff>
      <xdr:row>57</xdr:row>
      <xdr:rowOff>152436</xdr:rowOff>
    </xdr:to>
    <xdr:cxnSp macro="">
      <xdr:nvCxnSpPr>
        <xdr:cNvPr id="576" name="直線コネクタ 575"/>
        <xdr:cNvCxnSpPr/>
      </xdr:nvCxnSpPr>
      <xdr:spPr>
        <a:xfrm flipV="1">
          <a:off x="16317595" y="8621511"/>
          <a:ext cx="1269" cy="130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156263</xdr:rowOff>
    </xdr:from>
    <xdr:ext cx="534377" cy="259045"/>
    <xdr:sp macro="" textlink="">
      <xdr:nvSpPr>
        <xdr:cNvPr id="577" name="教育費最小値テキスト"/>
        <xdr:cNvSpPr txBox="1"/>
      </xdr:nvSpPr>
      <xdr:spPr>
        <a:xfrm>
          <a:off x="16370300" y="99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152436</xdr:rowOff>
    </xdr:from>
    <xdr:to>
      <xdr:col>86</xdr:col>
      <xdr:colOff>25400</xdr:colOff>
      <xdr:row>57</xdr:row>
      <xdr:rowOff>152436</xdr:rowOff>
    </xdr:to>
    <xdr:cxnSp macro="">
      <xdr:nvCxnSpPr>
        <xdr:cNvPr id="578" name="直線コネクタ 577"/>
        <xdr:cNvCxnSpPr/>
      </xdr:nvCxnSpPr>
      <xdr:spPr>
        <a:xfrm>
          <a:off x="16230600" y="992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167138</xdr:rowOff>
    </xdr:from>
    <xdr:ext cx="534377" cy="259045"/>
    <xdr:sp macro="" textlink="">
      <xdr:nvSpPr>
        <xdr:cNvPr id="579" name="教育費最大値テキスト"/>
        <xdr:cNvSpPr txBox="1"/>
      </xdr:nvSpPr>
      <xdr:spPr>
        <a:xfrm>
          <a:off x="16370300" y="8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49011</xdr:rowOff>
    </xdr:from>
    <xdr:to>
      <xdr:col>86</xdr:col>
      <xdr:colOff>25400</xdr:colOff>
      <xdr:row>50</xdr:row>
      <xdr:rowOff>49011</xdr:rowOff>
    </xdr:to>
    <xdr:cxnSp macro="">
      <xdr:nvCxnSpPr>
        <xdr:cNvPr id="580" name="直線コネクタ 579"/>
        <xdr:cNvCxnSpPr/>
      </xdr:nvCxnSpPr>
      <xdr:spPr>
        <a:xfrm>
          <a:off x="16230600" y="862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64393</xdr:rowOff>
    </xdr:from>
    <xdr:to>
      <xdr:col>85</xdr:col>
      <xdr:colOff>127000</xdr:colOff>
      <xdr:row>58</xdr:row>
      <xdr:rowOff>22722</xdr:rowOff>
    </xdr:to>
    <xdr:cxnSp macro="">
      <xdr:nvCxnSpPr>
        <xdr:cNvPr id="581" name="直線コネクタ 580"/>
        <xdr:cNvCxnSpPr/>
      </xdr:nvCxnSpPr>
      <xdr:spPr>
        <a:xfrm flipV="1">
          <a:off x="15481300" y="9665593"/>
          <a:ext cx="838200" cy="3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130326</xdr:rowOff>
    </xdr:from>
    <xdr:ext cx="534377" cy="259045"/>
    <xdr:sp macro="" textlink="">
      <xdr:nvSpPr>
        <xdr:cNvPr id="582" name="教育費平均値テキスト"/>
        <xdr:cNvSpPr txBox="1"/>
      </xdr:nvSpPr>
      <xdr:spPr>
        <a:xfrm>
          <a:off x="16370300" y="887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107449</xdr:rowOff>
    </xdr:from>
    <xdr:to>
      <xdr:col>85</xdr:col>
      <xdr:colOff>177800</xdr:colOff>
      <xdr:row>53</xdr:row>
      <xdr:rowOff>37599</xdr:rowOff>
    </xdr:to>
    <xdr:sp macro="" textlink="">
      <xdr:nvSpPr>
        <xdr:cNvPr id="583" name="フローチャート: 判断 582"/>
        <xdr:cNvSpPr/>
      </xdr:nvSpPr>
      <xdr:spPr>
        <a:xfrm>
          <a:off x="16268700" y="902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168536</xdr:rowOff>
    </xdr:from>
    <xdr:to>
      <xdr:col>81</xdr:col>
      <xdr:colOff>50800</xdr:colOff>
      <xdr:row>58</xdr:row>
      <xdr:rowOff>22722</xdr:rowOff>
    </xdr:to>
    <xdr:cxnSp macro="">
      <xdr:nvCxnSpPr>
        <xdr:cNvPr id="584" name="直線コネクタ 583"/>
        <xdr:cNvCxnSpPr/>
      </xdr:nvCxnSpPr>
      <xdr:spPr>
        <a:xfrm>
          <a:off x="14592300" y="9941186"/>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73780</xdr:rowOff>
    </xdr:from>
    <xdr:to>
      <xdr:col>81</xdr:col>
      <xdr:colOff>101600</xdr:colOff>
      <xdr:row>54</xdr:row>
      <xdr:rowOff>3930</xdr:rowOff>
    </xdr:to>
    <xdr:sp macro="" textlink="">
      <xdr:nvSpPr>
        <xdr:cNvPr id="585" name="フローチャート: 判断 584"/>
        <xdr:cNvSpPr/>
      </xdr:nvSpPr>
      <xdr:spPr>
        <a:xfrm>
          <a:off x="15430500" y="916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20457</xdr:rowOff>
    </xdr:from>
    <xdr:ext cx="534377" cy="259045"/>
    <xdr:sp macro="" textlink="">
      <xdr:nvSpPr>
        <xdr:cNvPr id="586" name="テキスト ボックス 585"/>
        <xdr:cNvSpPr txBox="1"/>
      </xdr:nvSpPr>
      <xdr:spPr>
        <a:xfrm>
          <a:off x="15214111" y="8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168536</xdr:rowOff>
    </xdr:from>
    <xdr:to>
      <xdr:col>76</xdr:col>
      <xdr:colOff>114300</xdr:colOff>
      <xdr:row>58</xdr:row>
      <xdr:rowOff>93425</xdr:rowOff>
    </xdr:to>
    <xdr:cxnSp macro="">
      <xdr:nvCxnSpPr>
        <xdr:cNvPr id="587" name="直線コネクタ 586"/>
        <xdr:cNvCxnSpPr/>
      </xdr:nvCxnSpPr>
      <xdr:spPr>
        <a:xfrm flipV="1">
          <a:off x="13703300" y="9941186"/>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27733</xdr:rowOff>
    </xdr:from>
    <xdr:to>
      <xdr:col>76</xdr:col>
      <xdr:colOff>165100</xdr:colOff>
      <xdr:row>54</xdr:row>
      <xdr:rowOff>129333</xdr:rowOff>
    </xdr:to>
    <xdr:sp macro="" textlink="">
      <xdr:nvSpPr>
        <xdr:cNvPr id="588" name="フローチャート: 判断 587"/>
        <xdr:cNvSpPr/>
      </xdr:nvSpPr>
      <xdr:spPr>
        <a:xfrm>
          <a:off x="14541500" y="928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145860</xdr:rowOff>
    </xdr:from>
    <xdr:ext cx="534377" cy="259045"/>
    <xdr:sp macro="" textlink="">
      <xdr:nvSpPr>
        <xdr:cNvPr id="589" name="テキスト ボックス 588"/>
        <xdr:cNvSpPr txBox="1"/>
      </xdr:nvSpPr>
      <xdr:spPr>
        <a:xfrm>
          <a:off x="14325111" y="90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96690</xdr:rowOff>
    </xdr:from>
    <xdr:to>
      <xdr:col>71</xdr:col>
      <xdr:colOff>177800</xdr:colOff>
      <xdr:row>58</xdr:row>
      <xdr:rowOff>93425</xdr:rowOff>
    </xdr:to>
    <xdr:cxnSp macro="">
      <xdr:nvCxnSpPr>
        <xdr:cNvPr id="590" name="直線コネクタ 589"/>
        <xdr:cNvCxnSpPr/>
      </xdr:nvCxnSpPr>
      <xdr:spPr>
        <a:xfrm>
          <a:off x="12814300" y="9869340"/>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133706</xdr:rowOff>
    </xdr:from>
    <xdr:to>
      <xdr:col>72</xdr:col>
      <xdr:colOff>38100</xdr:colOff>
      <xdr:row>54</xdr:row>
      <xdr:rowOff>63856</xdr:rowOff>
    </xdr:to>
    <xdr:sp macro="" textlink="">
      <xdr:nvSpPr>
        <xdr:cNvPr id="591" name="フローチャート: 判断 590"/>
        <xdr:cNvSpPr/>
      </xdr:nvSpPr>
      <xdr:spPr>
        <a:xfrm>
          <a:off x="136525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80383</xdr:rowOff>
    </xdr:from>
    <xdr:ext cx="534377" cy="259045"/>
    <xdr:sp macro="" textlink="">
      <xdr:nvSpPr>
        <xdr:cNvPr id="592" name="テキスト ボックス 591"/>
        <xdr:cNvSpPr txBox="1"/>
      </xdr:nvSpPr>
      <xdr:spPr>
        <a:xfrm>
          <a:off x="13436111" y="8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5657</xdr:rowOff>
    </xdr:from>
    <xdr:to>
      <xdr:col>67</xdr:col>
      <xdr:colOff>101600</xdr:colOff>
      <xdr:row>56</xdr:row>
      <xdr:rowOff>107257</xdr:rowOff>
    </xdr:to>
    <xdr:sp macro="" textlink="">
      <xdr:nvSpPr>
        <xdr:cNvPr id="593" name="フローチャート: 判断 592"/>
        <xdr:cNvSpPr/>
      </xdr:nvSpPr>
      <xdr:spPr>
        <a:xfrm>
          <a:off x="12763500" y="96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123784</xdr:rowOff>
    </xdr:from>
    <xdr:ext cx="534377" cy="259045"/>
    <xdr:sp macro="" textlink="">
      <xdr:nvSpPr>
        <xdr:cNvPr id="594" name="テキスト ボックス 593"/>
        <xdr:cNvSpPr txBox="1"/>
      </xdr:nvSpPr>
      <xdr:spPr>
        <a:xfrm>
          <a:off x="12547111" y="93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13593</xdr:rowOff>
    </xdr:from>
    <xdr:to>
      <xdr:col>85</xdr:col>
      <xdr:colOff>177800</xdr:colOff>
      <xdr:row>56</xdr:row>
      <xdr:rowOff>115193</xdr:rowOff>
    </xdr:to>
    <xdr:sp macro="" textlink="">
      <xdr:nvSpPr>
        <xdr:cNvPr id="600" name="楕円 599"/>
        <xdr:cNvSpPr/>
      </xdr:nvSpPr>
      <xdr:spPr>
        <a:xfrm>
          <a:off x="16268700" y="96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163470</xdr:rowOff>
    </xdr:from>
    <xdr:ext cx="534377" cy="259045"/>
    <xdr:sp macro="" textlink="">
      <xdr:nvSpPr>
        <xdr:cNvPr id="601" name="教育費該当値テキスト"/>
        <xdr:cNvSpPr txBox="1"/>
      </xdr:nvSpPr>
      <xdr:spPr>
        <a:xfrm>
          <a:off x="16370300" y="95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143372</xdr:rowOff>
    </xdr:from>
    <xdr:to>
      <xdr:col>81</xdr:col>
      <xdr:colOff>101600</xdr:colOff>
      <xdr:row>58</xdr:row>
      <xdr:rowOff>73522</xdr:rowOff>
    </xdr:to>
    <xdr:sp macro="" textlink="">
      <xdr:nvSpPr>
        <xdr:cNvPr id="602" name="楕円 601"/>
        <xdr:cNvSpPr/>
      </xdr:nvSpPr>
      <xdr:spPr>
        <a:xfrm>
          <a:off x="15430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64649</xdr:rowOff>
    </xdr:from>
    <xdr:ext cx="534377" cy="259045"/>
    <xdr:sp macro="" textlink="">
      <xdr:nvSpPr>
        <xdr:cNvPr id="603" name="テキスト ボックス 602"/>
        <xdr:cNvSpPr txBox="1"/>
      </xdr:nvSpPr>
      <xdr:spPr>
        <a:xfrm>
          <a:off x="15214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117736</xdr:rowOff>
    </xdr:from>
    <xdr:to>
      <xdr:col>76</xdr:col>
      <xdr:colOff>165100</xdr:colOff>
      <xdr:row>58</xdr:row>
      <xdr:rowOff>47886</xdr:rowOff>
    </xdr:to>
    <xdr:sp macro="" textlink="">
      <xdr:nvSpPr>
        <xdr:cNvPr id="604" name="楕円 603"/>
        <xdr:cNvSpPr/>
      </xdr:nvSpPr>
      <xdr:spPr>
        <a:xfrm>
          <a:off x="14541500" y="9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39013</xdr:rowOff>
    </xdr:from>
    <xdr:ext cx="534377" cy="259045"/>
    <xdr:sp macro="" textlink="">
      <xdr:nvSpPr>
        <xdr:cNvPr id="605" name="テキスト ボックス 604"/>
        <xdr:cNvSpPr txBox="1"/>
      </xdr:nvSpPr>
      <xdr:spPr>
        <a:xfrm>
          <a:off x="14325111" y="9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42625</xdr:rowOff>
    </xdr:from>
    <xdr:to>
      <xdr:col>72</xdr:col>
      <xdr:colOff>38100</xdr:colOff>
      <xdr:row>58</xdr:row>
      <xdr:rowOff>144225</xdr:rowOff>
    </xdr:to>
    <xdr:sp macro="" textlink="">
      <xdr:nvSpPr>
        <xdr:cNvPr id="606" name="楕円 605"/>
        <xdr:cNvSpPr/>
      </xdr:nvSpPr>
      <xdr:spPr>
        <a:xfrm>
          <a:off x="13652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135352</xdr:rowOff>
    </xdr:from>
    <xdr:ext cx="534377" cy="259045"/>
    <xdr:sp macro="" textlink="">
      <xdr:nvSpPr>
        <xdr:cNvPr id="607" name="テキスト ボックス 606"/>
        <xdr:cNvSpPr txBox="1"/>
      </xdr:nvSpPr>
      <xdr:spPr>
        <a:xfrm>
          <a:off x="13436111" y="100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45890</xdr:rowOff>
    </xdr:from>
    <xdr:to>
      <xdr:col>67</xdr:col>
      <xdr:colOff>101600</xdr:colOff>
      <xdr:row>57</xdr:row>
      <xdr:rowOff>147490</xdr:rowOff>
    </xdr:to>
    <xdr:sp macro="" textlink="">
      <xdr:nvSpPr>
        <xdr:cNvPr id="608" name="楕円 607"/>
        <xdr:cNvSpPr/>
      </xdr:nvSpPr>
      <xdr:spPr>
        <a:xfrm>
          <a:off x="12763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138617</xdr:rowOff>
    </xdr:from>
    <xdr:ext cx="534377" cy="259045"/>
    <xdr:sp macro="" textlink="">
      <xdr:nvSpPr>
        <xdr:cNvPr id="609" name="テキスト ボックス 608"/>
        <xdr:cNvSpPr txBox="1"/>
      </xdr:nvSpPr>
      <xdr:spPr>
        <a:xfrm>
          <a:off x="12547111" y="99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33" name="直線コネクタ 632"/>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6"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7" name="直線コネクタ 636"/>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11151</xdr:rowOff>
    </xdr:from>
    <xdr:to>
      <xdr:col>85</xdr:col>
      <xdr:colOff>127000</xdr:colOff>
      <xdr:row>79</xdr:row>
      <xdr:rowOff>44450</xdr:rowOff>
    </xdr:to>
    <xdr:cxnSp macro="">
      <xdr:nvCxnSpPr>
        <xdr:cNvPr id="638" name="直線コネクタ 637"/>
        <xdr:cNvCxnSpPr/>
      </xdr:nvCxnSpPr>
      <xdr:spPr>
        <a:xfrm flipV="1">
          <a:off x="15481300" y="1355570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9" name="災害復旧費平均値テキスト"/>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0" name="フローチャート: 判断 639"/>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42" name="フローチャート: 判断 641"/>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43" name="テキスト ボックス 642"/>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45" name="フローチャート: 判断 644"/>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6" name="テキスト ボックス 645"/>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152654</xdr:rowOff>
    </xdr:from>
    <xdr:to>
      <xdr:col>71</xdr:col>
      <xdr:colOff>177800</xdr:colOff>
      <xdr:row>79</xdr:row>
      <xdr:rowOff>44450</xdr:rowOff>
    </xdr:to>
    <xdr:cxnSp macro="">
      <xdr:nvCxnSpPr>
        <xdr:cNvPr id="647" name="直線コネクタ 646"/>
        <xdr:cNvCxnSpPr/>
      </xdr:nvCxnSpPr>
      <xdr:spPr>
        <a:xfrm>
          <a:off x="12814300" y="13525754"/>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8" name="フローチャート: 判断 647"/>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9" name="テキスト ボックス 648"/>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50" name="フローチャート: 判断 649"/>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51" name="テキスト ボックス 650"/>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131801</xdr:rowOff>
    </xdr:from>
    <xdr:to>
      <xdr:col>85</xdr:col>
      <xdr:colOff>177800</xdr:colOff>
      <xdr:row>79</xdr:row>
      <xdr:rowOff>61951</xdr:rowOff>
    </xdr:to>
    <xdr:sp macro="" textlink="">
      <xdr:nvSpPr>
        <xdr:cNvPr id="657" name="楕円 656"/>
        <xdr:cNvSpPr/>
      </xdr:nvSpPr>
      <xdr:spPr>
        <a:xfrm>
          <a:off x="162687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46728</xdr:rowOff>
    </xdr:from>
    <xdr:ext cx="378565" cy="259045"/>
    <xdr:sp macro="" textlink="">
      <xdr:nvSpPr>
        <xdr:cNvPr id="658" name="災害復旧費該当値テキスト"/>
        <xdr:cNvSpPr txBox="1"/>
      </xdr:nvSpPr>
      <xdr:spPr>
        <a:xfrm>
          <a:off x="16370300" y="134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101854</xdr:rowOff>
    </xdr:from>
    <xdr:to>
      <xdr:col>67</xdr:col>
      <xdr:colOff>101600</xdr:colOff>
      <xdr:row>79</xdr:row>
      <xdr:rowOff>32004</xdr:rowOff>
    </xdr:to>
    <xdr:sp macro="" textlink="">
      <xdr:nvSpPr>
        <xdr:cNvPr id="665" name="楕円 664"/>
        <xdr:cNvSpPr/>
      </xdr:nvSpPr>
      <xdr:spPr>
        <a:xfrm>
          <a:off x="12763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23131</xdr:rowOff>
    </xdr:from>
    <xdr:ext cx="378565" cy="259045"/>
    <xdr:sp macro="" textlink="">
      <xdr:nvSpPr>
        <xdr:cNvPr id="666" name="テキスト ボックス 665"/>
        <xdr:cNvSpPr txBox="1"/>
      </xdr:nvSpPr>
      <xdr:spPr>
        <a:xfrm>
          <a:off x="12625017" y="1356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91" name="直線コネクタ 690"/>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92"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93" name="直線コネクタ 692"/>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4"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5" name="直線コネクタ 694"/>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156159</xdr:rowOff>
    </xdr:from>
    <xdr:to>
      <xdr:col>85</xdr:col>
      <xdr:colOff>127000</xdr:colOff>
      <xdr:row>97</xdr:row>
      <xdr:rowOff>54432</xdr:rowOff>
    </xdr:to>
    <xdr:cxnSp macro="">
      <xdr:nvCxnSpPr>
        <xdr:cNvPr id="696" name="直線コネクタ 695"/>
        <xdr:cNvCxnSpPr/>
      </xdr:nvCxnSpPr>
      <xdr:spPr>
        <a:xfrm>
          <a:off x="15481300" y="16615359"/>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8526</xdr:rowOff>
    </xdr:from>
    <xdr:ext cx="534377" cy="259045"/>
    <xdr:sp macro="" textlink="">
      <xdr:nvSpPr>
        <xdr:cNvPr id="697" name="公債費平均値テキスト"/>
        <xdr:cNvSpPr txBox="1"/>
      </xdr:nvSpPr>
      <xdr:spPr>
        <a:xfrm>
          <a:off x="16370300" y="1595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8" name="フローチャート: 判断 697"/>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59310</xdr:rowOff>
    </xdr:from>
    <xdr:to>
      <xdr:col>81</xdr:col>
      <xdr:colOff>50800</xdr:colOff>
      <xdr:row>96</xdr:row>
      <xdr:rowOff>156159</xdr:rowOff>
    </xdr:to>
    <xdr:cxnSp macro="">
      <xdr:nvCxnSpPr>
        <xdr:cNvPr id="699" name="直線コネクタ 698"/>
        <xdr:cNvCxnSpPr/>
      </xdr:nvCxnSpPr>
      <xdr:spPr>
        <a:xfrm>
          <a:off x="14592300" y="16518510"/>
          <a:ext cx="8890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700" name="フローチャート: 判断 699"/>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115588</xdr:rowOff>
    </xdr:from>
    <xdr:ext cx="534377" cy="259045"/>
    <xdr:sp macro="" textlink="">
      <xdr:nvSpPr>
        <xdr:cNvPr id="701" name="テキスト ボックス 700"/>
        <xdr:cNvSpPr txBox="1"/>
      </xdr:nvSpPr>
      <xdr:spPr>
        <a:xfrm>
          <a:off x="15214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136461</xdr:rowOff>
    </xdr:from>
    <xdr:to>
      <xdr:col>76</xdr:col>
      <xdr:colOff>114300</xdr:colOff>
      <xdr:row>96</xdr:row>
      <xdr:rowOff>59310</xdr:rowOff>
    </xdr:to>
    <xdr:cxnSp macro="">
      <xdr:nvCxnSpPr>
        <xdr:cNvPr id="702" name="直線コネクタ 701"/>
        <xdr:cNvCxnSpPr/>
      </xdr:nvCxnSpPr>
      <xdr:spPr>
        <a:xfrm>
          <a:off x="13703300" y="16424211"/>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703" name="フローチャート: 判断 702"/>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4" name="テキスト ボックス 703"/>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136461</xdr:rowOff>
    </xdr:from>
    <xdr:to>
      <xdr:col>71</xdr:col>
      <xdr:colOff>177800</xdr:colOff>
      <xdr:row>95</xdr:row>
      <xdr:rowOff>158026</xdr:rowOff>
    </xdr:to>
    <xdr:cxnSp macro="">
      <xdr:nvCxnSpPr>
        <xdr:cNvPr id="705" name="直線コネクタ 704"/>
        <xdr:cNvCxnSpPr/>
      </xdr:nvCxnSpPr>
      <xdr:spPr>
        <a:xfrm flipV="1">
          <a:off x="12814300" y="16424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6" name="フローチャート: 判断 705"/>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7" name="テキスト ボックス 706"/>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45656</xdr:rowOff>
    </xdr:from>
    <xdr:to>
      <xdr:col>67</xdr:col>
      <xdr:colOff>101600</xdr:colOff>
      <xdr:row>94</xdr:row>
      <xdr:rowOff>147256</xdr:rowOff>
    </xdr:to>
    <xdr:sp macro="" textlink="">
      <xdr:nvSpPr>
        <xdr:cNvPr id="708" name="フローチャート: 判断 707"/>
        <xdr:cNvSpPr/>
      </xdr:nvSpPr>
      <xdr:spPr>
        <a:xfrm>
          <a:off x="12763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163783</xdr:rowOff>
    </xdr:from>
    <xdr:ext cx="534377" cy="259045"/>
    <xdr:sp macro="" textlink="">
      <xdr:nvSpPr>
        <xdr:cNvPr id="709" name="テキスト ボックス 708"/>
        <xdr:cNvSpPr txBox="1"/>
      </xdr:nvSpPr>
      <xdr:spPr>
        <a:xfrm>
          <a:off x="12547111" y="159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3632</xdr:rowOff>
    </xdr:from>
    <xdr:to>
      <xdr:col>85</xdr:col>
      <xdr:colOff>177800</xdr:colOff>
      <xdr:row>97</xdr:row>
      <xdr:rowOff>105232</xdr:rowOff>
    </xdr:to>
    <xdr:sp macro="" textlink="">
      <xdr:nvSpPr>
        <xdr:cNvPr id="715" name="楕円 714"/>
        <xdr:cNvSpPr/>
      </xdr:nvSpPr>
      <xdr:spPr>
        <a:xfrm>
          <a:off x="162687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153509</xdr:rowOff>
    </xdr:from>
    <xdr:ext cx="534377" cy="259045"/>
    <xdr:sp macro="" textlink="">
      <xdr:nvSpPr>
        <xdr:cNvPr id="716" name="公債費該当値テキスト"/>
        <xdr:cNvSpPr txBox="1"/>
      </xdr:nvSpPr>
      <xdr:spPr>
        <a:xfrm>
          <a:off x="16370300" y="166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105359</xdr:rowOff>
    </xdr:from>
    <xdr:to>
      <xdr:col>81</xdr:col>
      <xdr:colOff>101600</xdr:colOff>
      <xdr:row>97</xdr:row>
      <xdr:rowOff>35509</xdr:rowOff>
    </xdr:to>
    <xdr:sp macro="" textlink="">
      <xdr:nvSpPr>
        <xdr:cNvPr id="717" name="楕円 716"/>
        <xdr:cNvSpPr/>
      </xdr:nvSpPr>
      <xdr:spPr>
        <a:xfrm>
          <a:off x="154305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26636</xdr:rowOff>
    </xdr:from>
    <xdr:ext cx="534377" cy="259045"/>
    <xdr:sp macro="" textlink="">
      <xdr:nvSpPr>
        <xdr:cNvPr id="718" name="テキスト ボックス 717"/>
        <xdr:cNvSpPr txBox="1"/>
      </xdr:nvSpPr>
      <xdr:spPr>
        <a:xfrm>
          <a:off x="15214111"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8510</xdr:rowOff>
    </xdr:from>
    <xdr:to>
      <xdr:col>76</xdr:col>
      <xdr:colOff>165100</xdr:colOff>
      <xdr:row>96</xdr:row>
      <xdr:rowOff>110110</xdr:rowOff>
    </xdr:to>
    <xdr:sp macro="" textlink="">
      <xdr:nvSpPr>
        <xdr:cNvPr id="719" name="楕円 718"/>
        <xdr:cNvSpPr/>
      </xdr:nvSpPr>
      <xdr:spPr>
        <a:xfrm>
          <a:off x="145415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101237</xdr:rowOff>
    </xdr:from>
    <xdr:ext cx="534377" cy="259045"/>
    <xdr:sp macro="" textlink="">
      <xdr:nvSpPr>
        <xdr:cNvPr id="720" name="テキスト ボックス 719"/>
        <xdr:cNvSpPr txBox="1"/>
      </xdr:nvSpPr>
      <xdr:spPr>
        <a:xfrm>
          <a:off x="14325111" y="165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85661</xdr:rowOff>
    </xdr:from>
    <xdr:to>
      <xdr:col>72</xdr:col>
      <xdr:colOff>38100</xdr:colOff>
      <xdr:row>96</xdr:row>
      <xdr:rowOff>15811</xdr:rowOff>
    </xdr:to>
    <xdr:sp macro="" textlink="">
      <xdr:nvSpPr>
        <xdr:cNvPr id="721" name="楕円 720"/>
        <xdr:cNvSpPr/>
      </xdr:nvSpPr>
      <xdr:spPr>
        <a:xfrm>
          <a:off x="13652500" y="163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6938</xdr:rowOff>
    </xdr:from>
    <xdr:ext cx="534377" cy="259045"/>
    <xdr:sp macro="" textlink="">
      <xdr:nvSpPr>
        <xdr:cNvPr id="722" name="テキスト ボックス 721"/>
        <xdr:cNvSpPr txBox="1"/>
      </xdr:nvSpPr>
      <xdr:spPr>
        <a:xfrm>
          <a:off x="13436111" y="164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107226</xdr:rowOff>
    </xdr:from>
    <xdr:to>
      <xdr:col>67</xdr:col>
      <xdr:colOff>101600</xdr:colOff>
      <xdr:row>96</xdr:row>
      <xdr:rowOff>37376</xdr:rowOff>
    </xdr:to>
    <xdr:sp macro="" textlink="">
      <xdr:nvSpPr>
        <xdr:cNvPr id="723" name="楕円 722"/>
        <xdr:cNvSpPr/>
      </xdr:nvSpPr>
      <xdr:spPr>
        <a:xfrm>
          <a:off x="12763500" y="163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28503</xdr:rowOff>
    </xdr:from>
    <xdr:ext cx="534377" cy="259045"/>
    <xdr:sp macro="" textlink="">
      <xdr:nvSpPr>
        <xdr:cNvPr id="724" name="テキスト ボックス 723"/>
        <xdr:cNvSpPr txBox="1"/>
      </xdr:nvSpPr>
      <xdr:spPr>
        <a:xfrm>
          <a:off x="12547111" y="16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4" name="テキスト ボックス 74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8" name="直線コネクタ 747"/>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51"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52" name="直線コネクタ 751"/>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4"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5" name="フローチャート: 判断 754"/>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7" name="フローチャート: 判断 756"/>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8" name="テキスト ボックス 757"/>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60" name="フローチャート: 判断 759"/>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61" name="テキスト ボックス 760"/>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63" name="フローチャート: 判断 762"/>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4" name="テキスト ボックス 763"/>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157480</xdr:rowOff>
    </xdr:from>
    <xdr:to>
      <xdr:col>98</xdr:col>
      <xdr:colOff>38100</xdr:colOff>
      <xdr:row>34</xdr:row>
      <xdr:rowOff>87630</xdr:rowOff>
    </xdr:to>
    <xdr:sp macro="" textlink="">
      <xdr:nvSpPr>
        <xdr:cNvPr id="765" name="フローチャート: 判断 764"/>
        <xdr:cNvSpPr/>
      </xdr:nvSpPr>
      <xdr:spPr>
        <a:xfrm>
          <a:off x="18605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104157</xdr:rowOff>
    </xdr:from>
    <xdr:ext cx="378565" cy="259045"/>
    <xdr:sp macro="" textlink="">
      <xdr:nvSpPr>
        <xdr:cNvPr id="766" name="テキスト ボックス 765"/>
        <xdr:cNvSpPr txBox="1"/>
      </xdr:nvSpPr>
      <xdr:spPr>
        <a:xfrm>
          <a:off x="18467017" y="5590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概ね，住民一人当たりのコストは類似団体内平均や茨城県平均を下回る数値となっているが，平成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年度との比較をすると下記のとおりである。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98,828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円となっており，市庁舎建設に伴う建設工事費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おり，類似団体平均を上回った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127,371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り，生活保護費等の増加により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9,138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武井地区畑地帯総合整備事業負担金の増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円となっており，筑西広域市町村圏事務組合へ支払う分賦金の増加により平成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38,860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小学校空調施設整備事業，中学校空調施設整備事業等の増加により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は，積立により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また，実質収支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額と実質単年度収支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歳入の増額幅が歳出の増額幅を下回ったため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地方税や地方債などの増加により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歳入総額は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した。引き続き地方税の徴収強化による歳入確保に加え，企業会計等の健全化による補助費等の抑制，人件費削減等の継続など，行財政改革の取組みによる歳出の削減を推進し，健全な財政運営を行う。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年度に引き続き，実質収支が赤字の会計や資金不足となる会計はなかった。そのため，連結実質赤字比率は算定されなかった。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標準財政規模に対する実質収支額及び資金余剰額の合計の比率は，一般会計において実質収支が約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ポイント減），国民健康保険特別会計においては約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ポイント減）により，全会計合計では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20593338</v>
      </c>
      <c r="BO4" s="431"/>
      <c r="BP4" s="431"/>
      <c r="BQ4" s="431"/>
      <c r="BR4" s="431"/>
      <c r="BS4" s="431"/>
      <c r="BT4" s="431"/>
      <c r="BU4" s="432"/>
      <c r="BV4" s="430">
        <v>17606618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6.9</v>
      </c>
      <c r="CU4" s="437"/>
      <c r="CV4" s="437"/>
      <c r="CW4" s="437"/>
      <c r="CX4" s="437"/>
      <c r="CY4" s="437"/>
      <c r="CZ4" s="437"/>
      <c r="DA4" s="438"/>
      <c r="DB4" s="436">
        <v>7.7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19813556</v>
      </c>
      <c r="BO5" s="468"/>
      <c r="BP5" s="468"/>
      <c r="BQ5" s="468"/>
      <c r="BR5" s="468"/>
      <c r="BS5" s="468"/>
      <c r="BT5" s="468"/>
      <c r="BU5" s="469"/>
      <c r="BV5" s="467">
        <v>16674029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92.8</v>
      </c>
      <c r="CU5" s="465"/>
      <c r="CV5" s="465"/>
      <c r="CW5" s="465"/>
      <c r="CX5" s="465"/>
      <c r="CY5" s="465"/>
      <c r="CZ5" s="465"/>
      <c r="DA5" s="466"/>
      <c r="DB5" s="464">
        <v>91.1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779782</v>
      </c>
      <c r="BO6" s="468"/>
      <c r="BP6" s="468"/>
      <c r="BQ6" s="468"/>
      <c r="BR6" s="468"/>
      <c r="BS6" s="468"/>
      <c r="BT6" s="468"/>
      <c r="BU6" s="469"/>
      <c r="BV6" s="467">
        <v>932589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98.1</v>
      </c>
      <c r="CU6" s="505"/>
      <c r="CV6" s="505"/>
      <c r="CW6" s="505"/>
      <c r="CX6" s="505"/>
      <c r="CY6" s="505"/>
      <c r="CZ6" s="505"/>
      <c r="DA6" s="506"/>
      <c r="DB6" s="504">
        <v>97.6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52006</v>
      </c>
      <c r="BO7" s="468"/>
      <c r="BP7" s="468"/>
      <c r="BQ7" s="468"/>
      <c r="BR7" s="468"/>
      <c r="BS7" s="468"/>
      <c r="BT7" s="468"/>
      <c r="BU7" s="469"/>
      <c r="BV7" s="467">
        <v>117099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10568618</v>
      </c>
      <c r="CU7" s="468"/>
      <c r="CV7" s="468"/>
      <c r="CW7" s="468"/>
      <c r="CX7" s="468"/>
      <c r="CY7" s="468"/>
      <c r="CZ7" s="468"/>
      <c r="DA7" s="469"/>
      <c r="DB7" s="467">
        <v>10586452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727776</v>
      </c>
      <c r="BO8" s="468"/>
      <c r="BP8" s="468"/>
      <c r="BQ8" s="468"/>
      <c r="BR8" s="468"/>
      <c r="BS8" s="468"/>
      <c r="BT8" s="468"/>
      <c r="BU8" s="469"/>
      <c r="BV8" s="467">
        <v>815490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0.73</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51594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-87714</v>
      </c>
      <c r="BO9" s="468"/>
      <c r="BP9" s="468"/>
      <c r="BQ9" s="468"/>
      <c r="BR9" s="468"/>
      <c r="BS9" s="468"/>
      <c r="BT9" s="468"/>
      <c r="BU9" s="469"/>
      <c r="BV9" s="467">
        <v>-166088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12.4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52494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100900</v>
      </c>
      <c r="BO10" s="468"/>
      <c r="BP10" s="468"/>
      <c r="BQ10" s="468"/>
      <c r="BR10" s="468"/>
      <c r="BS10" s="468"/>
      <c r="BT10" s="468"/>
      <c r="BU10" s="469"/>
      <c r="BV10" s="467">
        <v>300873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51795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49357</v>
      </c>
      <c r="S13" s="552"/>
      <c r="T13" s="552"/>
      <c r="U13" s="552"/>
      <c r="V13" s="553"/>
      <c r="W13" s="483" t="s">
        <v>138</v>
      </c>
      <c r="X13" s="484"/>
      <c r="Y13" s="484"/>
      <c r="Z13" s="484"/>
      <c r="AA13" s="484"/>
      <c r="AB13" s="474"/>
      <c r="AC13" s="518">
        <v>1748</v>
      </c>
      <c r="AD13" s="519"/>
      <c r="AE13" s="519"/>
      <c r="AF13" s="519"/>
      <c r="AG13" s="561"/>
      <c r="AH13" s="518">
        <v>2026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13186</v>
      </c>
      <c r="BO13" s="468"/>
      <c r="BP13" s="468"/>
      <c r="BQ13" s="468"/>
      <c r="BR13" s="468"/>
      <c r="BS13" s="468"/>
      <c r="BT13" s="468"/>
      <c r="BU13" s="469"/>
      <c r="BV13" s="467">
        <v>134785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9.1999999999999993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52081</v>
      </c>
      <c r="S14" s="552"/>
      <c r="T14" s="552"/>
      <c r="U14" s="552"/>
      <c r="V14" s="553"/>
      <c r="W14" s="457"/>
      <c r="X14" s="458"/>
      <c r="Y14" s="458"/>
      <c r="Z14" s="458"/>
      <c r="AA14" s="458"/>
      <c r="AB14" s="447"/>
      <c r="AC14" s="554">
        <v>7.1</v>
      </c>
      <c r="AD14" s="555"/>
      <c r="AE14" s="555"/>
      <c r="AF14" s="555"/>
      <c r="AG14" s="556"/>
      <c r="AH14" s="554">
        <v>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42.5</v>
      </c>
      <c r="CU14" s="566"/>
      <c r="CV14" s="566"/>
      <c r="CW14" s="566"/>
      <c r="CX14" s="566"/>
      <c r="CY14" s="566"/>
      <c r="CZ14" s="566"/>
      <c r="DA14" s="567"/>
      <c r="DB14" s="565">
        <v>19.2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49821</v>
      </c>
      <c r="S15" s="552"/>
      <c r="T15" s="552"/>
      <c r="U15" s="552"/>
      <c r="V15" s="553"/>
      <c r="W15" s="483" t="s">
        <v>145</v>
      </c>
      <c r="X15" s="484"/>
      <c r="Y15" s="484"/>
      <c r="Z15" s="484"/>
      <c r="AA15" s="484"/>
      <c r="AB15" s="474"/>
      <c r="AC15" s="518">
        <v>9370</v>
      </c>
      <c r="AD15" s="519"/>
      <c r="AE15" s="519"/>
      <c r="AF15" s="519"/>
      <c r="AG15" s="561"/>
      <c r="AH15" s="518">
        <v>9764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6190900</v>
      </c>
      <c r="BO15" s="431"/>
      <c r="BP15" s="431"/>
      <c r="BQ15" s="431"/>
      <c r="BR15" s="431"/>
      <c r="BS15" s="431"/>
      <c r="BT15" s="431"/>
      <c r="BU15" s="432"/>
      <c r="BV15" s="430">
        <v>6028710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37.9</v>
      </c>
      <c r="AD16" s="555"/>
      <c r="AE16" s="555"/>
      <c r="AF16" s="555"/>
      <c r="AG16" s="556"/>
      <c r="AH16" s="554">
        <v>38.200000000000003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8292146</v>
      </c>
      <c r="BO16" s="468"/>
      <c r="BP16" s="468"/>
      <c r="BQ16" s="468"/>
      <c r="BR16" s="468"/>
      <c r="BS16" s="468"/>
      <c r="BT16" s="468"/>
      <c r="BU16" s="469"/>
      <c r="BV16" s="467">
        <v>8199925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13608</v>
      </c>
      <c r="AD17" s="519"/>
      <c r="AE17" s="519"/>
      <c r="AF17" s="519"/>
      <c r="AG17" s="561"/>
      <c r="AH17" s="518">
        <v>13801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7899137</v>
      </c>
      <c r="BO17" s="468"/>
      <c r="BP17" s="468"/>
      <c r="BQ17" s="468"/>
      <c r="BR17" s="468"/>
      <c r="BS17" s="468"/>
      <c r="BT17" s="468"/>
      <c r="BU17" s="469"/>
      <c r="BV17" s="467">
        <v>7694652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65.760000000000005</v>
      </c>
      <c r="M18" s="583"/>
      <c r="N18" s="583"/>
      <c r="O18" s="583"/>
      <c r="P18" s="583"/>
      <c r="Q18" s="583"/>
      <c r="R18" s="584"/>
      <c r="S18" s="584"/>
      <c r="T18" s="584"/>
      <c r="U18" s="584"/>
      <c r="V18" s="585"/>
      <c r="W18" s="485"/>
      <c r="X18" s="486"/>
      <c r="Y18" s="486"/>
      <c r="Z18" s="486"/>
      <c r="AA18" s="486"/>
      <c r="AB18" s="477"/>
      <c r="AC18" s="586">
        <v>55</v>
      </c>
      <c r="AD18" s="587"/>
      <c r="AE18" s="587"/>
      <c r="AF18" s="587"/>
      <c r="AG18" s="588"/>
      <c r="AH18" s="586">
        <v>53.9</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9953106</v>
      </c>
      <c r="BO18" s="468"/>
      <c r="BP18" s="468"/>
      <c r="BQ18" s="468"/>
      <c r="BR18" s="468"/>
      <c r="BS18" s="468"/>
      <c r="BT18" s="468"/>
      <c r="BU18" s="469"/>
      <c r="BV18" s="467">
        <v>9909846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785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12420726</v>
      </c>
      <c r="BO19" s="468"/>
      <c r="BP19" s="468"/>
      <c r="BQ19" s="468"/>
      <c r="BR19" s="468"/>
      <c r="BS19" s="468"/>
      <c r="BT19" s="468"/>
      <c r="BU19" s="469"/>
      <c r="BV19" s="467">
        <v>12678703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18267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16246990</v>
      </c>
      <c r="BO23" s="468"/>
      <c r="BP23" s="468"/>
      <c r="BQ23" s="468"/>
      <c r="BR23" s="468"/>
      <c r="BS23" s="468"/>
      <c r="BT23" s="468"/>
      <c r="BU23" s="469"/>
      <c r="BV23" s="467">
        <v>14728476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8550</v>
      </c>
      <c r="R24" s="519"/>
      <c r="S24" s="519"/>
      <c r="T24" s="519"/>
      <c r="U24" s="519"/>
      <c r="V24" s="561"/>
      <c r="W24" s="620"/>
      <c r="X24" s="608"/>
      <c r="Y24" s="609"/>
      <c r="Z24" s="517" t="s">
        <v>169</v>
      </c>
      <c r="AA24" s="497"/>
      <c r="AB24" s="497"/>
      <c r="AC24" s="497"/>
      <c r="AD24" s="497"/>
      <c r="AE24" s="497"/>
      <c r="AF24" s="497"/>
      <c r="AG24" s="498"/>
      <c r="AH24" s="518">
        <v>316</v>
      </c>
      <c r="AI24" s="519"/>
      <c r="AJ24" s="519"/>
      <c r="AK24" s="519"/>
      <c r="AL24" s="561"/>
      <c r="AM24" s="518">
        <v>982760</v>
      </c>
      <c r="AN24" s="519"/>
      <c r="AO24" s="519"/>
      <c r="AP24" s="519"/>
      <c r="AQ24" s="519"/>
      <c r="AR24" s="561"/>
      <c r="AS24" s="518">
        <v>3110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11016860</v>
      </c>
      <c r="BO24" s="468"/>
      <c r="BP24" s="468"/>
      <c r="BQ24" s="468"/>
      <c r="BR24" s="468"/>
      <c r="BS24" s="468"/>
      <c r="BT24" s="468"/>
      <c r="BU24" s="469"/>
      <c r="BV24" s="467">
        <v>11209286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6800</v>
      </c>
      <c r="R25" s="519"/>
      <c r="S25" s="519"/>
      <c r="T25" s="519"/>
      <c r="U25" s="519"/>
      <c r="V25" s="561"/>
      <c r="W25" s="620"/>
      <c r="X25" s="608"/>
      <c r="Y25" s="609"/>
      <c r="Z25" s="517" t="s">
        <v>172</v>
      </c>
      <c r="AA25" s="497"/>
      <c r="AB25" s="497"/>
      <c r="AC25" s="497"/>
      <c r="AD25" s="497"/>
      <c r="AE25" s="497"/>
      <c r="AF25" s="497"/>
      <c r="AG25" s="498"/>
      <c r="AH25" s="518" t="s">
        <v>136</v>
      </c>
      <c r="AI25" s="519"/>
      <c r="AJ25" s="519"/>
      <c r="AK25" s="519"/>
      <c r="AL25" s="561"/>
      <c r="AM25" s="518" t="s">
        <v>126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1846920</v>
      </c>
      <c r="BO25" s="431"/>
      <c r="BP25" s="431"/>
      <c r="BQ25" s="431"/>
      <c r="BR25" s="431"/>
      <c r="BS25" s="431"/>
      <c r="BT25" s="431"/>
      <c r="BU25" s="432"/>
      <c r="BV25" s="430">
        <v>1652654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6400</v>
      </c>
      <c r="R26" s="519"/>
      <c r="S26" s="519"/>
      <c r="T26" s="519"/>
      <c r="U26" s="519"/>
      <c r="V26" s="561"/>
      <c r="W26" s="620"/>
      <c r="X26" s="608"/>
      <c r="Y26" s="609"/>
      <c r="Z26" s="517" t="s">
        <v>175</v>
      </c>
      <c r="AA26" s="630"/>
      <c r="AB26" s="630"/>
      <c r="AC26" s="630"/>
      <c r="AD26" s="630"/>
      <c r="AE26" s="630"/>
      <c r="AF26" s="630"/>
      <c r="AG26" s="631"/>
      <c r="AH26" s="518">
        <v>2</v>
      </c>
      <c r="AI26" s="519"/>
      <c r="AJ26" s="519"/>
      <c r="AK26" s="519"/>
      <c r="AL26" s="561"/>
      <c r="AM26" s="518" t="s">
        <v>176</v>
      </c>
      <c r="AN26" s="519"/>
      <c r="AO26" s="519"/>
      <c r="AP26" s="519"/>
      <c r="AQ26" s="519"/>
      <c r="AR26" s="561"/>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4400</v>
      </c>
      <c r="R27" s="519"/>
      <c r="S27" s="519"/>
      <c r="T27" s="519"/>
      <c r="U27" s="519"/>
      <c r="V27" s="561"/>
      <c r="W27" s="620"/>
      <c r="X27" s="608"/>
      <c r="Y27" s="609"/>
      <c r="Z27" s="517" t="s">
        <v>180</v>
      </c>
      <c r="AA27" s="497"/>
      <c r="AB27" s="497"/>
      <c r="AC27" s="497"/>
      <c r="AD27" s="497"/>
      <c r="AE27" s="497"/>
      <c r="AF27" s="497"/>
      <c r="AG27" s="498"/>
      <c r="AH27" s="518">
        <v>5</v>
      </c>
      <c r="AI27" s="519"/>
      <c r="AJ27" s="519"/>
      <c r="AK27" s="519"/>
      <c r="AL27" s="561"/>
      <c r="AM27" s="518">
        <v>18481</v>
      </c>
      <c r="AN27" s="519"/>
      <c r="AO27" s="519"/>
      <c r="AP27" s="519"/>
      <c r="AQ27" s="519"/>
      <c r="AR27" s="561"/>
      <c r="AS27" s="518">
        <v>3696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182</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3950</v>
      </c>
      <c r="R28" s="519"/>
      <c r="S28" s="519"/>
      <c r="T28" s="519"/>
      <c r="U28" s="519"/>
      <c r="V28" s="561"/>
      <c r="W28" s="620"/>
      <c r="X28" s="608"/>
      <c r="Y28" s="609"/>
      <c r="Z28" s="517" t="s">
        <v>184</v>
      </c>
      <c r="AA28" s="497"/>
      <c r="AB28" s="497"/>
      <c r="AC28" s="497"/>
      <c r="AD28" s="497"/>
      <c r="AE28" s="497"/>
      <c r="AF28" s="497"/>
      <c r="AG28" s="498"/>
      <c r="AH28" s="518" t="s">
        <v>126</v>
      </c>
      <c r="AI28" s="519"/>
      <c r="AJ28" s="519"/>
      <c r="AK28" s="519"/>
      <c r="AL28" s="561"/>
      <c r="AM28" s="518" t="s">
        <v>136</v>
      </c>
      <c r="AN28" s="519"/>
      <c r="AO28" s="519"/>
      <c r="AP28" s="519"/>
      <c r="AQ28" s="519"/>
      <c r="AR28" s="561"/>
      <c r="AS28" s="518" t="s">
        <v>126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1813579</v>
      </c>
      <c r="BO28" s="431"/>
      <c r="BP28" s="431"/>
      <c r="BQ28" s="431"/>
      <c r="BR28" s="431"/>
      <c r="BS28" s="431"/>
      <c r="BT28" s="431"/>
      <c r="BU28" s="432"/>
      <c r="BV28" s="430">
        <v>1712679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3800</v>
      </c>
      <c r="R29" s="519"/>
      <c r="S29" s="519"/>
      <c r="T29" s="519"/>
      <c r="U29" s="519"/>
      <c r="V29" s="561"/>
      <c r="W29" s="621"/>
      <c r="X29" s="622"/>
      <c r="Y29" s="623"/>
      <c r="Z29" s="517" t="s">
        <v>187</v>
      </c>
      <c r="AA29" s="497"/>
      <c r="AB29" s="497"/>
      <c r="AC29" s="497"/>
      <c r="AD29" s="497"/>
      <c r="AE29" s="497"/>
      <c r="AF29" s="497"/>
      <c r="AG29" s="498"/>
      <c r="AH29" s="518">
        <v>321</v>
      </c>
      <c r="AI29" s="519"/>
      <c r="AJ29" s="519"/>
      <c r="AK29" s="519"/>
      <c r="AL29" s="561"/>
      <c r="AM29" s="518">
        <v>1001241</v>
      </c>
      <c r="AN29" s="519"/>
      <c r="AO29" s="519"/>
      <c r="AP29" s="519"/>
      <c r="AQ29" s="519"/>
      <c r="AR29" s="561"/>
      <c r="AS29" s="518">
        <v>3119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636776</v>
      </c>
      <c r="BO29" s="468"/>
      <c r="BP29" s="468"/>
      <c r="BQ29" s="468"/>
      <c r="BR29" s="468"/>
      <c r="BS29" s="468"/>
      <c r="BT29" s="468"/>
      <c r="BU29" s="469"/>
      <c r="BV29" s="467">
        <v>571815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1242660</v>
      </c>
      <c r="BO30" s="644"/>
      <c r="BP30" s="644"/>
      <c r="BQ30" s="644"/>
      <c r="BR30" s="644"/>
      <c r="BS30" s="644"/>
      <c r="BT30" s="644"/>
      <c r="BU30" s="645"/>
      <c r="BV30" s="643">
        <v>2367270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199</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結城市文化・スポーツ振興事業団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介護保険特別会計（介護保険事業勘定）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結城市土地開発公社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下館・結城都市計画事業結城南部第二土地区画整理事業特別会計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TMO結城</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IF('各会計、関係団体の財政状況及び健全化判断比率'!B36="","",'各会計、関係団体の財政状況及び健全化判断比率'!B36)</f>
        <v>下館・結城都市計画事業結城南部第三土地区画整理事業特別会計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筑西広域市町村圏事務組合（一般会計）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7SbyyZZVsL9GlePL3vhZ26M3LUEOY0Vew8f/s2tJqyZHf+zpX3sIpkNPEDTgE+UZGnjBCWXFOz3gAi3n6PFdQ==" saltValue="kCX4uOhhNX/2HJYq3kWZ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12.3</v>
      </c>
      <c r="G34" s="33">
        <v>12.44</v>
      </c>
      <c r="H34" s="33">
        <v>12.26</v>
      </c>
      <c r="I34" s="33">
        <v>12.68</v>
      </c>
      <c r="J34" s="34">
        <v>13.17</v>
      </c>
      <c r="K34" s="22"/>
      <c r="L34" s="22"/>
      <c r="M34" s="22"/>
      <c r="N34" s="22"/>
      <c r="O34" s="22"/>
      <c r="P34" s="22"/>
    </row>
    <row r="35" spans="1:16" ht="39" customHeight="1" x14ac:dyDescent="0.15">
      <c r="A35" s="22"/>
      <c r="B35" s="35"/>
      <c r="C35" s="1242" t="s">
        <v>571</v>
      </c>
      <c r="D35" s="1243"/>
      <c r="E35" s="1244"/>
      <c r="F35" s="36">
        <v>8.64</v>
      </c>
      <c r="G35" s="37">
        <v>5.92</v>
      </c>
      <c r="H35" s="37">
        <v>9.2899999999999991</v>
      </c>
      <c r="I35" s="37">
        <v>7.69</v>
      </c>
      <c r="J35" s="38">
        <v>6.87</v>
      </c>
      <c r="K35" s="22"/>
      <c r="L35" s="22"/>
      <c r="M35" s="22"/>
      <c r="N35" s="22"/>
      <c r="O35" s="22"/>
      <c r="P35" s="22"/>
    </row>
    <row r="36" spans="1:16" ht="39" customHeight="1" x14ac:dyDescent="0.15">
      <c r="A36" s="22"/>
      <c r="B36" s="35"/>
      <c r="C36" s="1242" t="s">
        <v>572</v>
      </c>
      <c r="D36" s="1243"/>
      <c r="E36" s="1244"/>
      <c r="F36" s="36">
        <v>0.94</v>
      </c>
      <c r="G36" s="37">
        <v>1.63</v>
      </c>
      <c r="H36" s="37">
        <v>1.3</v>
      </c>
      <c r="I36" s="37">
        <v>1.79</v>
      </c>
      <c r="J36" s="38">
        <v>1.65</v>
      </c>
      <c r="K36" s="22"/>
      <c r="L36" s="22"/>
      <c r="M36" s="22"/>
      <c r="N36" s="22"/>
      <c r="O36" s="22"/>
      <c r="P36" s="22"/>
    </row>
    <row r="37" spans="1:16" ht="39" customHeight="1" x14ac:dyDescent="0.15">
      <c r="A37" s="22"/>
      <c r="B37" s="35"/>
      <c r="C37" s="1242" t="s">
        <v>573</v>
      </c>
      <c r="D37" s="1243"/>
      <c r="E37" s="1244"/>
      <c r="F37" s="36">
        <v>0.78</v>
      </c>
      <c r="G37" s="37">
        <v>0.76</v>
      </c>
      <c r="H37" s="37">
        <v>0.8</v>
      </c>
      <c r="I37" s="37">
        <v>0.56999999999999995</v>
      </c>
      <c r="J37" s="38">
        <v>0.86</v>
      </c>
      <c r="K37" s="22"/>
      <c r="L37" s="22"/>
      <c r="M37" s="22"/>
      <c r="N37" s="22"/>
      <c r="O37" s="22"/>
      <c r="P37" s="22"/>
    </row>
    <row r="38" spans="1:16" ht="39" customHeight="1" x14ac:dyDescent="0.15">
      <c r="A38" s="22"/>
      <c r="B38" s="35"/>
      <c r="C38" s="1242" t="s">
        <v>574</v>
      </c>
      <c r="D38" s="1243"/>
      <c r="E38" s="1244"/>
      <c r="F38" s="36">
        <v>1.05</v>
      </c>
      <c r="G38" s="37">
        <v>0.49</v>
      </c>
      <c r="H38" s="37">
        <v>0.4</v>
      </c>
      <c r="I38" s="37">
        <v>0.39</v>
      </c>
      <c r="J38" s="38">
        <v>0.39</v>
      </c>
      <c r="K38" s="22"/>
      <c r="L38" s="22"/>
      <c r="M38" s="22"/>
      <c r="N38" s="22"/>
      <c r="O38" s="22"/>
      <c r="P38" s="22"/>
    </row>
    <row r="39" spans="1:16" ht="39" customHeight="1" x14ac:dyDescent="0.15">
      <c r="A39" s="22"/>
      <c r="B39" s="35"/>
      <c r="C39" s="1242" t="s">
        <v>575</v>
      </c>
      <c r="D39" s="1243"/>
      <c r="E39" s="1244"/>
      <c r="F39" s="36">
        <v>2.59</v>
      </c>
      <c r="G39" s="37">
        <v>2.44</v>
      </c>
      <c r="H39" s="37">
        <v>1.72</v>
      </c>
      <c r="I39" s="37">
        <v>0.45</v>
      </c>
      <c r="J39" s="38">
        <v>0.1</v>
      </c>
      <c r="K39" s="22"/>
      <c r="L39" s="22"/>
      <c r="M39" s="22"/>
      <c r="N39" s="22"/>
      <c r="O39" s="22"/>
      <c r="P39" s="22"/>
    </row>
    <row r="40" spans="1:16" ht="39" customHeight="1" x14ac:dyDescent="0.15">
      <c r="A40" s="22"/>
      <c r="B40" s="35"/>
      <c r="C40" s="1242" t="s">
        <v>576</v>
      </c>
      <c r="D40" s="1243"/>
      <c r="E40" s="1244"/>
      <c r="F40" s="36">
        <v>0</v>
      </c>
      <c r="G40" s="37">
        <v>0.11</v>
      </c>
      <c r="H40" s="37">
        <v>0</v>
      </c>
      <c r="I40" s="37">
        <v>0.01</v>
      </c>
      <c r="J40" s="38">
        <v>0.01</v>
      </c>
      <c r="K40" s="22"/>
      <c r="L40" s="22"/>
      <c r="M40" s="22"/>
      <c r="N40" s="22"/>
      <c r="O40" s="22"/>
      <c r="P40" s="22"/>
    </row>
    <row r="41" spans="1:16" ht="39" customHeight="1" x14ac:dyDescent="0.15">
      <c r="A41" s="22"/>
      <c r="B41" s="35"/>
      <c r="C41" s="1242" t="s">
        <v>577</v>
      </c>
      <c r="D41" s="1243"/>
      <c r="E41" s="1244"/>
      <c r="F41" s="36">
        <v>0</v>
      </c>
      <c r="G41" s="37">
        <v>0</v>
      </c>
      <c r="H41" s="37">
        <v>0.02</v>
      </c>
      <c r="I41" s="37">
        <v>0.01</v>
      </c>
      <c r="J41" s="38">
        <v>0.01</v>
      </c>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0.73</v>
      </c>
      <c r="G43" s="42">
        <v>0.54</v>
      </c>
      <c r="H43" s="42">
        <v>0.75</v>
      </c>
      <c r="I43" s="42">
        <v>0.48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39/azrvkZkOHbpoQgs7GGW4qYuMycsbUhe2ozj3SUCc2pLzBULBDoBRbbap+tSQKfA1Ppx8V4B222ndv+TAwA==" saltValue="b/UisWg5WOq92BReyXq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1562</v>
      </c>
      <c r="L45" s="60">
        <v>1592</v>
      </c>
      <c r="M45" s="60">
        <v>1510</v>
      </c>
      <c r="N45" s="60">
        <v>1385</v>
      </c>
      <c r="O45" s="61">
        <v>1347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v>4</v>
      </c>
      <c r="L47" s="64">
        <v>4</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813</v>
      </c>
      <c r="L48" s="64">
        <v>773</v>
      </c>
      <c r="M48" s="64">
        <v>799</v>
      </c>
      <c r="N48" s="64">
        <v>662</v>
      </c>
      <c r="O48" s="65">
        <v>666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269</v>
      </c>
      <c r="L49" s="64">
        <v>203</v>
      </c>
      <c r="M49" s="64">
        <v>161</v>
      </c>
      <c r="N49" s="64">
        <v>92</v>
      </c>
      <c r="O49" s="65">
        <v>97</v>
      </c>
      <c r="P49" s="48"/>
      <c r="Q49" s="48"/>
      <c r="R49" s="48"/>
      <c r="S49" s="48"/>
      <c r="T49" s="48"/>
      <c r="U49" s="48"/>
    </row>
    <row r="50" spans="1:21" ht="30.75" customHeight="1" x14ac:dyDescent="0.15">
      <c r="A50" s="48"/>
      <c r="B50" s="1252"/>
      <c r="C50" s="1253"/>
      <c r="D50" s="62"/>
      <c r="E50" s="1258" t="s">
        <v>17</v>
      </c>
      <c r="F50" s="1258"/>
      <c r="G50" s="1258"/>
      <c r="H50" s="1258"/>
      <c r="I50" s="1258"/>
      <c r="J50" s="1259"/>
      <c r="K50" s="63">
        <v>124</v>
      </c>
      <c r="L50" s="64">
        <v>159</v>
      </c>
      <c r="M50" s="64">
        <v>154</v>
      </c>
      <c r="N50" s="64">
        <v>162</v>
      </c>
      <c r="O50" s="65">
        <v>117</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1801</v>
      </c>
      <c r="L52" s="64">
        <v>1802</v>
      </c>
      <c r="M52" s="64">
        <v>1728</v>
      </c>
      <c r="N52" s="64">
        <v>1572</v>
      </c>
      <c r="O52" s="65">
        <v>1532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972</v>
      </c>
      <c r="L53" s="69">
        <v>929</v>
      </c>
      <c r="M53" s="69">
        <v>896</v>
      </c>
      <c r="N53" s="69">
        <v>729</v>
      </c>
      <c r="O53" s="70">
        <v>695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v>60</v>
      </c>
      <c r="L57" s="84">
        <v>80</v>
      </c>
      <c r="M57" s="84" t="s">
        <v>593</v>
      </c>
      <c r="N57" s="84" t="s">
        <v>593</v>
      </c>
      <c r="O57" s="85" t="s">
        <v>593</v>
      </c>
    </row>
    <row r="58" spans="1:21" ht="31.5" customHeight="1" thickBot="1" x14ac:dyDescent="0.2">
      <c r="B58" s="1268"/>
      <c r="C58" s="1269"/>
      <c r="D58" s="1273" t="s">
        <v>27</v>
      </c>
      <c r="E58" s="1274"/>
      <c r="F58" s="1274"/>
      <c r="G58" s="1274"/>
      <c r="H58" s="1274"/>
      <c r="I58" s="1274"/>
      <c r="J58" s="1275"/>
      <c r="K58" s="86">
        <v>12</v>
      </c>
      <c r="L58" s="87">
        <v>16</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deFSYYBYxBUxWJCmO8znyZxNzAVDeYyKdT+aXKSfIhsIKZ8zbN3tKUB05KOq+/USECcMQRoTLIrOMq0aRCw==" saltValue="JL+g2wXnBzHrdGC4lQAz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14061</v>
      </c>
      <c r="J41" s="104">
        <v>13915</v>
      </c>
      <c r="K41" s="104">
        <v>13913</v>
      </c>
      <c r="L41" s="104">
        <v>14007</v>
      </c>
      <c r="M41" s="105">
        <v>15713</v>
      </c>
    </row>
    <row r="42" spans="2:13" ht="27.75" customHeight="1" x14ac:dyDescent="0.15">
      <c r="B42" s="1278"/>
      <c r="C42" s="1279"/>
      <c r="D42" s="106"/>
      <c r="E42" s="1284" t="s">
        <v>32</v>
      </c>
      <c r="F42" s="1284"/>
      <c r="G42" s="1284"/>
      <c r="H42" s="1285"/>
      <c r="I42" s="107">
        <v>1350</v>
      </c>
      <c r="J42" s="108">
        <v>1071</v>
      </c>
      <c r="K42" s="108">
        <v>883</v>
      </c>
      <c r="L42" s="108">
        <v>589</v>
      </c>
      <c r="M42" s="109">
        <v>472</v>
      </c>
    </row>
    <row r="43" spans="2:13" ht="27.75" customHeight="1" x14ac:dyDescent="0.15">
      <c r="B43" s="1278"/>
      <c r="C43" s="1279"/>
      <c r="D43" s="106"/>
      <c r="E43" s="1284" t="s">
        <v>33</v>
      </c>
      <c r="F43" s="1284"/>
      <c r="G43" s="1284"/>
      <c r="H43" s="1285"/>
      <c r="I43" s="107">
        <v>6890</v>
      </c>
      <c r="J43" s="108">
        <v>6553</v>
      </c>
      <c r="K43" s="108">
        <v>6375</v>
      </c>
      <c r="L43" s="108">
        <v>6097</v>
      </c>
      <c r="M43" s="109">
        <v>5784</v>
      </c>
    </row>
    <row r="44" spans="2:13" ht="27.75" customHeight="1" x14ac:dyDescent="0.15">
      <c r="B44" s="1278"/>
      <c r="C44" s="1279"/>
      <c r="D44" s="106"/>
      <c r="E44" s="1284" t="s">
        <v>34</v>
      </c>
      <c r="F44" s="1284"/>
      <c r="G44" s="1284"/>
      <c r="H44" s="1285"/>
      <c r="I44" s="107">
        <v>778</v>
      </c>
      <c r="J44" s="108">
        <v>592</v>
      </c>
      <c r="K44" s="108">
        <v>485</v>
      </c>
      <c r="L44" s="108">
        <v>471</v>
      </c>
      <c r="M44" s="109">
        <v>405</v>
      </c>
    </row>
    <row r="45" spans="2:13" ht="27.75" customHeight="1" x14ac:dyDescent="0.15">
      <c r="B45" s="1278"/>
      <c r="C45" s="1279"/>
      <c r="D45" s="106"/>
      <c r="E45" s="1284" t="s">
        <v>35</v>
      </c>
      <c r="F45" s="1284"/>
      <c r="G45" s="1284"/>
      <c r="H45" s="1285"/>
      <c r="I45" s="107">
        <v>2990</v>
      </c>
      <c r="J45" s="108">
        <v>2871</v>
      </c>
      <c r="K45" s="108">
        <v>2770</v>
      </c>
      <c r="L45" s="108">
        <v>2800</v>
      </c>
      <c r="M45" s="109">
        <v>2742</v>
      </c>
    </row>
    <row r="46" spans="2:13" ht="27.75" customHeight="1" x14ac:dyDescent="0.15">
      <c r="B46" s="1278"/>
      <c r="C46" s="1279"/>
      <c r="D46" s="110"/>
      <c r="E46" s="1284" t="s">
        <v>36</v>
      </c>
      <c r="F46" s="1284"/>
      <c r="G46" s="1284"/>
      <c r="H46" s="1285"/>
      <c r="I46" s="107">
        <v>135</v>
      </c>
      <c r="J46" s="108">
        <v>68</v>
      </c>
      <c r="K46" s="108">
        <v>2</v>
      </c>
      <c r="L46" s="108">
        <v>2</v>
      </c>
      <c r="M46" s="109">
        <v>2</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5240</v>
      </c>
      <c r="J50" s="108">
        <v>5317</v>
      </c>
      <c r="K50" s="108">
        <v>5034</v>
      </c>
      <c r="L50" s="108">
        <v>5523</v>
      </c>
      <c r="M50" s="109">
        <v>4772</v>
      </c>
    </row>
    <row r="51" spans="2:13" ht="27.75" customHeight="1" x14ac:dyDescent="0.15">
      <c r="B51" s="1278"/>
      <c r="C51" s="1279"/>
      <c r="D51" s="106"/>
      <c r="E51" s="1284" t="s">
        <v>42</v>
      </c>
      <c r="F51" s="1284"/>
      <c r="G51" s="1284"/>
      <c r="H51" s="1285"/>
      <c r="I51" s="107">
        <v>2438</v>
      </c>
      <c r="J51" s="108">
        <v>2358</v>
      </c>
      <c r="K51" s="108">
        <v>2290</v>
      </c>
      <c r="L51" s="108">
        <v>2262</v>
      </c>
      <c r="M51" s="109">
        <v>2266</v>
      </c>
    </row>
    <row r="52" spans="2:13" ht="27.75" customHeight="1" x14ac:dyDescent="0.15">
      <c r="B52" s="1280"/>
      <c r="C52" s="1281"/>
      <c r="D52" s="106"/>
      <c r="E52" s="1284" t="s">
        <v>43</v>
      </c>
      <c r="F52" s="1284"/>
      <c r="G52" s="1284"/>
      <c r="H52" s="1285"/>
      <c r="I52" s="107">
        <v>15106</v>
      </c>
      <c r="J52" s="108">
        <v>14889</v>
      </c>
      <c r="K52" s="108">
        <v>14573</v>
      </c>
      <c r="L52" s="108">
        <v>14387</v>
      </c>
      <c r="M52" s="109">
        <v>14102</v>
      </c>
    </row>
    <row r="53" spans="2:13" ht="27.75" customHeight="1" thickBot="1" x14ac:dyDescent="0.2">
      <c r="B53" s="1291" t="s">
        <v>44</v>
      </c>
      <c r="C53" s="1292"/>
      <c r="D53" s="113"/>
      <c r="E53" s="1293" t="s">
        <v>45</v>
      </c>
      <c r="F53" s="1293"/>
      <c r="G53" s="1293"/>
      <c r="H53" s="1294"/>
      <c r="I53" s="114">
        <v>3419</v>
      </c>
      <c r="J53" s="115">
        <v>2506</v>
      </c>
      <c r="K53" s="115">
        <v>2531</v>
      </c>
      <c r="L53" s="115">
        <v>1794</v>
      </c>
      <c r="M53" s="116">
        <v>3979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16deYJ6lUAtNULgtPiI1+v4MZvmHcA0yygxFoTT6d5Zcqip4iRihI/LHKnO/kdtA3C8oTZOCjZQlnnvfPDgog==" saltValue="RakS5g+OgkJ524s09hlO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1412</v>
      </c>
      <c r="G55" s="128">
        <v>1713</v>
      </c>
      <c r="H55" s="129">
        <v>1814</v>
      </c>
    </row>
    <row r="56" spans="2:8" ht="52.5" customHeight="1" x14ac:dyDescent="0.15">
      <c r="B56" s="130"/>
      <c r="C56" s="1305" t="s">
        <v>49</v>
      </c>
      <c r="D56" s="1305"/>
      <c r="E56" s="1306"/>
      <c r="F56" s="131">
        <v>462</v>
      </c>
      <c r="G56" s="131">
        <v>572</v>
      </c>
      <c r="H56" s="132">
        <v>637</v>
      </c>
    </row>
    <row r="57" spans="2:8" ht="53.25" customHeight="1" x14ac:dyDescent="0.15">
      <c r="B57" s="130"/>
      <c r="C57" s="1307" t="s">
        <v>50</v>
      </c>
      <c r="D57" s="1307"/>
      <c r="E57" s="1308"/>
      <c r="F57" s="133">
        <v>2305</v>
      </c>
      <c r="G57" s="133">
        <v>2367</v>
      </c>
      <c r="H57" s="134">
        <v>1243</v>
      </c>
    </row>
    <row r="58" spans="2:8" ht="45.75" customHeight="1" x14ac:dyDescent="0.15">
      <c r="B58" s="135"/>
      <c r="C58" s="1295" t="s">
        <v>597</v>
      </c>
      <c r="D58" s="1296"/>
      <c r="E58" s="1297"/>
      <c r="F58" s="136">
        <v>2000</v>
      </c>
      <c r="G58" s="136">
        <v>2002</v>
      </c>
      <c r="H58" s="137">
        <v>749</v>
      </c>
    </row>
    <row r="59" spans="2:8" ht="45.75" customHeight="1" x14ac:dyDescent="0.15">
      <c r="B59" s="135"/>
      <c r="C59" s="1295" t="s">
        <v>598</v>
      </c>
      <c r="D59" s="1296"/>
      <c r="E59" s="1297"/>
      <c r="F59" s="136">
        <v>69</v>
      </c>
      <c r="G59" s="136">
        <v>69</v>
      </c>
      <c r="H59" s="137">
        <v>119</v>
      </c>
    </row>
    <row r="60" spans="2:8" ht="45.75" customHeight="1" x14ac:dyDescent="0.15">
      <c r="B60" s="135"/>
      <c r="C60" s="1295" t="s">
        <v>599</v>
      </c>
      <c r="D60" s="1296"/>
      <c r="E60" s="1297"/>
      <c r="F60" s="136">
        <v>27</v>
      </c>
      <c r="G60" s="136">
        <v>90</v>
      </c>
      <c r="H60" s="137">
        <v>119</v>
      </c>
    </row>
    <row r="61" spans="2:8" ht="45.75" customHeight="1" x14ac:dyDescent="0.15">
      <c r="B61" s="135"/>
      <c r="C61" s="1295" t="s">
        <v>601</v>
      </c>
      <c r="D61" s="1296"/>
      <c r="E61" s="1297"/>
      <c r="F61" s="136">
        <v>28</v>
      </c>
      <c r="G61" s="136">
        <v>28</v>
      </c>
      <c r="H61" s="137">
        <v>78</v>
      </c>
    </row>
    <row r="62" spans="2:8" ht="45.75" customHeight="1" thickBot="1" x14ac:dyDescent="0.2">
      <c r="B62" s="138"/>
      <c r="C62" s="1298" t="s">
        <v>600</v>
      </c>
      <c r="D62" s="1299"/>
      <c r="E62" s="1300"/>
      <c r="F62" s="139">
        <v>58</v>
      </c>
      <c r="G62" s="139">
        <v>58</v>
      </c>
      <c r="H62" s="140">
        <v>58</v>
      </c>
    </row>
    <row r="63" spans="2:8" ht="52.5" customHeight="1" thickBot="1" x14ac:dyDescent="0.2">
      <c r="B63" s="141"/>
      <c r="C63" s="1301" t="s">
        <v>51</v>
      </c>
      <c r="D63" s="1301"/>
      <c r="E63" s="1302"/>
      <c r="F63" s="142">
        <v>4178</v>
      </c>
      <c r="G63" s="142">
        <v>4652</v>
      </c>
      <c r="H63" s="143">
        <v>3693</v>
      </c>
    </row>
    <row r="64" spans="2:8" ht="15" customHeight="1" x14ac:dyDescent="0.15"/>
  </sheetData>
  <sheetProtection algorithmName="SHA-512" hashValue="DKuXKxWTxr/sZ7yCEBZok+IiaNOc4d5Hwjht0uFGIv0scJGTjSRDpHIrHvHOcaDuUHVncX5AO/ZYVUZNsY23UQ==" saltValue="DjiuM7l7nUTYpqGAtYZ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5">
        <v>37.200000000000003</v>
      </c>
      <c r="BQ51" s="1315"/>
      <c r="BR51" s="1315"/>
      <c r="BS51" s="1315"/>
      <c r="BT51" s="1315"/>
      <c r="BU51" s="1315"/>
      <c r="BV51" s="1315"/>
      <c r="BW51" s="1315"/>
      <c r="BX51" s="1315">
        <v>27.5</v>
      </c>
      <c r="BY51" s="1315"/>
      <c r="BZ51" s="1315"/>
      <c r="CA51" s="1315"/>
      <c r="CB51" s="1315"/>
      <c r="CC51" s="1315"/>
      <c r="CD51" s="1315"/>
      <c r="CE51" s="1315"/>
      <c r="CF51" s="1315">
        <v>27.5</v>
      </c>
      <c r="CG51" s="1315"/>
      <c r="CH51" s="1315"/>
      <c r="CI51" s="1315"/>
      <c r="CJ51" s="1315"/>
      <c r="CK51" s="1315"/>
      <c r="CL51" s="1315"/>
      <c r="CM51" s="1315"/>
      <c r="CN51" s="1315">
        <v>19.2</v>
      </c>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5">
        <v>53.8</v>
      </c>
      <c r="BQ53" s="1315"/>
      <c r="BR53" s="1315"/>
      <c r="BS53" s="1315"/>
      <c r="BT53" s="1315"/>
      <c r="BU53" s="1315"/>
      <c r="BV53" s="1315"/>
      <c r="BW53" s="1315"/>
      <c r="BX53" s="1315">
        <v>63</v>
      </c>
      <c r="BY53" s="1315"/>
      <c r="BZ53" s="1315"/>
      <c r="CA53" s="1315"/>
      <c r="CB53" s="1315"/>
      <c r="CC53" s="1315"/>
      <c r="CD53" s="1315"/>
      <c r="CE53" s="1315"/>
      <c r="CF53" s="1315">
        <v>64.7</v>
      </c>
      <c r="CG53" s="1315"/>
      <c r="CH53" s="1315"/>
      <c r="CI53" s="1315"/>
      <c r="CJ53" s="1315"/>
      <c r="CK53" s="1315"/>
      <c r="CL53" s="1315"/>
      <c r="CM53" s="1315"/>
      <c r="CN53" s="1315">
        <v>66.599999999999994</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612</v>
      </c>
      <c r="AO55" s="1313"/>
      <c r="AP55" s="1313"/>
      <c r="AQ55" s="1313"/>
      <c r="AR55" s="1313"/>
      <c r="AS55" s="1313"/>
      <c r="AT55" s="1313"/>
      <c r="AU55" s="1313"/>
      <c r="AV55" s="1313"/>
      <c r="AW55" s="1313"/>
      <c r="AX55" s="1313"/>
      <c r="AY55" s="1313"/>
      <c r="AZ55" s="1313"/>
      <c r="BA55" s="1313"/>
      <c r="BB55" s="1316" t="s">
        <v>610</v>
      </c>
      <c r="BC55" s="1316"/>
      <c r="BD55" s="1316"/>
      <c r="BE55" s="1316"/>
      <c r="BF55" s="1316"/>
      <c r="BG55" s="1316"/>
      <c r="BH55" s="1316"/>
      <c r="BI55" s="1316"/>
      <c r="BJ55" s="1316"/>
      <c r="BK55" s="1316"/>
      <c r="BL55" s="1316"/>
      <c r="BM55" s="1316"/>
      <c r="BN55" s="1316"/>
      <c r="BO55" s="1316"/>
      <c r="BP55" s="1315">
        <v>37.299999999999997</v>
      </c>
      <c r="BQ55" s="1315"/>
      <c r="BR55" s="1315"/>
      <c r="BS55" s="1315"/>
      <c r="BT55" s="1315"/>
      <c r="BU55" s="1315"/>
      <c r="BV55" s="1315"/>
      <c r="BW55" s="1315"/>
      <c r="BX55" s="1315">
        <v>33.9</v>
      </c>
      <c r="BY55" s="1315"/>
      <c r="BZ55" s="1315"/>
      <c r="CA55" s="1315"/>
      <c r="CB55" s="1315"/>
      <c r="CC55" s="1315"/>
      <c r="CD55" s="1315"/>
      <c r="CE55" s="1315"/>
      <c r="CF55" s="1315">
        <v>32.299999999999997</v>
      </c>
      <c r="CG55" s="1315"/>
      <c r="CH55" s="1315"/>
      <c r="CI55" s="1315"/>
      <c r="CJ55" s="1315"/>
      <c r="CK55" s="1315"/>
      <c r="CL55" s="1315"/>
      <c r="CM55" s="1315"/>
      <c r="CN55" s="1315">
        <v>35.200000000000003</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611</v>
      </c>
      <c r="BC57" s="1316"/>
      <c r="BD57" s="1316"/>
      <c r="BE57" s="1316"/>
      <c r="BF57" s="1316"/>
      <c r="BG57" s="1316"/>
      <c r="BH57" s="1316"/>
      <c r="BI57" s="1316"/>
      <c r="BJ57" s="1316"/>
      <c r="BK57" s="1316"/>
      <c r="BL57" s="1316"/>
      <c r="BM57" s="1316"/>
      <c r="BN57" s="1316"/>
      <c r="BO57" s="1316"/>
      <c r="BP57" s="1315">
        <v>55.2</v>
      </c>
      <c r="BQ57" s="1315"/>
      <c r="BR57" s="1315"/>
      <c r="BS57" s="1315"/>
      <c r="BT57" s="1315"/>
      <c r="BU57" s="1315"/>
      <c r="BV57" s="1315"/>
      <c r="BW57" s="1315"/>
      <c r="BX57" s="1315">
        <v>55.4</v>
      </c>
      <c r="BY57" s="1315"/>
      <c r="BZ57" s="1315"/>
      <c r="CA57" s="1315"/>
      <c r="CB57" s="1315"/>
      <c r="CC57" s="1315"/>
      <c r="CD57" s="1315"/>
      <c r="CE57" s="1315"/>
      <c r="CF57" s="1315">
        <v>56.6</v>
      </c>
      <c r="CG57" s="1315"/>
      <c r="CH57" s="1315"/>
      <c r="CI57" s="1315"/>
      <c r="CJ57" s="1315"/>
      <c r="CK57" s="1315"/>
      <c r="CL57" s="1315"/>
      <c r="CM57" s="1315"/>
      <c r="CN57" s="1315">
        <v>56.9</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616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5"/>
      <c r="G73" s="1327"/>
      <c r="H73" s="1327"/>
      <c r="I73" s="1327"/>
      <c r="J73" s="1327"/>
      <c r="K73" s="1331"/>
      <c r="L73" s="1331"/>
      <c r="M73" s="1331"/>
      <c r="N73" s="1331"/>
      <c r="AM73" s="404"/>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5">
        <v>37.200000000000003</v>
      </c>
      <c r="BQ73" s="1315"/>
      <c r="BR73" s="1315"/>
      <c r="BS73" s="1315"/>
      <c r="BT73" s="1315"/>
      <c r="BU73" s="1315"/>
      <c r="BV73" s="1315"/>
      <c r="BW73" s="1315"/>
      <c r="BX73" s="1315">
        <v>27.5</v>
      </c>
      <c r="BY73" s="1315"/>
      <c r="BZ73" s="1315"/>
      <c r="CA73" s="1315"/>
      <c r="CB73" s="1315"/>
      <c r="CC73" s="1315"/>
      <c r="CD73" s="1315"/>
      <c r="CE73" s="1315"/>
      <c r="CF73" s="1315">
        <v>27.5</v>
      </c>
      <c r="CG73" s="1315"/>
      <c r="CH73" s="1315"/>
      <c r="CI73" s="1315"/>
      <c r="CJ73" s="1315"/>
      <c r="CK73" s="1315"/>
      <c r="CL73" s="1315"/>
      <c r="CM73" s="1315"/>
      <c r="CN73" s="1315">
        <v>19.2</v>
      </c>
      <c r="CO73" s="1315"/>
      <c r="CP73" s="1315"/>
      <c r="CQ73" s="1315"/>
      <c r="CR73" s="1315"/>
      <c r="CS73" s="1315"/>
      <c r="CT73" s="1315"/>
      <c r="CU73" s="1315"/>
      <c r="CV73" s="1315">
        <v>42.5</v>
      </c>
      <c r="CW73" s="1315"/>
      <c r="CX73" s="1315"/>
      <c r="CY73" s="1315"/>
      <c r="CZ73" s="1315"/>
      <c r="DA73" s="1315"/>
      <c r="DB73" s="1315"/>
      <c r="DC73" s="1315"/>
    </row>
    <row r="74" spans="2:107" x14ac:dyDescent="0.15">
      <c r="B74" s="395"/>
      <c r="G74" s="1327"/>
      <c r="H74" s="1327"/>
      <c r="I74" s="1327"/>
      <c r="J74" s="1327"/>
      <c r="K74" s="1331"/>
      <c r="L74" s="1331"/>
      <c r="M74" s="1331"/>
      <c r="N74" s="1331"/>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5">
        <v>10.8</v>
      </c>
      <c r="BQ75" s="1315"/>
      <c r="BR75" s="1315"/>
      <c r="BS75" s="1315"/>
      <c r="BT75" s="1315"/>
      <c r="BU75" s="1315"/>
      <c r="BV75" s="1315"/>
      <c r="BW75" s="1315"/>
      <c r="BX75" s="1315">
        <v>10.5</v>
      </c>
      <c r="BY75" s="1315"/>
      <c r="BZ75" s="1315"/>
      <c r="CA75" s="1315"/>
      <c r="CB75" s="1315"/>
      <c r="CC75" s="1315"/>
      <c r="CD75" s="1315"/>
      <c r="CE75" s="1315"/>
      <c r="CF75" s="1315">
        <v>10.1</v>
      </c>
      <c r="CG75" s="1315"/>
      <c r="CH75" s="1315"/>
      <c r="CI75" s="1315"/>
      <c r="CJ75" s="1315"/>
      <c r="CK75" s="1315"/>
      <c r="CL75" s="1315"/>
      <c r="CM75" s="1315"/>
      <c r="CN75" s="1315">
        <v>9.1999999999999993</v>
      </c>
      <c r="CO75" s="1315"/>
      <c r="CP75" s="1315"/>
      <c r="CQ75" s="1315"/>
      <c r="CR75" s="1315"/>
      <c r="CS75" s="1315"/>
      <c r="CT75" s="1315"/>
      <c r="CU75" s="1315"/>
      <c r="CV75" s="1315">
        <v>8.3000000000000007</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1"/>
      <c r="L77" s="1331"/>
      <c r="M77" s="1331"/>
      <c r="N77" s="1331"/>
      <c r="AN77" s="1313" t="s">
        <v>612</v>
      </c>
      <c r="AO77" s="1313"/>
      <c r="AP77" s="1313"/>
      <c r="AQ77" s="1313"/>
      <c r="AR77" s="1313"/>
      <c r="AS77" s="1313"/>
      <c r="AT77" s="1313"/>
      <c r="AU77" s="1313"/>
      <c r="AV77" s="1313"/>
      <c r="AW77" s="1313"/>
      <c r="AX77" s="1313"/>
      <c r="AY77" s="1313"/>
      <c r="AZ77" s="1313"/>
      <c r="BA77" s="1313"/>
      <c r="BB77" s="1316" t="s">
        <v>610</v>
      </c>
      <c r="BC77" s="1316"/>
      <c r="BD77" s="1316"/>
      <c r="BE77" s="1316"/>
      <c r="BF77" s="1316"/>
      <c r="BG77" s="1316"/>
      <c r="BH77" s="1316"/>
      <c r="BI77" s="1316"/>
      <c r="BJ77" s="1316"/>
      <c r="BK77" s="1316"/>
      <c r="BL77" s="1316"/>
      <c r="BM77" s="1316"/>
      <c r="BN77" s="1316"/>
      <c r="BO77" s="1316"/>
      <c r="BP77" s="1315">
        <v>37.299999999999997</v>
      </c>
      <c r="BQ77" s="1315"/>
      <c r="BR77" s="1315"/>
      <c r="BS77" s="1315"/>
      <c r="BT77" s="1315"/>
      <c r="BU77" s="1315"/>
      <c r="BV77" s="1315"/>
      <c r="BW77" s="1315"/>
      <c r="BX77" s="1315">
        <v>33.9</v>
      </c>
      <c r="BY77" s="1315"/>
      <c r="BZ77" s="1315"/>
      <c r="CA77" s="1315"/>
      <c r="CB77" s="1315"/>
      <c r="CC77" s="1315"/>
      <c r="CD77" s="1315"/>
      <c r="CE77" s="1315"/>
      <c r="CF77" s="1315">
        <v>32.299999999999997</v>
      </c>
      <c r="CG77" s="1315"/>
      <c r="CH77" s="1315"/>
      <c r="CI77" s="1315"/>
      <c r="CJ77" s="1315"/>
      <c r="CK77" s="1315"/>
      <c r="CL77" s="1315"/>
      <c r="CM77" s="1315"/>
      <c r="CN77" s="1315">
        <v>35.200000000000003</v>
      </c>
      <c r="CO77" s="1315"/>
      <c r="CP77" s="1315"/>
      <c r="CQ77" s="1315"/>
      <c r="CR77" s="1315"/>
      <c r="CS77" s="1315"/>
      <c r="CT77" s="1315"/>
      <c r="CU77" s="1315"/>
      <c r="CV77" s="1315">
        <v>40.4</v>
      </c>
      <c r="CW77" s="1315"/>
      <c r="CX77" s="1315"/>
      <c r="CY77" s="1315"/>
      <c r="CZ77" s="1315"/>
      <c r="DA77" s="1315"/>
      <c r="DB77" s="1315"/>
      <c r="DC77" s="1315"/>
    </row>
    <row r="78" spans="2:107" x14ac:dyDescent="0.15">
      <c r="B78" s="395"/>
      <c r="G78" s="1309"/>
      <c r="H78" s="1309"/>
      <c r="I78" s="1309"/>
      <c r="J78" s="1309"/>
      <c r="K78" s="1331"/>
      <c r="L78" s="1331"/>
      <c r="M78" s="1331"/>
      <c r="N78" s="1331"/>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2"/>
      <c r="L79" s="1332"/>
      <c r="M79" s="1332"/>
      <c r="N79" s="1332"/>
      <c r="AN79" s="1313"/>
      <c r="AO79" s="1313"/>
      <c r="AP79" s="1313"/>
      <c r="AQ79" s="1313"/>
      <c r="AR79" s="1313"/>
      <c r="AS79" s="1313"/>
      <c r="AT79" s="1313"/>
      <c r="AU79" s="1313"/>
      <c r="AV79" s="1313"/>
      <c r="AW79" s="1313"/>
      <c r="AX79" s="1313"/>
      <c r="AY79" s="1313"/>
      <c r="AZ79" s="1313"/>
      <c r="BA79" s="1313"/>
      <c r="BB79" s="1316" t="s">
        <v>614</v>
      </c>
      <c r="BC79" s="1316"/>
      <c r="BD79" s="1316"/>
      <c r="BE79" s="1316"/>
      <c r="BF79" s="1316"/>
      <c r="BG79" s="1316"/>
      <c r="BH79" s="1316"/>
      <c r="BI79" s="1316"/>
      <c r="BJ79" s="1316"/>
      <c r="BK79" s="1316"/>
      <c r="BL79" s="1316"/>
      <c r="BM79" s="1316"/>
      <c r="BN79" s="1316"/>
      <c r="BO79" s="1316"/>
      <c r="BP79" s="1315">
        <v>7.8</v>
      </c>
      <c r="BQ79" s="1315"/>
      <c r="BR79" s="1315"/>
      <c r="BS79" s="1315"/>
      <c r="BT79" s="1315"/>
      <c r="BU79" s="1315"/>
      <c r="BV79" s="1315"/>
      <c r="BW79" s="1315"/>
      <c r="BX79" s="1315">
        <v>7.4</v>
      </c>
      <c r="BY79" s="1315"/>
      <c r="BZ79" s="1315"/>
      <c r="CA79" s="1315"/>
      <c r="CB79" s="1315"/>
      <c r="CC79" s="1315"/>
      <c r="CD79" s="1315"/>
      <c r="CE79" s="1315"/>
      <c r="CF79" s="1315">
        <v>7</v>
      </c>
      <c r="CG79" s="1315"/>
      <c r="CH79" s="1315"/>
      <c r="CI79" s="1315"/>
      <c r="CJ79" s="1315"/>
      <c r="CK79" s="1315"/>
      <c r="CL79" s="1315"/>
      <c r="CM79" s="1315"/>
      <c r="CN79" s="1315">
        <v>6.9</v>
      </c>
      <c r="CO79" s="1315"/>
      <c r="CP79" s="1315"/>
      <c r="CQ79" s="1315"/>
      <c r="CR79" s="1315"/>
      <c r="CS79" s="1315"/>
      <c r="CT79" s="1315"/>
      <c r="CU79" s="1315"/>
      <c r="CV79" s="1315">
        <v>7</v>
      </c>
      <c r="CW79" s="1315"/>
      <c r="CX79" s="1315"/>
      <c r="CY79" s="1315"/>
      <c r="CZ79" s="1315"/>
      <c r="DA79" s="1315"/>
      <c r="DB79" s="1315"/>
      <c r="DC79" s="1315"/>
    </row>
    <row r="80" spans="2:107" x14ac:dyDescent="0.15">
      <c r="B80" s="395"/>
      <c r="G80" s="1309"/>
      <c r="H80" s="1309"/>
      <c r="I80" s="1329"/>
      <c r="J80" s="1329"/>
      <c r="K80" s="1332"/>
      <c r="L80" s="1332"/>
      <c r="M80" s="1332"/>
      <c r="N80" s="1332"/>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owMIBSX0B/1enKisHEPCbEkQEHajUvzrPq71m7m4LydCZ3velyHUPukgYgh9ljNj8Yw9iCsI+PcEDWEsSuiWQ==" saltValue="nFbRpr3zuBlALifWL7nj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Lew3Fydlb76sIZXNqK2aVEyPq53K0J4GzFUXb6gCFWeISrmX/vJ1+Io22bsFBGzIJ3FCIwClfSl3TmyXABDPrw==" saltValue="M8mX5qhCQkoPH59kFKYjH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o7fWoUQJReXvGkkQhXM47hbN/K1rdgKf5CS6h7ahEpzqkyTnN52W90Dz2bcvVGrOiKVfdX4cC/iO/k2qqq29zQ==" saltValue="/u5Qt0SObpegx6e0XeCgl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43101</v>
      </c>
      <c r="E3" s="162"/>
      <c r="F3" s="163">
        <v>54227</v>
      </c>
      <c r="G3" s="164"/>
      <c r="H3" s="165"/>
    </row>
    <row r="4" spans="1:8" x14ac:dyDescent="0.15">
      <c r="A4" s="166"/>
      <c r="B4" s="167"/>
      <c r="C4" s="168"/>
      <c r="D4" s="169">
        <v>20463</v>
      </c>
      <c r="E4" s="170"/>
      <c r="F4" s="171">
        <v>29694</v>
      </c>
      <c r="G4" s="172"/>
      <c r="H4" s="173"/>
    </row>
    <row r="5" spans="1:8" x14ac:dyDescent="0.15">
      <c r="A5" s="154" t="s">
        <v>555</v>
      </c>
      <c r="B5" s="159"/>
      <c r="C5" s="160"/>
      <c r="D5" s="161">
        <v>31956</v>
      </c>
      <c r="E5" s="162"/>
      <c r="F5" s="163">
        <v>86564</v>
      </c>
      <c r="G5" s="164"/>
      <c r="H5" s="165"/>
    </row>
    <row r="6" spans="1:8" x14ac:dyDescent="0.15">
      <c r="A6" s="166"/>
      <c r="B6" s="167"/>
      <c r="C6" s="168"/>
      <c r="D6" s="169">
        <v>21824</v>
      </c>
      <c r="E6" s="170"/>
      <c r="F6" s="171">
        <v>44869</v>
      </c>
      <c r="G6" s="172"/>
      <c r="H6" s="173"/>
    </row>
    <row r="7" spans="1:8" x14ac:dyDescent="0.15">
      <c r="A7" s="154" t="s">
        <v>556</v>
      </c>
      <c r="B7" s="159"/>
      <c r="C7" s="160"/>
      <c r="D7" s="161">
        <v>32839</v>
      </c>
      <c r="E7" s="162"/>
      <c r="F7" s="163">
        <v>62698</v>
      </c>
      <c r="G7" s="164"/>
      <c r="H7" s="165"/>
    </row>
    <row r="8" spans="1:8" x14ac:dyDescent="0.15">
      <c r="A8" s="166"/>
      <c r="B8" s="167"/>
      <c r="C8" s="168"/>
      <c r="D8" s="169">
        <v>23388</v>
      </c>
      <c r="E8" s="170"/>
      <c r="F8" s="171">
        <v>31973</v>
      </c>
      <c r="G8" s="172"/>
      <c r="H8" s="173"/>
    </row>
    <row r="9" spans="1:8" x14ac:dyDescent="0.15">
      <c r="A9" s="154" t="s">
        <v>557</v>
      </c>
      <c r="B9" s="159"/>
      <c r="C9" s="160"/>
      <c r="D9" s="161">
        <v>28934</v>
      </c>
      <c r="E9" s="162"/>
      <c r="F9" s="163">
        <v>79245</v>
      </c>
      <c r="G9" s="164"/>
      <c r="H9" s="165"/>
    </row>
    <row r="10" spans="1:8" x14ac:dyDescent="0.15">
      <c r="A10" s="166"/>
      <c r="B10" s="167"/>
      <c r="C10" s="168"/>
      <c r="D10" s="169">
        <v>21480</v>
      </c>
      <c r="E10" s="170"/>
      <c r="F10" s="171">
        <v>40378</v>
      </c>
      <c r="G10" s="172"/>
      <c r="H10" s="173"/>
    </row>
    <row r="11" spans="1:8" x14ac:dyDescent="0.15">
      <c r="A11" s="154" t="s">
        <v>558</v>
      </c>
      <c r="B11" s="159"/>
      <c r="C11" s="160"/>
      <c r="D11" s="161">
        <v>85842</v>
      </c>
      <c r="E11" s="162"/>
      <c r="F11" s="163">
        <v>71604</v>
      </c>
      <c r="G11" s="164"/>
      <c r="H11" s="165"/>
    </row>
    <row r="12" spans="1:8" x14ac:dyDescent="0.15">
      <c r="A12" s="166"/>
      <c r="B12" s="167"/>
      <c r="C12" s="174"/>
      <c r="D12" s="169">
        <v>73929</v>
      </c>
      <c r="E12" s="170"/>
      <c r="F12" s="171">
        <v>45121</v>
      </c>
      <c r="G12" s="172"/>
      <c r="H12" s="173"/>
    </row>
    <row r="13" spans="1:8" x14ac:dyDescent="0.15">
      <c r="A13" s="154"/>
      <c r="B13" s="159"/>
      <c r="C13" s="175"/>
      <c r="D13" s="176">
        <v>44534</v>
      </c>
      <c r="E13" s="177"/>
      <c r="F13" s="178">
        <v>70868</v>
      </c>
      <c r="G13" s="179"/>
      <c r="H13" s="165"/>
    </row>
    <row r="14" spans="1:8" x14ac:dyDescent="0.15">
      <c r="A14" s="166"/>
      <c r="B14" s="167"/>
      <c r="C14" s="168"/>
      <c r="D14" s="169">
        <v>32217</v>
      </c>
      <c r="E14" s="170"/>
      <c r="F14" s="171">
        <v>38407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8.65</v>
      </c>
      <c r="C19" s="180">
        <f>ROUND(VALUE(SUBSTITUTE(実質収支比率等に係る経年分析!G$48,"▲","-")),2)</f>
        <v>5.92</v>
      </c>
      <c r="D19" s="180">
        <f>ROUND(VALUE(SUBSTITUTE(実質収支比率等に係る経年分析!H$48,"▲","-")),2)</f>
        <v>9.32</v>
      </c>
      <c r="E19" s="180">
        <f>ROUND(VALUE(SUBSTITUTE(実質収支比率等に係る経年分析!I$48,"▲","-")),2)</f>
        <v>7.7</v>
      </c>
      <c r="F19" s="180">
        <f>ROUND(VALUE(SUBSTITUTE(実質収支比率等に係る経年分析!J$48,"▲","-")),2)</f>
        <v>6.89</v>
      </c>
    </row>
    <row r="20" spans="1:11" x14ac:dyDescent="0.15">
      <c r="A20" s="180" t="s">
        <v>55</v>
      </c>
      <c r="B20" s="180">
        <f>ROUND(VALUE(SUBSTITUTE(実質収支比率等に係る経年分析!F$47,"▲","-")),2)</f>
        <v>16.88</v>
      </c>
      <c r="C20" s="180">
        <f>ROUND(VALUE(SUBSTITUTE(実質収支比率等に係る経年分析!G$47,"▲","-")),2)</f>
        <v>17.03</v>
      </c>
      <c r="D20" s="180">
        <f>ROUND(VALUE(SUBSTITUTE(実質収支比率等に係る経年分析!H$47,"▲","-")),2)</f>
        <v>13.4</v>
      </c>
      <c r="E20" s="180">
        <f>ROUND(VALUE(SUBSTITUTE(実質収支比率等に係る経年分析!I$47,"▲","-")),2)</f>
        <v>16.18</v>
      </c>
      <c r="F20" s="180">
        <f>ROUND(VALUE(SUBSTITUTE(実質収支比率等に係る経年分析!J$47,"▲","-")),2)</f>
        <v>17.16</v>
      </c>
    </row>
    <row r="21" spans="1:11" x14ac:dyDescent="0.15">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-2.78</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下館・結城都市計画事業結城南部第三土地区画整理事業特別会計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下館・結城都市計画事業結城南部第二土地区画整理事業特別会計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9.2899999999999991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1801</v>
      </c>
      <c r="E42" s="182"/>
      <c r="F42" s="182"/>
      <c r="G42" s="182">
        <f>'実質公債費比率（分子）の構造'!L$52</f>
        <v>1802</v>
      </c>
      <c r="H42" s="182"/>
      <c r="I42" s="182"/>
      <c r="J42" s="182">
        <f>'実質公債費比率（分子）の構造'!M$52</f>
        <v>1728</v>
      </c>
      <c r="K42" s="182"/>
      <c r="L42" s="182"/>
      <c r="M42" s="182">
        <f>'実質公債費比率（分子）の構造'!N$52</f>
        <v>1572</v>
      </c>
      <c r="N42" s="182"/>
      <c r="O42" s="182"/>
      <c r="P42" s="182">
        <f>'実質公債費比率（分子）の構造'!O$52</f>
        <v>1532</v>
      </c>
    </row>
    <row r="43" spans="1:16" x14ac:dyDescent="0.15">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124</v>
      </c>
      <c r="C44" s="182"/>
      <c r="D44" s="182"/>
      <c r="E44" s="182">
        <f>'実質公債費比率（分子）の構造'!L$50</f>
        <v>159</v>
      </c>
      <c r="F44" s="182"/>
      <c r="G44" s="182"/>
      <c r="H44" s="182">
        <f>'実質公債費比率（分子）の構造'!M$50</f>
        <v>154</v>
      </c>
      <c r="I44" s="182"/>
      <c r="J44" s="182"/>
      <c r="K44" s="182">
        <f>'実質公債費比率（分子）の構造'!N$50</f>
        <v>162</v>
      </c>
      <c r="L44" s="182"/>
      <c r="M44" s="182"/>
      <c r="N44" s="182">
        <f>'実質公債費比率（分子）の構造'!O$50</f>
        <v>117</v>
      </c>
      <c r="O44" s="182"/>
      <c r="P44" s="182"/>
    </row>
    <row r="45" spans="1:16" x14ac:dyDescent="0.15">
      <c r="A45" s="182" t="s">
        <v>66</v>
      </c>
      <c r="B45" s="182">
        <f>'実質公債費比率（分子）の構造'!K$49</f>
        <v>269</v>
      </c>
      <c r="C45" s="182"/>
      <c r="D45" s="182"/>
      <c r="E45" s="182">
        <f>'実質公債費比率（分子）の構造'!L$49</f>
        <v>203</v>
      </c>
      <c r="F45" s="182"/>
      <c r="G45" s="182"/>
      <c r="H45" s="182">
        <f>'実質公債費比率（分子）の構造'!M$49</f>
        <v>161</v>
      </c>
      <c r="I45" s="182"/>
      <c r="J45" s="182"/>
      <c r="K45" s="182">
        <f>'実質公債費比率（分子）の構造'!N$49</f>
        <v>92</v>
      </c>
      <c r="L45" s="182"/>
      <c r="M45" s="182"/>
      <c r="N45" s="182">
        <f>'実質公債費比率（分子）の構造'!O$49</f>
        <v>97</v>
      </c>
      <c r="O45" s="182"/>
      <c r="P45" s="182"/>
    </row>
    <row r="46" spans="1:16" x14ac:dyDescent="0.15">
      <c r="A46" s="182" t="s">
        <v>67</v>
      </c>
      <c r="B46" s="182">
        <f>'実質公債費比率（分子）の構造'!K$48</f>
        <v>813</v>
      </c>
      <c r="C46" s="182"/>
      <c r="D46" s="182"/>
      <c r="E46" s="182">
        <f>'実質公債費比率（分子）の構造'!L$48</f>
        <v>773</v>
      </c>
      <c r="F46" s="182"/>
      <c r="G46" s="182"/>
      <c r="H46" s="182">
        <f>'実質公債費比率（分子）の構造'!M$48</f>
        <v>799</v>
      </c>
      <c r="I46" s="182"/>
      <c r="J46" s="182"/>
      <c r="K46" s="182">
        <f>'実質公債費比率（分子）の構造'!N$48</f>
        <v>662</v>
      </c>
      <c r="L46" s="182"/>
      <c r="M46" s="182"/>
      <c r="N46" s="182">
        <f>'実質公債費比率（分子）の構造'!O$48</f>
        <v>666</v>
      </c>
      <c r="O46" s="182"/>
      <c r="P46" s="182"/>
    </row>
    <row r="47" spans="1:16" x14ac:dyDescent="0.15">
      <c r="A47" s="182" t="s">
        <v>68</v>
      </c>
      <c r="B47" s="182">
        <f>'実質公債費比率（分子）の構造'!K$47</f>
        <v>4</v>
      </c>
      <c r="C47" s="182"/>
      <c r="D47" s="182"/>
      <c r="E47" s="182">
        <f>'実質公債費比率（分子）の構造'!L$47</f>
        <v>4</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1562</v>
      </c>
      <c r="C49" s="182"/>
      <c r="D49" s="182"/>
      <c r="E49" s="182">
        <f>'実質公債費比率（分子）の構造'!L$45</f>
        <v>1592</v>
      </c>
      <c r="F49" s="182"/>
      <c r="G49" s="182"/>
      <c r="H49" s="182">
        <f>'実質公債費比率（分子）の構造'!M$45</f>
        <v>1510</v>
      </c>
      <c r="I49" s="182"/>
      <c r="J49" s="182"/>
      <c r="K49" s="182">
        <f>'実質公債費比率（分子）の構造'!N$45</f>
        <v>1385</v>
      </c>
      <c r="L49" s="182"/>
      <c r="M49" s="182"/>
      <c r="N49" s="182">
        <f>'実質公債費比率（分子）の構造'!O$45</f>
        <v>1347</v>
      </c>
      <c r="O49" s="182"/>
      <c r="P49" s="182"/>
    </row>
    <row r="50" spans="1:16" x14ac:dyDescent="0.15">
      <c r="A50" s="182" t="s">
        <v>71</v>
      </c>
      <c r="B50" s="182" t="e">
        <f>NA()</f>
        <v>#N/A</v>
      </c>
      <c r="C50" s="182">
        <f>IF(ISNUMBER('実質公債費比率（分子）の構造'!K$53),'実質公債費比率（分子）の構造'!K$53,NA())</f>
        <v>972</v>
      </c>
      <c r="D50" s="182" t="e">
        <f>NA()</f>
        <v>#N/A</v>
      </c>
      <c r="E50" s="182" t="e">
        <f>NA()</f>
        <v>#N/A</v>
      </c>
      <c r="F50" s="182">
        <f>IF(ISNUMBER('実質公債費比率（分子）の構造'!L$53),'実質公債費比率（分子）の構造'!L$53,NA())</f>
        <v>929</v>
      </c>
      <c r="G50" s="182" t="e">
        <f>NA()</f>
        <v>#N/A</v>
      </c>
      <c r="H50" s="182" t="e">
        <f>NA()</f>
        <v>#N/A</v>
      </c>
      <c r="I50" s="182">
        <f>IF(ISNUMBER('実質公債費比率（分子）の構造'!M$53),'実質公債費比率（分子）の構造'!M$53,NA())</f>
        <v>896</v>
      </c>
      <c r="J50" s="182" t="e">
        <f>NA()</f>
        <v>#N/A</v>
      </c>
      <c r="K50" s="182" t="e">
        <f>NA()</f>
        <v>#N/A</v>
      </c>
      <c r="L50" s="182">
        <f>IF(ISNUMBER('実質公債費比率（分子）の構造'!N$53),'実質公債費比率（分子）の構造'!N$53,NA())</f>
        <v>729</v>
      </c>
      <c r="M50" s="182" t="e">
        <f>NA()</f>
        <v>#N/A</v>
      </c>
      <c r="N50" s="182" t="e">
        <f>NA()</f>
        <v>#N/A</v>
      </c>
      <c r="O50" s="182">
        <f>IF(ISNUMBER('実質公債費比率（分子）の構造'!O$53),'実質公債費比率（分子）の構造'!O$53,NA())</f>
        <v>695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15106</v>
      </c>
      <c r="E56" s="181"/>
      <c r="F56" s="181"/>
      <c r="G56" s="181">
        <f>'将来負担比率（分子）の構造'!J$52</f>
        <v>14889</v>
      </c>
      <c r="H56" s="181"/>
      <c r="I56" s="181"/>
      <c r="J56" s="181">
        <f>'将来負担比率（分子）の構造'!K$52</f>
        <v>14573</v>
      </c>
      <c r="K56" s="181"/>
      <c r="L56" s="181"/>
      <c r="M56" s="181">
        <f>'将来負担比率（分子）の構造'!L$52</f>
        <v>14387</v>
      </c>
      <c r="N56" s="181"/>
      <c r="O56" s="181"/>
      <c r="P56" s="181">
        <f>'将来負担比率（分子）の構造'!M$52</f>
        <v>14102</v>
      </c>
    </row>
    <row r="57" spans="1:16" x14ac:dyDescent="0.15">
      <c r="A57" s="181" t="s">
        <v>42</v>
      </c>
      <c r="B57" s="181"/>
      <c r="C57" s="181"/>
      <c r="D57" s="181">
        <f>'将来負担比率（分子）の構造'!I$51</f>
        <v>2438</v>
      </c>
      <c r="E57" s="181"/>
      <c r="F57" s="181"/>
      <c r="G57" s="181">
        <f>'将来負担比率（分子）の構造'!J$51</f>
        <v>2358</v>
      </c>
      <c r="H57" s="181"/>
      <c r="I57" s="181"/>
      <c r="J57" s="181">
        <f>'将来負担比率（分子）の構造'!K$51</f>
        <v>2290</v>
      </c>
      <c r="K57" s="181"/>
      <c r="L57" s="181"/>
      <c r="M57" s="181">
        <f>'将来負担比率（分子）の構造'!L$51</f>
        <v>2262</v>
      </c>
      <c r="N57" s="181"/>
      <c r="O57" s="181"/>
      <c r="P57" s="181">
        <f>'将来負担比率（分子）の構造'!M$51</f>
        <v>2266</v>
      </c>
    </row>
    <row r="58" spans="1:16" x14ac:dyDescent="0.15">
      <c r="A58" s="181" t="s">
        <v>41</v>
      </c>
      <c r="B58" s="181"/>
      <c r="C58" s="181"/>
      <c r="D58" s="181">
        <f>'将来負担比率（分子）の構造'!I$50</f>
        <v>5240</v>
      </c>
      <c r="E58" s="181"/>
      <c r="F58" s="181"/>
      <c r="G58" s="181">
        <f>'将来負担比率（分子）の構造'!J$50</f>
        <v>5317</v>
      </c>
      <c r="H58" s="181"/>
      <c r="I58" s="181"/>
      <c r="J58" s="181">
        <f>'将来負担比率（分子）の構造'!K$50</f>
        <v>5034</v>
      </c>
      <c r="K58" s="181"/>
      <c r="L58" s="181"/>
      <c r="M58" s="181">
        <f>'将来負担比率（分子）の構造'!L$50</f>
        <v>5523</v>
      </c>
      <c r="N58" s="181"/>
      <c r="O58" s="181"/>
      <c r="P58" s="181">
        <f>'将来負担比率（分子）の構造'!M$50</f>
        <v>4772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135</v>
      </c>
      <c r="C61" s="181"/>
      <c r="D61" s="181"/>
      <c r="E61" s="181">
        <f>'将来負担比率（分子）の構造'!J$46</f>
        <v>68</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2990</v>
      </c>
      <c r="C62" s="181"/>
      <c r="D62" s="181"/>
      <c r="E62" s="181">
        <f>'将来負担比率（分子）の構造'!J$45</f>
        <v>2871</v>
      </c>
      <c r="F62" s="181"/>
      <c r="G62" s="181"/>
      <c r="H62" s="181">
        <f>'将来負担比率（分子）の構造'!K$45</f>
        <v>2770</v>
      </c>
      <c r="I62" s="181"/>
      <c r="J62" s="181"/>
      <c r="K62" s="181">
        <f>'将来負担比率（分子）の構造'!L$45</f>
        <v>2800</v>
      </c>
      <c r="L62" s="181"/>
      <c r="M62" s="181"/>
      <c r="N62" s="181">
        <f>'将来負担比率（分子）の構造'!M$45</f>
        <v>2742</v>
      </c>
      <c r="O62" s="181"/>
      <c r="P62" s="181"/>
    </row>
    <row r="63" spans="1:16" x14ac:dyDescent="0.15">
      <c r="A63" s="181" t="s">
        <v>34</v>
      </c>
      <c r="B63" s="181">
        <f>'将来負担比率（分子）の構造'!I$44</f>
        <v>778</v>
      </c>
      <c r="C63" s="181"/>
      <c r="D63" s="181"/>
      <c r="E63" s="181">
        <f>'将来負担比率（分子）の構造'!J$44</f>
        <v>592</v>
      </c>
      <c r="F63" s="181"/>
      <c r="G63" s="181"/>
      <c r="H63" s="181">
        <f>'将来負担比率（分子）の構造'!K$44</f>
        <v>485</v>
      </c>
      <c r="I63" s="181"/>
      <c r="J63" s="181"/>
      <c r="K63" s="181">
        <f>'将来負担比率（分子）の構造'!L$44</f>
        <v>471</v>
      </c>
      <c r="L63" s="181"/>
      <c r="M63" s="181"/>
      <c r="N63" s="181">
        <f>'将来負担比率（分子）の構造'!M$44</f>
        <v>405</v>
      </c>
      <c r="O63" s="181"/>
      <c r="P63" s="181"/>
    </row>
    <row r="64" spans="1:16" x14ac:dyDescent="0.15">
      <c r="A64" s="181" t="s">
        <v>33</v>
      </c>
      <c r="B64" s="181">
        <f>'将来負担比率（分子）の構造'!I$43</f>
        <v>6890</v>
      </c>
      <c r="C64" s="181"/>
      <c r="D64" s="181"/>
      <c r="E64" s="181">
        <f>'将来負担比率（分子）の構造'!J$43</f>
        <v>6553</v>
      </c>
      <c r="F64" s="181"/>
      <c r="G64" s="181"/>
      <c r="H64" s="181">
        <f>'将来負担比率（分子）の構造'!K$43</f>
        <v>6375</v>
      </c>
      <c r="I64" s="181"/>
      <c r="J64" s="181"/>
      <c r="K64" s="181">
        <f>'将来負担比率（分子）の構造'!L$43</f>
        <v>6097</v>
      </c>
      <c r="L64" s="181"/>
      <c r="M64" s="181"/>
      <c r="N64" s="181">
        <f>'将来負担比率（分子）の構造'!M$43</f>
        <v>5784</v>
      </c>
      <c r="O64" s="181"/>
      <c r="P64" s="181"/>
    </row>
    <row r="65" spans="1:16" x14ac:dyDescent="0.15">
      <c r="A65" s="181" t="s">
        <v>32</v>
      </c>
      <c r="B65" s="181">
        <f>'将来負担比率（分子）の構造'!I$42</f>
        <v>1350</v>
      </c>
      <c r="C65" s="181"/>
      <c r="D65" s="181"/>
      <c r="E65" s="181">
        <f>'将来負担比率（分子）の構造'!J$42</f>
        <v>1071</v>
      </c>
      <c r="F65" s="181"/>
      <c r="G65" s="181"/>
      <c r="H65" s="181">
        <f>'将来負担比率（分子）の構造'!K$42</f>
        <v>883</v>
      </c>
      <c r="I65" s="181"/>
      <c r="J65" s="181"/>
      <c r="K65" s="181">
        <f>'将来負担比率（分子）の構造'!L$42</f>
        <v>589</v>
      </c>
      <c r="L65" s="181"/>
      <c r="M65" s="181"/>
      <c r="N65" s="181">
        <f>'将来負担比率（分子）の構造'!M$42</f>
        <v>472</v>
      </c>
      <c r="O65" s="181"/>
      <c r="P65" s="181"/>
    </row>
    <row r="66" spans="1:16" x14ac:dyDescent="0.15">
      <c r="A66" s="181" t="s">
        <v>31</v>
      </c>
      <c r="B66" s="181">
        <f>'将来負担比率（分子）の構造'!I$41</f>
        <v>14061</v>
      </c>
      <c r="C66" s="181"/>
      <c r="D66" s="181"/>
      <c r="E66" s="181">
        <f>'将来負担比率（分子）の構造'!J$41</f>
        <v>13915</v>
      </c>
      <c r="F66" s="181"/>
      <c r="G66" s="181"/>
      <c r="H66" s="181">
        <f>'将来負担比率（分子）の構造'!K$41</f>
        <v>13913</v>
      </c>
      <c r="I66" s="181"/>
      <c r="J66" s="181"/>
      <c r="K66" s="181">
        <f>'将来負担比率（分子）の構造'!L$41</f>
        <v>14007</v>
      </c>
      <c r="L66" s="181"/>
      <c r="M66" s="181"/>
      <c r="N66" s="181">
        <f>'将来負担比率（分子）の構造'!M$41</f>
        <v>15713</v>
      </c>
      <c r="O66" s="181"/>
      <c r="P66" s="181"/>
    </row>
    <row r="67" spans="1:16" x14ac:dyDescent="0.15">
      <c r="A67" s="181" t="s">
        <v>75</v>
      </c>
      <c r="B67" s="181" t="e">
        <f>NA()</f>
        <v>#N/A</v>
      </c>
      <c r="C67" s="181">
        <f>IF(ISNUMBER('将来負担比率（分子）の構造'!I$53), IF('将来負担比率（分子）の構造'!I$53 &lt; 0, 0, '将来負担比率（分子）の構造'!I$53), NA())</f>
        <v>3419</v>
      </c>
      <c r="D67" s="181" t="e">
        <f>NA()</f>
        <v>#N/A</v>
      </c>
      <c r="E67" s="181" t="e">
        <f>NA()</f>
        <v>#N/A</v>
      </c>
      <c r="F67" s="181">
        <f>IF(ISNUMBER('将来負担比率（分子）の構造'!J$53), IF('将来負担比率（分子）の構造'!J$53 &lt; 0, 0, '将来負担比率（分子）の構造'!J$53), NA())</f>
        <v>2506</v>
      </c>
      <c r="G67" s="181" t="e">
        <f>NA()</f>
        <v>#N/A</v>
      </c>
      <c r="H67" s="181" t="e">
        <f>NA()</f>
        <v>#N/A</v>
      </c>
      <c r="I67" s="181">
        <f>IF(ISNUMBER('将来負担比率（分子）の構造'!K$53), IF('将来負担比率（分子）の構造'!K$53 &lt; 0, 0, '将来負担比率（分子）の構造'!K$53), NA())</f>
        <v>2531</v>
      </c>
      <c r="J67" s="181" t="e">
        <f>NA()</f>
        <v>#N/A</v>
      </c>
      <c r="K67" s="181" t="e">
        <f>NA()</f>
        <v>#N/A</v>
      </c>
      <c r="L67" s="181">
        <f>IF(ISNUMBER('将来負担比率（分子）の構造'!L$53), IF('将来負担比率（分子）の構造'!L$53 &lt; 0, 0, '将来負担比率（分子）の構造'!L$53), NA())</f>
        <v>1794</v>
      </c>
      <c r="M67" s="181" t="e">
        <f>NA()</f>
        <v>#N/A</v>
      </c>
      <c r="N67" s="181" t="e">
        <f>NA()</f>
        <v>#N/A</v>
      </c>
      <c r="O67" s="181">
        <f>IF(ISNUMBER('将来負担比率（分子）の構造'!M$53), IF('将来負担比率（分子）の構造'!M$53 &lt; 0, 0, '将来負担比率（分子）の構造'!M$53), NA())</f>
        <v>3979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1412</v>
      </c>
      <c r="C72" s="185">
        <f>基金残高に係る経年分析!G55</f>
        <v>1713</v>
      </c>
      <c r="D72" s="185">
        <f>基金残高に係る経年分析!H55</f>
        <v>1814</v>
      </c>
    </row>
    <row r="73" spans="1:16" x14ac:dyDescent="0.15">
      <c r="A73" s="184" t="s">
        <v>78</v>
      </c>
      <c r="B73" s="185">
        <f>基金残高に係る経年分析!F56</f>
        <v>462</v>
      </c>
      <c r="C73" s="185">
        <f>基金残高に係る経年分析!G56</f>
        <v>572</v>
      </c>
      <c r="D73" s="185">
        <f>基金残高に係る経年分析!H56</f>
        <v>637</v>
      </c>
    </row>
    <row r="74" spans="1:16" x14ac:dyDescent="0.15">
      <c r="A74" s="184" t="s">
        <v>79</v>
      </c>
      <c r="B74" s="185">
        <f>基金残高に係る経年分析!F57</f>
        <v>2305</v>
      </c>
      <c r="C74" s="185">
        <f>基金残高に係る経年分析!G57</f>
        <v>2367</v>
      </c>
      <c r="D74" s="185">
        <f>基金残高に係る経年分析!H57</f>
        <v>1243</v>
      </c>
    </row>
  </sheetData>
  <sheetProtection algorithmName="SHA-512" hashValue="nv/vQBC2sc6UlnvsEQuLhjQtg/C91m1ndqL+Uf5C0nAl9+GwMPFL118KotEoNeKHdQr9Ds5RX6a1l70gfNyXrg==" saltValue="YrcFKlY3Y7NFFrHGYPrf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7083371</v>
      </c>
      <c r="S5" s="673"/>
      <c r="T5" s="673"/>
      <c r="U5" s="673"/>
      <c r="V5" s="673"/>
      <c r="W5" s="673"/>
      <c r="X5" s="673"/>
      <c r="Y5" s="674"/>
      <c r="Z5" s="675">
        <v>34.4</v>
      </c>
      <c r="AA5" s="675"/>
      <c r="AB5" s="675"/>
      <c r="AC5" s="675"/>
      <c r="AD5" s="676">
        <v>6729803</v>
      </c>
      <c r="AE5" s="676"/>
      <c r="AF5" s="676"/>
      <c r="AG5" s="676"/>
      <c r="AH5" s="676"/>
      <c r="AI5" s="676"/>
      <c r="AJ5" s="676"/>
      <c r="AK5" s="676"/>
      <c r="AL5" s="677">
        <v>66.3</v>
      </c>
      <c r="AM5" s="678"/>
      <c r="AN5" s="678"/>
      <c r="AO5" s="679"/>
      <c r="AP5" s="669" t="s">
        <v>227</v>
      </c>
      <c r="AQ5" s="670"/>
      <c r="AR5" s="670"/>
      <c r="AS5" s="670"/>
      <c r="AT5" s="670"/>
      <c r="AU5" s="670"/>
      <c r="AV5" s="670"/>
      <c r="AW5" s="670"/>
      <c r="AX5" s="670"/>
      <c r="AY5" s="670"/>
      <c r="AZ5" s="670"/>
      <c r="BA5" s="670"/>
      <c r="BB5" s="670"/>
      <c r="BC5" s="670"/>
      <c r="BD5" s="670"/>
      <c r="BE5" s="670"/>
      <c r="BF5" s="671"/>
      <c r="BG5" s="683">
        <v>6729803</v>
      </c>
      <c r="BH5" s="684"/>
      <c r="BI5" s="684"/>
      <c r="BJ5" s="684"/>
      <c r="BK5" s="684"/>
      <c r="BL5" s="684"/>
      <c r="BM5" s="684"/>
      <c r="BN5" s="685"/>
      <c r="BO5" s="686">
        <v>95</v>
      </c>
      <c r="BP5" s="686"/>
      <c r="BQ5" s="686"/>
      <c r="BR5" s="686"/>
      <c r="BS5" s="687">
        <v>126533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209115</v>
      </c>
      <c r="S6" s="684"/>
      <c r="T6" s="684"/>
      <c r="U6" s="684"/>
      <c r="V6" s="684"/>
      <c r="W6" s="684"/>
      <c r="X6" s="684"/>
      <c r="Y6" s="685"/>
      <c r="Z6" s="686">
        <v>1</v>
      </c>
      <c r="AA6" s="686"/>
      <c r="AB6" s="686"/>
      <c r="AC6" s="686"/>
      <c r="AD6" s="687">
        <v>209115</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6729803</v>
      </c>
      <c r="BH6" s="684"/>
      <c r="BI6" s="684"/>
      <c r="BJ6" s="684"/>
      <c r="BK6" s="684"/>
      <c r="BL6" s="684"/>
      <c r="BM6" s="684"/>
      <c r="BN6" s="685"/>
      <c r="BO6" s="686">
        <v>95</v>
      </c>
      <c r="BP6" s="686"/>
      <c r="BQ6" s="686"/>
      <c r="BR6" s="686"/>
      <c r="BS6" s="687">
        <v>126533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181395</v>
      </c>
      <c r="CS6" s="684"/>
      <c r="CT6" s="684"/>
      <c r="CU6" s="684"/>
      <c r="CV6" s="684"/>
      <c r="CW6" s="684"/>
      <c r="CX6" s="684"/>
      <c r="CY6" s="685"/>
      <c r="CZ6" s="677">
        <v>0.9</v>
      </c>
      <c r="DA6" s="678"/>
      <c r="DB6" s="678"/>
      <c r="DC6" s="697"/>
      <c r="DD6" s="692" t="s">
        <v>126</v>
      </c>
      <c r="DE6" s="684"/>
      <c r="DF6" s="684"/>
      <c r="DG6" s="684"/>
      <c r="DH6" s="684"/>
      <c r="DI6" s="684"/>
      <c r="DJ6" s="684"/>
      <c r="DK6" s="684"/>
      <c r="DL6" s="684"/>
      <c r="DM6" s="684"/>
      <c r="DN6" s="684"/>
      <c r="DO6" s="684"/>
      <c r="DP6" s="685"/>
      <c r="DQ6" s="692">
        <v>181395</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4655</v>
      </c>
      <c r="S7" s="684"/>
      <c r="T7" s="684"/>
      <c r="U7" s="684"/>
      <c r="V7" s="684"/>
      <c r="W7" s="684"/>
      <c r="X7" s="684"/>
      <c r="Y7" s="685"/>
      <c r="Z7" s="686">
        <v>0</v>
      </c>
      <c r="AA7" s="686"/>
      <c r="AB7" s="686"/>
      <c r="AC7" s="686"/>
      <c r="AD7" s="687">
        <v>4655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3276605</v>
      </c>
      <c r="BH7" s="684"/>
      <c r="BI7" s="684"/>
      <c r="BJ7" s="684"/>
      <c r="BK7" s="684"/>
      <c r="BL7" s="684"/>
      <c r="BM7" s="684"/>
      <c r="BN7" s="685"/>
      <c r="BO7" s="686">
        <v>46.3</v>
      </c>
      <c r="BP7" s="686"/>
      <c r="BQ7" s="686"/>
      <c r="BR7" s="686"/>
      <c r="BS7" s="687">
        <v>126533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5118786</v>
      </c>
      <c r="CS7" s="684"/>
      <c r="CT7" s="684"/>
      <c r="CU7" s="684"/>
      <c r="CV7" s="684"/>
      <c r="CW7" s="684"/>
      <c r="CX7" s="684"/>
      <c r="CY7" s="685"/>
      <c r="CZ7" s="686">
        <v>25.8</v>
      </c>
      <c r="DA7" s="686"/>
      <c r="DB7" s="686"/>
      <c r="DC7" s="686"/>
      <c r="DD7" s="692">
        <v>3056754</v>
      </c>
      <c r="DE7" s="684"/>
      <c r="DF7" s="684"/>
      <c r="DG7" s="684"/>
      <c r="DH7" s="684"/>
      <c r="DI7" s="684"/>
      <c r="DJ7" s="684"/>
      <c r="DK7" s="684"/>
      <c r="DL7" s="684"/>
      <c r="DM7" s="684"/>
      <c r="DN7" s="684"/>
      <c r="DO7" s="684"/>
      <c r="DP7" s="685"/>
      <c r="DQ7" s="692">
        <v>1909026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25996</v>
      </c>
      <c r="S8" s="684"/>
      <c r="T8" s="684"/>
      <c r="U8" s="684"/>
      <c r="V8" s="684"/>
      <c r="W8" s="684"/>
      <c r="X8" s="684"/>
      <c r="Y8" s="685"/>
      <c r="Z8" s="686">
        <v>0.1</v>
      </c>
      <c r="AA8" s="686"/>
      <c r="AB8" s="686"/>
      <c r="AC8" s="686"/>
      <c r="AD8" s="687">
        <v>25996</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92854</v>
      </c>
      <c r="BH8" s="684"/>
      <c r="BI8" s="684"/>
      <c r="BJ8" s="684"/>
      <c r="BK8" s="684"/>
      <c r="BL8" s="684"/>
      <c r="BM8" s="684"/>
      <c r="BN8" s="685"/>
      <c r="BO8" s="686">
        <v>1.3</v>
      </c>
      <c r="BP8" s="686"/>
      <c r="BQ8" s="686"/>
      <c r="BR8" s="686"/>
      <c r="BS8" s="692" t="s">
        <v>126</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6597159</v>
      </c>
      <c r="CS8" s="684"/>
      <c r="CT8" s="684"/>
      <c r="CU8" s="684"/>
      <c r="CV8" s="684"/>
      <c r="CW8" s="684"/>
      <c r="CX8" s="684"/>
      <c r="CY8" s="685"/>
      <c r="CZ8" s="686">
        <v>33.299999999999997</v>
      </c>
      <c r="DA8" s="686"/>
      <c r="DB8" s="686"/>
      <c r="DC8" s="686"/>
      <c r="DD8" s="692">
        <v>1984</v>
      </c>
      <c r="DE8" s="684"/>
      <c r="DF8" s="684"/>
      <c r="DG8" s="684"/>
      <c r="DH8" s="684"/>
      <c r="DI8" s="684"/>
      <c r="DJ8" s="684"/>
      <c r="DK8" s="684"/>
      <c r="DL8" s="684"/>
      <c r="DM8" s="684"/>
      <c r="DN8" s="684"/>
      <c r="DO8" s="684"/>
      <c r="DP8" s="685"/>
      <c r="DQ8" s="692">
        <v>3132974</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15860</v>
      </c>
      <c r="S9" s="684"/>
      <c r="T9" s="684"/>
      <c r="U9" s="684"/>
      <c r="V9" s="684"/>
      <c r="W9" s="684"/>
      <c r="X9" s="684"/>
      <c r="Y9" s="685"/>
      <c r="Z9" s="686">
        <v>0.1</v>
      </c>
      <c r="AA9" s="686"/>
      <c r="AB9" s="686"/>
      <c r="AC9" s="686"/>
      <c r="AD9" s="687">
        <v>15860</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2515401</v>
      </c>
      <c r="BH9" s="684"/>
      <c r="BI9" s="684"/>
      <c r="BJ9" s="684"/>
      <c r="BK9" s="684"/>
      <c r="BL9" s="684"/>
      <c r="BM9" s="684"/>
      <c r="BN9" s="685"/>
      <c r="BO9" s="686">
        <v>35.5</v>
      </c>
      <c r="BP9" s="686"/>
      <c r="BQ9" s="686"/>
      <c r="BR9" s="686"/>
      <c r="BS9" s="692" t="s">
        <v>126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1020629</v>
      </c>
      <c r="CS9" s="684"/>
      <c r="CT9" s="684"/>
      <c r="CU9" s="684"/>
      <c r="CV9" s="684"/>
      <c r="CW9" s="684"/>
      <c r="CX9" s="684"/>
      <c r="CY9" s="685"/>
      <c r="CZ9" s="686">
        <v>5.2</v>
      </c>
      <c r="DA9" s="686"/>
      <c r="DB9" s="686"/>
      <c r="DC9" s="686"/>
      <c r="DD9" s="692">
        <v>21539</v>
      </c>
      <c r="DE9" s="684"/>
      <c r="DF9" s="684"/>
      <c r="DG9" s="684"/>
      <c r="DH9" s="684"/>
      <c r="DI9" s="684"/>
      <c r="DJ9" s="684"/>
      <c r="DK9" s="684"/>
      <c r="DL9" s="684"/>
      <c r="DM9" s="684"/>
      <c r="DN9" s="684"/>
      <c r="DO9" s="684"/>
      <c r="DP9" s="685"/>
      <c r="DQ9" s="692">
        <v>976875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181724</v>
      </c>
      <c r="BH10" s="684"/>
      <c r="BI10" s="684"/>
      <c r="BJ10" s="684"/>
      <c r="BK10" s="684"/>
      <c r="BL10" s="684"/>
      <c r="BM10" s="684"/>
      <c r="BN10" s="685"/>
      <c r="BO10" s="686">
        <v>2.6</v>
      </c>
      <c r="BP10" s="686"/>
      <c r="BQ10" s="686"/>
      <c r="BR10" s="686"/>
      <c r="BS10" s="692">
        <v>30219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1390</v>
      </c>
      <c r="CS10" s="684"/>
      <c r="CT10" s="684"/>
      <c r="CU10" s="684"/>
      <c r="CV10" s="684"/>
      <c r="CW10" s="684"/>
      <c r="CX10" s="684"/>
      <c r="CY10" s="685"/>
      <c r="CZ10" s="686">
        <v>0</v>
      </c>
      <c r="DA10" s="686"/>
      <c r="DB10" s="686"/>
      <c r="DC10" s="686"/>
      <c r="DD10" s="692" t="s">
        <v>126</v>
      </c>
      <c r="DE10" s="684"/>
      <c r="DF10" s="684"/>
      <c r="DG10" s="684"/>
      <c r="DH10" s="684"/>
      <c r="DI10" s="684"/>
      <c r="DJ10" s="684"/>
      <c r="DK10" s="684"/>
      <c r="DL10" s="684"/>
      <c r="DM10" s="684"/>
      <c r="DN10" s="684"/>
      <c r="DO10" s="684"/>
      <c r="DP10" s="685"/>
      <c r="DQ10" s="692">
        <v>1390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887464</v>
      </c>
      <c r="S11" s="684"/>
      <c r="T11" s="684"/>
      <c r="U11" s="684"/>
      <c r="V11" s="684"/>
      <c r="W11" s="684"/>
      <c r="X11" s="684"/>
      <c r="Y11" s="685"/>
      <c r="Z11" s="688">
        <v>4.3</v>
      </c>
      <c r="AA11" s="689"/>
      <c r="AB11" s="689"/>
      <c r="AC11" s="701"/>
      <c r="AD11" s="692">
        <v>887464</v>
      </c>
      <c r="AE11" s="684"/>
      <c r="AF11" s="684"/>
      <c r="AG11" s="684"/>
      <c r="AH11" s="684"/>
      <c r="AI11" s="684"/>
      <c r="AJ11" s="684"/>
      <c r="AK11" s="685"/>
      <c r="AL11" s="688">
        <v>8.6999999999999993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486626</v>
      </c>
      <c r="BH11" s="684"/>
      <c r="BI11" s="684"/>
      <c r="BJ11" s="684"/>
      <c r="BK11" s="684"/>
      <c r="BL11" s="684"/>
      <c r="BM11" s="684"/>
      <c r="BN11" s="685"/>
      <c r="BO11" s="686">
        <v>6.9</v>
      </c>
      <c r="BP11" s="686"/>
      <c r="BQ11" s="686"/>
      <c r="BR11" s="686"/>
      <c r="BS11" s="692">
        <v>96314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473310</v>
      </c>
      <c r="CS11" s="684"/>
      <c r="CT11" s="684"/>
      <c r="CU11" s="684"/>
      <c r="CV11" s="684"/>
      <c r="CW11" s="684"/>
      <c r="CX11" s="684"/>
      <c r="CY11" s="685"/>
      <c r="CZ11" s="686">
        <v>2.4</v>
      </c>
      <c r="DA11" s="686"/>
      <c r="DB11" s="686"/>
      <c r="DC11" s="686"/>
      <c r="DD11" s="692">
        <v>64771</v>
      </c>
      <c r="DE11" s="684"/>
      <c r="DF11" s="684"/>
      <c r="DG11" s="684"/>
      <c r="DH11" s="684"/>
      <c r="DI11" s="684"/>
      <c r="DJ11" s="684"/>
      <c r="DK11" s="684"/>
      <c r="DL11" s="684"/>
      <c r="DM11" s="684"/>
      <c r="DN11" s="684"/>
      <c r="DO11" s="684"/>
      <c r="DP11" s="685"/>
      <c r="DQ11" s="692">
        <v>406039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509</v>
      </c>
      <c r="S12" s="684"/>
      <c r="T12" s="684"/>
      <c r="U12" s="684"/>
      <c r="V12" s="684"/>
      <c r="W12" s="684"/>
      <c r="X12" s="684"/>
      <c r="Y12" s="685"/>
      <c r="Z12" s="686">
        <v>0</v>
      </c>
      <c r="AA12" s="686"/>
      <c r="AB12" s="686"/>
      <c r="AC12" s="686"/>
      <c r="AD12" s="687" t="s">
        <v>126</v>
      </c>
      <c r="AE12" s="687"/>
      <c r="AF12" s="687"/>
      <c r="AG12" s="687"/>
      <c r="AH12" s="687"/>
      <c r="AI12" s="687"/>
      <c r="AJ12" s="687"/>
      <c r="AK12" s="687"/>
      <c r="AL12" s="688" t="s">
        <v>126</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2909501</v>
      </c>
      <c r="BH12" s="684"/>
      <c r="BI12" s="684"/>
      <c r="BJ12" s="684"/>
      <c r="BK12" s="684"/>
      <c r="BL12" s="684"/>
      <c r="BM12" s="684"/>
      <c r="BN12" s="685"/>
      <c r="BO12" s="686">
        <v>41.1</v>
      </c>
      <c r="BP12" s="686"/>
      <c r="BQ12" s="686"/>
      <c r="BR12" s="686"/>
      <c r="BS12" s="692" t="s">
        <v>126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236233</v>
      </c>
      <c r="CS12" s="684"/>
      <c r="CT12" s="684"/>
      <c r="CU12" s="684"/>
      <c r="CV12" s="684"/>
      <c r="CW12" s="684"/>
      <c r="CX12" s="684"/>
      <c r="CY12" s="685"/>
      <c r="CZ12" s="686">
        <v>1.2</v>
      </c>
      <c r="DA12" s="686"/>
      <c r="DB12" s="686"/>
      <c r="DC12" s="686"/>
      <c r="DD12" s="692">
        <v>23442</v>
      </c>
      <c r="DE12" s="684"/>
      <c r="DF12" s="684"/>
      <c r="DG12" s="684"/>
      <c r="DH12" s="684"/>
      <c r="DI12" s="684"/>
      <c r="DJ12" s="684"/>
      <c r="DK12" s="684"/>
      <c r="DL12" s="684"/>
      <c r="DM12" s="684"/>
      <c r="DN12" s="684"/>
      <c r="DO12" s="684"/>
      <c r="DP12" s="685"/>
      <c r="DQ12" s="692">
        <v>204275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2904531</v>
      </c>
      <c r="BH13" s="684"/>
      <c r="BI13" s="684"/>
      <c r="BJ13" s="684"/>
      <c r="BK13" s="684"/>
      <c r="BL13" s="684"/>
      <c r="BM13" s="684"/>
      <c r="BN13" s="685"/>
      <c r="BO13" s="686">
        <v>41</v>
      </c>
      <c r="BP13" s="686"/>
      <c r="BQ13" s="686"/>
      <c r="BR13" s="686"/>
      <c r="BS13" s="692" t="s">
        <v>126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1540014</v>
      </c>
      <c r="CS13" s="684"/>
      <c r="CT13" s="684"/>
      <c r="CU13" s="684"/>
      <c r="CV13" s="684"/>
      <c r="CW13" s="684"/>
      <c r="CX13" s="684"/>
      <c r="CY13" s="685"/>
      <c r="CZ13" s="686">
        <v>7.8</v>
      </c>
      <c r="DA13" s="686"/>
      <c r="DB13" s="686"/>
      <c r="DC13" s="686"/>
      <c r="DD13" s="692">
        <v>548852</v>
      </c>
      <c r="DE13" s="684"/>
      <c r="DF13" s="684"/>
      <c r="DG13" s="684"/>
      <c r="DH13" s="684"/>
      <c r="DI13" s="684"/>
      <c r="DJ13" s="684"/>
      <c r="DK13" s="684"/>
      <c r="DL13" s="684"/>
      <c r="DM13" s="684"/>
      <c r="DN13" s="684"/>
      <c r="DO13" s="684"/>
      <c r="DP13" s="685"/>
      <c r="DQ13" s="692">
        <v>1209480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29858</v>
      </c>
      <c r="S14" s="684"/>
      <c r="T14" s="684"/>
      <c r="U14" s="684"/>
      <c r="V14" s="684"/>
      <c r="W14" s="684"/>
      <c r="X14" s="684"/>
      <c r="Y14" s="685"/>
      <c r="Z14" s="686">
        <v>0.1</v>
      </c>
      <c r="AA14" s="686"/>
      <c r="AB14" s="686"/>
      <c r="AC14" s="686"/>
      <c r="AD14" s="687">
        <v>29858</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148127</v>
      </c>
      <c r="BH14" s="684"/>
      <c r="BI14" s="684"/>
      <c r="BJ14" s="684"/>
      <c r="BK14" s="684"/>
      <c r="BL14" s="684"/>
      <c r="BM14" s="684"/>
      <c r="BN14" s="685"/>
      <c r="BO14" s="686">
        <v>2.1</v>
      </c>
      <c r="BP14" s="686"/>
      <c r="BQ14" s="686"/>
      <c r="BR14" s="686"/>
      <c r="BS14" s="692" t="s">
        <v>126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709211</v>
      </c>
      <c r="CS14" s="684"/>
      <c r="CT14" s="684"/>
      <c r="CU14" s="684"/>
      <c r="CV14" s="684"/>
      <c r="CW14" s="684"/>
      <c r="CX14" s="684"/>
      <c r="CY14" s="685"/>
      <c r="CZ14" s="686">
        <v>3.6</v>
      </c>
      <c r="DA14" s="686"/>
      <c r="DB14" s="686"/>
      <c r="DC14" s="686"/>
      <c r="DD14" s="692">
        <v>23054</v>
      </c>
      <c r="DE14" s="684"/>
      <c r="DF14" s="684"/>
      <c r="DG14" s="684"/>
      <c r="DH14" s="684"/>
      <c r="DI14" s="684"/>
      <c r="DJ14" s="684"/>
      <c r="DK14" s="684"/>
      <c r="DL14" s="684"/>
      <c r="DM14" s="684"/>
      <c r="DN14" s="684"/>
      <c r="DO14" s="684"/>
      <c r="DP14" s="685"/>
      <c r="DQ14" s="692">
        <v>688638</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395570</v>
      </c>
      <c r="BH15" s="684"/>
      <c r="BI15" s="684"/>
      <c r="BJ15" s="684"/>
      <c r="BK15" s="684"/>
      <c r="BL15" s="684"/>
      <c r="BM15" s="684"/>
      <c r="BN15" s="685"/>
      <c r="BO15" s="686">
        <v>5.6</v>
      </c>
      <c r="BP15" s="686"/>
      <c r="BQ15" s="686"/>
      <c r="BR15" s="686"/>
      <c r="BS15" s="692" t="s">
        <v>126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2424324</v>
      </c>
      <c r="CS15" s="684"/>
      <c r="CT15" s="684"/>
      <c r="CU15" s="684"/>
      <c r="CV15" s="684"/>
      <c r="CW15" s="684"/>
      <c r="CX15" s="684"/>
      <c r="CY15" s="685"/>
      <c r="CZ15" s="686">
        <v>12.2</v>
      </c>
      <c r="DA15" s="686"/>
      <c r="DB15" s="686"/>
      <c r="DC15" s="686"/>
      <c r="DD15" s="692">
        <v>705786</v>
      </c>
      <c r="DE15" s="684"/>
      <c r="DF15" s="684"/>
      <c r="DG15" s="684"/>
      <c r="DH15" s="684"/>
      <c r="DI15" s="684"/>
      <c r="DJ15" s="684"/>
      <c r="DK15" s="684"/>
      <c r="DL15" s="684"/>
      <c r="DM15" s="684"/>
      <c r="DN15" s="684"/>
      <c r="DO15" s="684"/>
      <c r="DP15" s="685"/>
      <c r="DQ15" s="692">
        <v>1443779</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9176</v>
      </c>
      <c r="S16" s="684"/>
      <c r="T16" s="684"/>
      <c r="U16" s="684"/>
      <c r="V16" s="684"/>
      <c r="W16" s="684"/>
      <c r="X16" s="684"/>
      <c r="Y16" s="685"/>
      <c r="Z16" s="686">
        <v>0</v>
      </c>
      <c r="AA16" s="686"/>
      <c r="AB16" s="686"/>
      <c r="AC16" s="686"/>
      <c r="AD16" s="687">
        <v>9176</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22629</v>
      </c>
      <c r="CS16" s="684"/>
      <c r="CT16" s="684"/>
      <c r="CU16" s="684"/>
      <c r="CV16" s="684"/>
      <c r="CW16" s="684"/>
      <c r="CX16" s="684"/>
      <c r="CY16" s="685"/>
      <c r="CZ16" s="686">
        <v>0.1</v>
      </c>
      <c r="DA16" s="686"/>
      <c r="DB16" s="686"/>
      <c r="DC16" s="686"/>
      <c r="DD16" s="692" t="s">
        <v>126</v>
      </c>
      <c r="DE16" s="684"/>
      <c r="DF16" s="684"/>
      <c r="DG16" s="684"/>
      <c r="DH16" s="684"/>
      <c r="DI16" s="684"/>
      <c r="DJ16" s="684"/>
      <c r="DK16" s="684"/>
      <c r="DL16" s="684"/>
      <c r="DM16" s="684"/>
      <c r="DN16" s="684"/>
      <c r="DO16" s="684"/>
      <c r="DP16" s="685"/>
      <c r="DQ16" s="692">
        <v>7585</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115325</v>
      </c>
      <c r="S17" s="684"/>
      <c r="T17" s="684"/>
      <c r="U17" s="684"/>
      <c r="V17" s="684"/>
      <c r="W17" s="684"/>
      <c r="X17" s="684"/>
      <c r="Y17" s="685"/>
      <c r="Z17" s="686">
        <v>0.6</v>
      </c>
      <c r="AA17" s="686"/>
      <c r="AB17" s="686"/>
      <c r="AC17" s="686"/>
      <c r="AD17" s="687">
        <v>115325</v>
      </c>
      <c r="AE17" s="687"/>
      <c r="AF17" s="687"/>
      <c r="AG17" s="687"/>
      <c r="AH17" s="687"/>
      <c r="AI17" s="687"/>
      <c r="AJ17" s="687"/>
      <c r="AK17" s="687"/>
      <c r="AL17" s="688">
        <v>1.1000000000000001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1488476</v>
      </c>
      <c r="CS17" s="684"/>
      <c r="CT17" s="684"/>
      <c r="CU17" s="684"/>
      <c r="CV17" s="684"/>
      <c r="CW17" s="684"/>
      <c r="CX17" s="684"/>
      <c r="CY17" s="685"/>
      <c r="CZ17" s="686">
        <v>7.5</v>
      </c>
      <c r="DA17" s="686"/>
      <c r="DB17" s="686"/>
      <c r="DC17" s="686"/>
      <c r="DD17" s="692" t="s">
        <v>126</v>
      </c>
      <c r="DE17" s="684"/>
      <c r="DF17" s="684"/>
      <c r="DG17" s="684"/>
      <c r="DH17" s="684"/>
      <c r="DI17" s="684"/>
      <c r="DJ17" s="684"/>
      <c r="DK17" s="684"/>
      <c r="DL17" s="684"/>
      <c r="DM17" s="684"/>
      <c r="DN17" s="684"/>
      <c r="DO17" s="684"/>
      <c r="DP17" s="685"/>
      <c r="DQ17" s="692">
        <v>1479608</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48021</v>
      </c>
      <c r="S18" s="684"/>
      <c r="T18" s="684"/>
      <c r="U18" s="684"/>
      <c r="V18" s="684"/>
      <c r="W18" s="684"/>
      <c r="X18" s="684"/>
      <c r="Y18" s="685"/>
      <c r="Z18" s="686">
        <v>0.2</v>
      </c>
      <c r="AA18" s="686"/>
      <c r="AB18" s="686"/>
      <c r="AC18" s="686"/>
      <c r="AD18" s="687">
        <v>48021</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4533</v>
      </c>
      <c r="S19" s="684"/>
      <c r="T19" s="684"/>
      <c r="U19" s="684"/>
      <c r="V19" s="684"/>
      <c r="W19" s="684"/>
      <c r="X19" s="684"/>
      <c r="Y19" s="685"/>
      <c r="Z19" s="686">
        <v>0</v>
      </c>
      <c r="AA19" s="686"/>
      <c r="AB19" s="686"/>
      <c r="AC19" s="686"/>
      <c r="AD19" s="687">
        <v>4533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353568</v>
      </c>
      <c r="BH19" s="684"/>
      <c r="BI19" s="684"/>
      <c r="BJ19" s="684"/>
      <c r="BK19" s="684"/>
      <c r="BL19" s="684"/>
      <c r="BM19" s="684"/>
      <c r="BN19" s="685"/>
      <c r="BO19" s="686">
        <v>5</v>
      </c>
      <c r="BP19" s="686"/>
      <c r="BQ19" s="686"/>
      <c r="BR19" s="686"/>
      <c r="BS19" s="692" t="s">
        <v>126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773</v>
      </c>
      <c r="S20" s="684"/>
      <c r="T20" s="684"/>
      <c r="U20" s="684"/>
      <c r="V20" s="684"/>
      <c r="W20" s="684"/>
      <c r="X20" s="684"/>
      <c r="Y20" s="685"/>
      <c r="Z20" s="686">
        <v>0</v>
      </c>
      <c r="AA20" s="686"/>
      <c r="AB20" s="686"/>
      <c r="AC20" s="686"/>
      <c r="AD20" s="687">
        <v>773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353568</v>
      </c>
      <c r="BH20" s="684"/>
      <c r="BI20" s="684"/>
      <c r="BJ20" s="684"/>
      <c r="BK20" s="684"/>
      <c r="BL20" s="684"/>
      <c r="BM20" s="684"/>
      <c r="BN20" s="685"/>
      <c r="BO20" s="686">
        <v>5</v>
      </c>
      <c r="BP20" s="686"/>
      <c r="BQ20" s="686"/>
      <c r="BR20" s="686"/>
      <c r="BS20" s="692" t="s">
        <v>126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19813556</v>
      </c>
      <c r="CS20" s="684"/>
      <c r="CT20" s="684"/>
      <c r="CU20" s="684"/>
      <c r="CV20" s="684"/>
      <c r="CW20" s="684"/>
      <c r="CX20" s="684"/>
      <c r="CY20" s="685"/>
      <c r="CZ20" s="686">
        <v>100</v>
      </c>
      <c r="DA20" s="686"/>
      <c r="DB20" s="686"/>
      <c r="DC20" s="686"/>
      <c r="DD20" s="692">
        <v>4446182</v>
      </c>
      <c r="DE20" s="684"/>
      <c r="DF20" s="684"/>
      <c r="DG20" s="684"/>
      <c r="DH20" s="684"/>
      <c r="DI20" s="684"/>
      <c r="DJ20" s="684"/>
      <c r="DK20" s="684"/>
      <c r="DL20" s="684"/>
      <c r="DM20" s="684"/>
      <c r="DN20" s="684"/>
      <c r="DO20" s="684"/>
      <c r="DP20" s="685"/>
      <c r="DQ20" s="692">
        <v>11641064</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61998</v>
      </c>
      <c r="S21" s="684"/>
      <c r="T21" s="684"/>
      <c r="U21" s="684"/>
      <c r="V21" s="684"/>
      <c r="W21" s="684"/>
      <c r="X21" s="684"/>
      <c r="Y21" s="685"/>
      <c r="Z21" s="686">
        <v>0.3</v>
      </c>
      <c r="AA21" s="686"/>
      <c r="AB21" s="686"/>
      <c r="AC21" s="686"/>
      <c r="AD21" s="687">
        <v>61998</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126</v>
      </c>
      <c r="BH21" s="684"/>
      <c r="BI21" s="684"/>
      <c r="BJ21" s="684"/>
      <c r="BK21" s="684"/>
      <c r="BL21" s="684"/>
      <c r="BM21" s="684"/>
      <c r="BN21" s="685"/>
      <c r="BO21" s="686" t="s">
        <v>126</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2461368</v>
      </c>
      <c r="S22" s="684"/>
      <c r="T22" s="684"/>
      <c r="U22" s="684"/>
      <c r="V22" s="684"/>
      <c r="W22" s="684"/>
      <c r="X22" s="684"/>
      <c r="Y22" s="685"/>
      <c r="Z22" s="686">
        <v>12</v>
      </c>
      <c r="AA22" s="686"/>
      <c r="AB22" s="686"/>
      <c r="AC22" s="686"/>
      <c r="AD22" s="687">
        <v>2093943</v>
      </c>
      <c r="AE22" s="687"/>
      <c r="AF22" s="687"/>
      <c r="AG22" s="687"/>
      <c r="AH22" s="687"/>
      <c r="AI22" s="687"/>
      <c r="AJ22" s="687"/>
      <c r="AK22" s="687"/>
      <c r="AL22" s="688">
        <v>20.6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2093943</v>
      </c>
      <c r="S23" s="684"/>
      <c r="T23" s="684"/>
      <c r="U23" s="684"/>
      <c r="V23" s="684"/>
      <c r="W23" s="684"/>
      <c r="X23" s="684"/>
      <c r="Y23" s="685"/>
      <c r="Z23" s="686">
        <v>10.199999999999999</v>
      </c>
      <c r="AA23" s="686"/>
      <c r="AB23" s="686"/>
      <c r="AC23" s="686"/>
      <c r="AD23" s="687">
        <v>2093943</v>
      </c>
      <c r="AE23" s="687"/>
      <c r="AF23" s="687"/>
      <c r="AG23" s="687"/>
      <c r="AH23" s="687"/>
      <c r="AI23" s="687"/>
      <c r="AJ23" s="687"/>
      <c r="AK23" s="687"/>
      <c r="AL23" s="688">
        <v>20.6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353568</v>
      </c>
      <c r="BH23" s="684"/>
      <c r="BI23" s="684"/>
      <c r="BJ23" s="684"/>
      <c r="BK23" s="684"/>
      <c r="BL23" s="684"/>
      <c r="BM23" s="684"/>
      <c r="BN23" s="685"/>
      <c r="BO23" s="686">
        <v>5</v>
      </c>
      <c r="BP23" s="686"/>
      <c r="BQ23" s="686"/>
      <c r="BR23" s="686"/>
      <c r="BS23" s="692" t="s">
        <v>126</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361388</v>
      </c>
      <c r="S24" s="684"/>
      <c r="T24" s="684"/>
      <c r="U24" s="684"/>
      <c r="V24" s="684"/>
      <c r="W24" s="684"/>
      <c r="X24" s="684"/>
      <c r="Y24" s="685"/>
      <c r="Z24" s="686">
        <v>1.8</v>
      </c>
      <c r="AA24" s="686"/>
      <c r="AB24" s="686"/>
      <c r="AC24" s="686"/>
      <c r="AD24" s="687" t="s">
        <v>126</v>
      </c>
      <c r="AE24" s="687"/>
      <c r="AF24" s="687"/>
      <c r="AG24" s="687"/>
      <c r="AH24" s="687"/>
      <c r="AI24" s="687"/>
      <c r="AJ24" s="687"/>
      <c r="AK24" s="687"/>
      <c r="AL24" s="688" t="s">
        <v>126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8661599</v>
      </c>
      <c r="CS24" s="673"/>
      <c r="CT24" s="673"/>
      <c r="CU24" s="673"/>
      <c r="CV24" s="673"/>
      <c r="CW24" s="673"/>
      <c r="CX24" s="673"/>
      <c r="CY24" s="674"/>
      <c r="CZ24" s="677">
        <v>43.7</v>
      </c>
      <c r="DA24" s="678"/>
      <c r="DB24" s="678"/>
      <c r="DC24" s="697"/>
      <c r="DD24" s="722">
        <v>5359150</v>
      </c>
      <c r="DE24" s="673"/>
      <c r="DF24" s="673"/>
      <c r="DG24" s="673"/>
      <c r="DH24" s="673"/>
      <c r="DI24" s="673"/>
      <c r="DJ24" s="673"/>
      <c r="DK24" s="674"/>
      <c r="DL24" s="722">
        <v>5294853</v>
      </c>
      <c r="DM24" s="673"/>
      <c r="DN24" s="673"/>
      <c r="DO24" s="673"/>
      <c r="DP24" s="673"/>
      <c r="DQ24" s="673"/>
      <c r="DR24" s="673"/>
      <c r="DS24" s="673"/>
      <c r="DT24" s="673"/>
      <c r="DU24" s="673"/>
      <c r="DV24" s="674"/>
      <c r="DW24" s="677">
        <v>49.4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6037</v>
      </c>
      <c r="S25" s="684"/>
      <c r="T25" s="684"/>
      <c r="U25" s="684"/>
      <c r="V25" s="684"/>
      <c r="W25" s="684"/>
      <c r="X25" s="684"/>
      <c r="Y25" s="685"/>
      <c r="Z25" s="686">
        <v>0</v>
      </c>
      <c r="AA25" s="686"/>
      <c r="AB25" s="686"/>
      <c r="AC25" s="686"/>
      <c r="AD25" s="687" t="s">
        <v>126</v>
      </c>
      <c r="AE25" s="687"/>
      <c r="AF25" s="687"/>
      <c r="AG25" s="687"/>
      <c r="AH25" s="687"/>
      <c r="AI25" s="687"/>
      <c r="AJ25" s="687"/>
      <c r="AK25" s="687"/>
      <c r="AL25" s="688" t="s">
        <v>126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2712320</v>
      </c>
      <c r="CS25" s="719"/>
      <c r="CT25" s="719"/>
      <c r="CU25" s="719"/>
      <c r="CV25" s="719"/>
      <c r="CW25" s="719"/>
      <c r="CX25" s="719"/>
      <c r="CY25" s="720"/>
      <c r="CZ25" s="688">
        <v>13.7</v>
      </c>
      <c r="DA25" s="717"/>
      <c r="DB25" s="717"/>
      <c r="DC25" s="721"/>
      <c r="DD25" s="692">
        <v>2594075</v>
      </c>
      <c r="DE25" s="719"/>
      <c r="DF25" s="719"/>
      <c r="DG25" s="719"/>
      <c r="DH25" s="719"/>
      <c r="DI25" s="719"/>
      <c r="DJ25" s="719"/>
      <c r="DK25" s="720"/>
      <c r="DL25" s="692">
        <v>2530350</v>
      </c>
      <c r="DM25" s="719"/>
      <c r="DN25" s="719"/>
      <c r="DO25" s="719"/>
      <c r="DP25" s="719"/>
      <c r="DQ25" s="719"/>
      <c r="DR25" s="719"/>
      <c r="DS25" s="719"/>
      <c r="DT25" s="719"/>
      <c r="DU25" s="719"/>
      <c r="DV25" s="720"/>
      <c r="DW25" s="688">
        <v>23.6</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10842697</v>
      </c>
      <c r="S26" s="684"/>
      <c r="T26" s="684"/>
      <c r="U26" s="684"/>
      <c r="V26" s="684"/>
      <c r="W26" s="684"/>
      <c r="X26" s="684"/>
      <c r="Y26" s="685"/>
      <c r="Z26" s="686">
        <v>52.7</v>
      </c>
      <c r="AA26" s="686"/>
      <c r="AB26" s="686"/>
      <c r="AC26" s="686"/>
      <c r="AD26" s="687">
        <v>10121195</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1793775</v>
      </c>
      <c r="CS26" s="684"/>
      <c r="CT26" s="684"/>
      <c r="CU26" s="684"/>
      <c r="CV26" s="684"/>
      <c r="CW26" s="684"/>
      <c r="CX26" s="684"/>
      <c r="CY26" s="685"/>
      <c r="CZ26" s="688">
        <v>9.1</v>
      </c>
      <c r="DA26" s="717"/>
      <c r="DB26" s="717"/>
      <c r="DC26" s="721"/>
      <c r="DD26" s="692">
        <v>1693594</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4792</v>
      </c>
      <c r="S27" s="684"/>
      <c r="T27" s="684"/>
      <c r="U27" s="684"/>
      <c r="V27" s="684"/>
      <c r="W27" s="684"/>
      <c r="X27" s="684"/>
      <c r="Y27" s="685"/>
      <c r="Z27" s="686">
        <v>0</v>
      </c>
      <c r="AA27" s="686"/>
      <c r="AB27" s="686"/>
      <c r="AC27" s="686"/>
      <c r="AD27" s="687">
        <v>4792</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7083371</v>
      </c>
      <c r="BH27" s="684"/>
      <c r="BI27" s="684"/>
      <c r="BJ27" s="684"/>
      <c r="BK27" s="684"/>
      <c r="BL27" s="684"/>
      <c r="BM27" s="684"/>
      <c r="BN27" s="685"/>
      <c r="BO27" s="686">
        <v>100</v>
      </c>
      <c r="BP27" s="686"/>
      <c r="BQ27" s="686"/>
      <c r="BR27" s="686"/>
      <c r="BS27" s="692">
        <v>126533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4460803</v>
      </c>
      <c r="CS27" s="719"/>
      <c r="CT27" s="719"/>
      <c r="CU27" s="719"/>
      <c r="CV27" s="719"/>
      <c r="CW27" s="719"/>
      <c r="CX27" s="719"/>
      <c r="CY27" s="720"/>
      <c r="CZ27" s="688">
        <v>22.5</v>
      </c>
      <c r="DA27" s="717"/>
      <c r="DB27" s="717"/>
      <c r="DC27" s="721"/>
      <c r="DD27" s="692">
        <v>1285467</v>
      </c>
      <c r="DE27" s="719"/>
      <c r="DF27" s="719"/>
      <c r="DG27" s="719"/>
      <c r="DH27" s="719"/>
      <c r="DI27" s="719"/>
      <c r="DJ27" s="719"/>
      <c r="DK27" s="720"/>
      <c r="DL27" s="692">
        <v>1284895</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160368</v>
      </c>
      <c r="S28" s="684"/>
      <c r="T28" s="684"/>
      <c r="U28" s="684"/>
      <c r="V28" s="684"/>
      <c r="W28" s="684"/>
      <c r="X28" s="684"/>
      <c r="Y28" s="685"/>
      <c r="Z28" s="686">
        <v>0.8</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1488476</v>
      </c>
      <c r="CS28" s="684"/>
      <c r="CT28" s="684"/>
      <c r="CU28" s="684"/>
      <c r="CV28" s="684"/>
      <c r="CW28" s="684"/>
      <c r="CX28" s="684"/>
      <c r="CY28" s="685"/>
      <c r="CZ28" s="688">
        <v>7.5</v>
      </c>
      <c r="DA28" s="717"/>
      <c r="DB28" s="717"/>
      <c r="DC28" s="721"/>
      <c r="DD28" s="692">
        <v>1479608</v>
      </c>
      <c r="DE28" s="684"/>
      <c r="DF28" s="684"/>
      <c r="DG28" s="684"/>
      <c r="DH28" s="684"/>
      <c r="DI28" s="684"/>
      <c r="DJ28" s="684"/>
      <c r="DK28" s="685"/>
      <c r="DL28" s="692">
        <v>1479608</v>
      </c>
      <c r="DM28" s="684"/>
      <c r="DN28" s="684"/>
      <c r="DO28" s="684"/>
      <c r="DP28" s="684"/>
      <c r="DQ28" s="684"/>
      <c r="DR28" s="684"/>
      <c r="DS28" s="684"/>
      <c r="DT28" s="684"/>
      <c r="DU28" s="684"/>
      <c r="DV28" s="685"/>
      <c r="DW28" s="688">
        <v>13.8</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115551</v>
      </c>
      <c r="S29" s="684"/>
      <c r="T29" s="684"/>
      <c r="U29" s="684"/>
      <c r="V29" s="684"/>
      <c r="W29" s="684"/>
      <c r="X29" s="684"/>
      <c r="Y29" s="685"/>
      <c r="Z29" s="686">
        <v>0.6</v>
      </c>
      <c r="AA29" s="686"/>
      <c r="AB29" s="686"/>
      <c r="AC29" s="686"/>
      <c r="AD29" s="687">
        <v>11693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1488475</v>
      </c>
      <c r="CS29" s="719"/>
      <c r="CT29" s="719"/>
      <c r="CU29" s="719"/>
      <c r="CV29" s="719"/>
      <c r="CW29" s="719"/>
      <c r="CX29" s="719"/>
      <c r="CY29" s="720"/>
      <c r="CZ29" s="688">
        <v>7.5</v>
      </c>
      <c r="DA29" s="717"/>
      <c r="DB29" s="717"/>
      <c r="DC29" s="721"/>
      <c r="DD29" s="692">
        <v>1479607</v>
      </c>
      <c r="DE29" s="719"/>
      <c r="DF29" s="719"/>
      <c r="DG29" s="719"/>
      <c r="DH29" s="719"/>
      <c r="DI29" s="719"/>
      <c r="DJ29" s="719"/>
      <c r="DK29" s="720"/>
      <c r="DL29" s="692">
        <v>1479607</v>
      </c>
      <c r="DM29" s="719"/>
      <c r="DN29" s="719"/>
      <c r="DO29" s="719"/>
      <c r="DP29" s="719"/>
      <c r="DQ29" s="719"/>
      <c r="DR29" s="719"/>
      <c r="DS29" s="719"/>
      <c r="DT29" s="719"/>
      <c r="DU29" s="719"/>
      <c r="DV29" s="720"/>
      <c r="DW29" s="688">
        <v>13.8</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28534</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1405386</v>
      </c>
      <c r="CS30" s="684"/>
      <c r="CT30" s="684"/>
      <c r="CU30" s="684"/>
      <c r="CV30" s="684"/>
      <c r="CW30" s="684"/>
      <c r="CX30" s="684"/>
      <c r="CY30" s="685"/>
      <c r="CZ30" s="688">
        <v>7.1</v>
      </c>
      <c r="DA30" s="717"/>
      <c r="DB30" s="717"/>
      <c r="DC30" s="721"/>
      <c r="DD30" s="692">
        <v>1396857</v>
      </c>
      <c r="DE30" s="684"/>
      <c r="DF30" s="684"/>
      <c r="DG30" s="684"/>
      <c r="DH30" s="684"/>
      <c r="DI30" s="684"/>
      <c r="DJ30" s="684"/>
      <c r="DK30" s="685"/>
      <c r="DL30" s="692">
        <v>1396857</v>
      </c>
      <c r="DM30" s="684"/>
      <c r="DN30" s="684"/>
      <c r="DO30" s="684"/>
      <c r="DP30" s="684"/>
      <c r="DQ30" s="684"/>
      <c r="DR30" s="684"/>
      <c r="DS30" s="684"/>
      <c r="DT30" s="684"/>
      <c r="DU30" s="684"/>
      <c r="DV30" s="685"/>
      <c r="DW30" s="688">
        <v>13</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2668446</v>
      </c>
      <c r="S31" s="684"/>
      <c r="T31" s="684"/>
      <c r="U31" s="684"/>
      <c r="V31" s="684"/>
      <c r="W31" s="684"/>
      <c r="X31" s="684"/>
      <c r="Y31" s="685"/>
      <c r="Z31" s="686">
        <v>13</v>
      </c>
      <c r="AA31" s="686"/>
      <c r="AB31" s="686"/>
      <c r="AC31" s="686"/>
      <c r="AD31" s="687" t="s">
        <v>126</v>
      </c>
      <c r="AE31" s="687"/>
      <c r="AF31" s="687"/>
      <c r="AG31" s="687"/>
      <c r="AH31" s="687"/>
      <c r="AI31" s="687"/>
      <c r="AJ31" s="687"/>
      <c r="AK31" s="687"/>
      <c r="AL31" s="688" t="s">
        <v>126</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98.8</v>
      </c>
      <c r="BH31" s="738"/>
      <c r="BI31" s="738"/>
      <c r="BJ31" s="738"/>
      <c r="BK31" s="738"/>
      <c r="BL31" s="738"/>
      <c r="BM31" s="678">
        <v>97.3</v>
      </c>
      <c r="BN31" s="738"/>
      <c r="BO31" s="738"/>
      <c r="BP31" s="738"/>
      <c r="BQ31" s="739"/>
      <c r="BR31" s="751">
        <v>98.8</v>
      </c>
      <c r="BS31" s="738"/>
      <c r="BT31" s="738"/>
      <c r="BU31" s="738"/>
      <c r="BV31" s="738"/>
      <c r="BW31" s="738"/>
      <c r="BX31" s="678">
        <v>97.3</v>
      </c>
      <c r="BY31" s="738"/>
      <c r="BZ31" s="738"/>
      <c r="CA31" s="738"/>
      <c r="CB31" s="739"/>
      <c r="CD31" s="725"/>
      <c r="CE31" s="726"/>
      <c r="CF31" s="698" t="s">
        <v>311</v>
      </c>
      <c r="CG31" s="699"/>
      <c r="CH31" s="699"/>
      <c r="CI31" s="699"/>
      <c r="CJ31" s="699"/>
      <c r="CK31" s="699"/>
      <c r="CL31" s="699"/>
      <c r="CM31" s="699"/>
      <c r="CN31" s="699"/>
      <c r="CO31" s="699"/>
      <c r="CP31" s="699"/>
      <c r="CQ31" s="700"/>
      <c r="CR31" s="683">
        <v>83089</v>
      </c>
      <c r="CS31" s="719"/>
      <c r="CT31" s="719"/>
      <c r="CU31" s="719"/>
      <c r="CV31" s="719"/>
      <c r="CW31" s="719"/>
      <c r="CX31" s="719"/>
      <c r="CY31" s="720"/>
      <c r="CZ31" s="688">
        <v>0.4</v>
      </c>
      <c r="DA31" s="717"/>
      <c r="DB31" s="717"/>
      <c r="DC31" s="721"/>
      <c r="DD31" s="692">
        <v>82750</v>
      </c>
      <c r="DE31" s="719"/>
      <c r="DF31" s="719"/>
      <c r="DG31" s="719"/>
      <c r="DH31" s="719"/>
      <c r="DI31" s="719"/>
      <c r="DJ31" s="719"/>
      <c r="DK31" s="720"/>
      <c r="DL31" s="692">
        <v>82750</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98.6</v>
      </c>
      <c r="BH32" s="719"/>
      <c r="BI32" s="719"/>
      <c r="BJ32" s="719"/>
      <c r="BK32" s="719"/>
      <c r="BL32" s="719"/>
      <c r="BM32" s="689">
        <v>97</v>
      </c>
      <c r="BN32" s="749"/>
      <c r="BO32" s="749"/>
      <c r="BP32" s="749"/>
      <c r="BQ32" s="750"/>
      <c r="BR32" s="752">
        <v>98.8</v>
      </c>
      <c r="BS32" s="719"/>
      <c r="BT32" s="719"/>
      <c r="BU32" s="719"/>
      <c r="BV32" s="719"/>
      <c r="BW32" s="719"/>
      <c r="BX32" s="689">
        <v>97.1</v>
      </c>
      <c r="BY32" s="749"/>
      <c r="BZ32" s="749"/>
      <c r="CA32" s="749"/>
      <c r="CB32" s="750"/>
      <c r="CD32" s="727"/>
      <c r="CE32" s="728"/>
      <c r="CF32" s="698" t="s">
        <v>315</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1226966</v>
      </c>
      <c r="S33" s="684"/>
      <c r="T33" s="684"/>
      <c r="U33" s="684"/>
      <c r="V33" s="684"/>
      <c r="W33" s="684"/>
      <c r="X33" s="684"/>
      <c r="Y33" s="685"/>
      <c r="Z33" s="686">
        <v>6</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v>
      </c>
      <c r="BH33" s="754"/>
      <c r="BI33" s="754"/>
      <c r="BJ33" s="754"/>
      <c r="BK33" s="754"/>
      <c r="BL33" s="754"/>
      <c r="BM33" s="755">
        <v>97.6</v>
      </c>
      <c r="BN33" s="754"/>
      <c r="BO33" s="754"/>
      <c r="BP33" s="754"/>
      <c r="BQ33" s="756"/>
      <c r="BR33" s="753">
        <v>98.8</v>
      </c>
      <c r="BS33" s="754"/>
      <c r="BT33" s="754"/>
      <c r="BU33" s="754"/>
      <c r="BV33" s="754"/>
      <c r="BW33" s="754"/>
      <c r="BX33" s="755">
        <v>97.2</v>
      </c>
      <c r="BY33" s="754"/>
      <c r="BZ33" s="754"/>
      <c r="CA33" s="754"/>
      <c r="CB33" s="756"/>
      <c r="CD33" s="698" t="s">
        <v>318</v>
      </c>
      <c r="CE33" s="699"/>
      <c r="CF33" s="699"/>
      <c r="CG33" s="699"/>
      <c r="CH33" s="699"/>
      <c r="CI33" s="699"/>
      <c r="CJ33" s="699"/>
      <c r="CK33" s="699"/>
      <c r="CL33" s="699"/>
      <c r="CM33" s="699"/>
      <c r="CN33" s="699"/>
      <c r="CO33" s="699"/>
      <c r="CP33" s="699"/>
      <c r="CQ33" s="700"/>
      <c r="CR33" s="683">
        <v>6683146</v>
      </c>
      <c r="CS33" s="719"/>
      <c r="CT33" s="719"/>
      <c r="CU33" s="719"/>
      <c r="CV33" s="719"/>
      <c r="CW33" s="719"/>
      <c r="CX33" s="719"/>
      <c r="CY33" s="720"/>
      <c r="CZ33" s="688">
        <v>33.700000000000003</v>
      </c>
      <c r="DA33" s="717"/>
      <c r="DB33" s="717"/>
      <c r="DC33" s="721"/>
      <c r="DD33" s="692">
        <v>5785683</v>
      </c>
      <c r="DE33" s="719"/>
      <c r="DF33" s="719"/>
      <c r="DG33" s="719"/>
      <c r="DH33" s="719"/>
      <c r="DI33" s="719"/>
      <c r="DJ33" s="719"/>
      <c r="DK33" s="720"/>
      <c r="DL33" s="692">
        <v>4658253</v>
      </c>
      <c r="DM33" s="719"/>
      <c r="DN33" s="719"/>
      <c r="DO33" s="719"/>
      <c r="DP33" s="719"/>
      <c r="DQ33" s="719"/>
      <c r="DR33" s="719"/>
      <c r="DS33" s="719"/>
      <c r="DT33" s="719"/>
      <c r="DU33" s="719"/>
      <c r="DV33" s="720"/>
      <c r="DW33" s="688">
        <v>43.4</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56904</v>
      </c>
      <c r="S34" s="684"/>
      <c r="T34" s="684"/>
      <c r="U34" s="684"/>
      <c r="V34" s="684"/>
      <c r="W34" s="684"/>
      <c r="X34" s="684"/>
      <c r="Y34" s="685"/>
      <c r="Z34" s="686">
        <v>0.3</v>
      </c>
      <c r="AA34" s="686"/>
      <c r="AB34" s="686"/>
      <c r="AC34" s="686"/>
      <c r="AD34" s="687">
        <v>1305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2317991</v>
      </c>
      <c r="CS34" s="684"/>
      <c r="CT34" s="684"/>
      <c r="CU34" s="684"/>
      <c r="CV34" s="684"/>
      <c r="CW34" s="684"/>
      <c r="CX34" s="684"/>
      <c r="CY34" s="685"/>
      <c r="CZ34" s="688">
        <v>11.7</v>
      </c>
      <c r="DA34" s="717"/>
      <c r="DB34" s="717"/>
      <c r="DC34" s="721"/>
      <c r="DD34" s="692">
        <v>1836168</v>
      </c>
      <c r="DE34" s="684"/>
      <c r="DF34" s="684"/>
      <c r="DG34" s="684"/>
      <c r="DH34" s="684"/>
      <c r="DI34" s="684"/>
      <c r="DJ34" s="684"/>
      <c r="DK34" s="685"/>
      <c r="DL34" s="692">
        <v>1536147</v>
      </c>
      <c r="DM34" s="684"/>
      <c r="DN34" s="684"/>
      <c r="DO34" s="684"/>
      <c r="DP34" s="684"/>
      <c r="DQ34" s="684"/>
      <c r="DR34" s="684"/>
      <c r="DS34" s="684"/>
      <c r="DT34" s="684"/>
      <c r="DU34" s="684"/>
      <c r="DV34" s="685"/>
      <c r="DW34" s="688">
        <v>14.3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19001</v>
      </c>
      <c r="S35" s="684"/>
      <c r="T35" s="684"/>
      <c r="U35" s="684"/>
      <c r="V35" s="684"/>
      <c r="W35" s="684"/>
      <c r="X35" s="684"/>
      <c r="Y35" s="685"/>
      <c r="Z35" s="686">
        <v>0.1</v>
      </c>
      <c r="AA35" s="686"/>
      <c r="AB35" s="686"/>
      <c r="AC35" s="686"/>
      <c r="AD35" s="687" t="s">
        <v>126</v>
      </c>
      <c r="AE35" s="687"/>
      <c r="AF35" s="687"/>
      <c r="AG35" s="687"/>
      <c r="AH35" s="687"/>
      <c r="AI35" s="687"/>
      <c r="AJ35" s="687"/>
      <c r="AK35" s="687"/>
      <c r="AL35" s="688" t="s">
        <v>126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83279</v>
      </c>
      <c r="CS35" s="719"/>
      <c r="CT35" s="719"/>
      <c r="CU35" s="719"/>
      <c r="CV35" s="719"/>
      <c r="CW35" s="719"/>
      <c r="CX35" s="719"/>
      <c r="CY35" s="720"/>
      <c r="CZ35" s="688">
        <v>0.4</v>
      </c>
      <c r="DA35" s="717"/>
      <c r="DB35" s="717"/>
      <c r="DC35" s="721"/>
      <c r="DD35" s="692">
        <v>72322</v>
      </c>
      <c r="DE35" s="719"/>
      <c r="DF35" s="719"/>
      <c r="DG35" s="719"/>
      <c r="DH35" s="719"/>
      <c r="DI35" s="719"/>
      <c r="DJ35" s="719"/>
      <c r="DK35" s="720"/>
      <c r="DL35" s="692">
        <v>72322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1261485</v>
      </c>
      <c r="S36" s="684"/>
      <c r="T36" s="684"/>
      <c r="U36" s="684"/>
      <c r="V36" s="684"/>
      <c r="W36" s="684"/>
      <c r="X36" s="684"/>
      <c r="Y36" s="685"/>
      <c r="Z36" s="686">
        <v>6.1</v>
      </c>
      <c r="AA36" s="686"/>
      <c r="AB36" s="686"/>
      <c r="AC36" s="686"/>
      <c r="AD36" s="687" t="s">
        <v>126</v>
      </c>
      <c r="AE36" s="687"/>
      <c r="AF36" s="687"/>
      <c r="AG36" s="687"/>
      <c r="AH36" s="687"/>
      <c r="AI36" s="687"/>
      <c r="AJ36" s="687"/>
      <c r="AK36" s="687"/>
      <c r="AL36" s="688" t="s">
        <v>126</v>
      </c>
      <c r="AM36" s="689"/>
      <c r="AN36" s="689"/>
      <c r="AO36" s="690"/>
      <c r="AP36" s="235"/>
      <c r="AQ36" s="757" t="s">
        <v>326</v>
      </c>
      <c r="AR36" s="758"/>
      <c r="AS36" s="758"/>
      <c r="AT36" s="758"/>
      <c r="AU36" s="758"/>
      <c r="AV36" s="758"/>
      <c r="AW36" s="758"/>
      <c r="AX36" s="758"/>
      <c r="AY36" s="759"/>
      <c r="AZ36" s="672">
        <v>2048136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11347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1919784</v>
      </c>
      <c r="CS36" s="684"/>
      <c r="CT36" s="684"/>
      <c r="CU36" s="684"/>
      <c r="CV36" s="684"/>
      <c r="CW36" s="684"/>
      <c r="CX36" s="684"/>
      <c r="CY36" s="685"/>
      <c r="CZ36" s="688">
        <v>9.6999999999999993</v>
      </c>
      <c r="DA36" s="717"/>
      <c r="DB36" s="717"/>
      <c r="DC36" s="721"/>
      <c r="DD36" s="692">
        <v>1797087</v>
      </c>
      <c r="DE36" s="684"/>
      <c r="DF36" s="684"/>
      <c r="DG36" s="684"/>
      <c r="DH36" s="684"/>
      <c r="DI36" s="684"/>
      <c r="DJ36" s="684"/>
      <c r="DK36" s="685"/>
      <c r="DL36" s="692">
        <v>1364767</v>
      </c>
      <c r="DM36" s="684"/>
      <c r="DN36" s="684"/>
      <c r="DO36" s="684"/>
      <c r="DP36" s="684"/>
      <c r="DQ36" s="684"/>
      <c r="DR36" s="684"/>
      <c r="DS36" s="684"/>
      <c r="DT36" s="684"/>
      <c r="DU36" s="684"/>
      <c r="DV36" s="685"/>
      <c r="DW36" s="688">
        <v>12.7</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932589</v>
      </c>
      <c r="S37" s="684"/>
      <c r="T37" s="684"/>
      <c r="U37" s="684"/>
      <c r="V37" s="684"/>
      <c r="W37" s="684"/>
      <c r="X37" s="684"/>
      <c r="Y37" s="685"/>
      <c r="Z37" s="686">
        <v>4.5</v>
      </c>
      <c r="AA37" s="686"/>
      <c r="AB37" s="686"/>
      <c r="AC37" s="686"/>
      <c r="AD37" s="687" t="s">
        <v>126</v>
      </c>
      <c r="AE37" s="687"/>
      <c r="AF37" s="687"/>
      <c r="AG37" s="687"/>
      <c r="AH37" s="687"/>
      <c r="AI37" s="687"/>
      <c r="AJ37" s="687"/>
      <c r="AK37" s="687"/>
      <c r="AL37" s="688" t="s">
        <v>126</v>
      </c>
      <c r="AM37" s="689"/>
      <c r="AN37" s="689"/>
      <c r="AO37" s="690"/>
      <c r="AQ37" s="761" t="s">
        <v>330</v>
      </c>
      <c r="AR37" s="762"/>
      <c r="AS37" s="762"/>
      <c r="AT37" s="762"/>
      <c r="AU37" s="762"/>
      <c r="AV37" s="762"/>
      <c r="AW37" s="762"/>
      <c r="AX37" s="762"/>
      <c r="AY37" s="763"/>
      <c r="AZ37" s="683">
        <v>541430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-5719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1168872</v>
      </c>
      <c r="CS37" s="719"/>
      <c r="CT37" s="719"/>
      <c r="CU37" s="719"/>
      <c r="CV37" s="719"/>
      <c r="CW37" s="719"/>
      <c r="CX37" s="719"/>
      <c r="CY37" s="720"/>
      <c r="CZ37" s="688">
        <v>5.9</v>
      </c>
      <c r="DA37" s="717"/>
      <c r="DB37" s="717"/>
      <c r="DC37" s="721"/>
      <c r="DD37" s="692">
        <v>1168872</v>
      </c>
      <c r="DE37" s="719"/>
      <c r="DF37" s="719"/>
      <c r="DG37" s="719"/>
      <c r="DH37" s="719"/>
      <c r="DI37" s="719"/>
      <c r="DJ37" s="719"/>
      <c r="DK37" s="720"/>
      <c r="DL37" s="692">
        <v>1143304</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352105</v>
      </c>
      <c r="S38" s="684"/>
      <c r="T38" s="684"/>
      <c r="U38" s="684"/>
      <c r="V38" s="684"/>
      <c r="W38" s="684"/>
      <c r="X38" s="684"/>
      <c r="Y38" s="685"/>
      <c r="Z38" s="686">
        <v>1.7</v>
      </c>
      <c r="AA38" s="686"/>
      <c r="AB38" s="686"/>
      <c r="AC38" s="686"/>
      <c r="AD38" s="687">
        <v>8232</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22553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7722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2044356</v>
      </c>
      <c r="CS38" s="684"/>
      <c r="CT38" s="684"/>
      <c r="CU38" s="684"/>
      <c r="CV38" s="684"/>
      <c r="CW38" s="684"/>
      <c r="CX38" s="684"/>
      <c r="CY38" s="685"/>
      <c r="CZ38" s="688">
        <v>10.3</v>
      </c>
      <c r="DA38" s="717"/>
      <c r="DB38" s="717"/>
      <c r="DC38" s="721"/>
      <c r="DD38" s="692">
        <v>1783937</v>
      </c>
      <c r="DE38" s="684"/>
      <c r="DF38" s="684"/>
      <c r="DG38" s="684"/>
      <c r="DH38" s="684"/>
      <c r="DI38" s="684"/>
      <c r="DJ38" s="684"/>
      <c r="DK38" s="685"/>
      <c r="DL38" s="692">
        <v>1685017</v>
      </c>
      <c r="DM38" s="684"/>
      <c r="DN38" s="684"/>
      <c r="DO38" s="684"/>
      <c r="DP38" s="684"/>
      <c r="DQ38" s="684"/>
      <c r="DR38" s="684"/>
      <c r="DS38" s="684"/>
      <c r="DT38" s="684"/>
      <c r="DU38" s="684"/>
      <c r="DV38" s="685"/>
      <c r="DW38" s="688">
        <v>15.7</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2923900</v>
      </c>
      <c r="S39" s="684"/>
      <c r="T39" s="684"/>
      <c r="U39" s="684"/>
      <c r="V39" s="684"/>
      <c r="W39" s="684"/>
      <c r="X39" s="684"/>
      <c r="Y39" s="685"/>
      <c r="Z39" s="686">
        <v>14.2</v>
      </c>
      <c r="AA39" s="686"/>
      <c r="AB39" s="686"/>
      <c r="AC39" s="686"/>
      <c r="AD39" s="687" t="s">
        <v>126</v>
      </c>
      <c r="AE39" s="687"/>
      <c r="AF39" s="687"/>
      <c r="AG39" s="687"/>
      <c r="AH39" s="687"/>
      <c r="AI39" s="687"/>
      <c r="AJ39" s="687"/>
      <c r="AK39" s="687"/>
      <c r="AL39" s="688" t="s">
        <v>126</v>
      </c>
      <c r="AM39" s="689"/>
      <c r="AN39" s="689"/>
      <c r="AO39" s="690"/>
      <c r="AQ39" s="761" t="s">
        <v>338</v>
      </c>
      <c r="AR39" s="762"/>
      <c r="AS39" s="762"/>
      <c r="AT39" s="762"/>
      <c r="AU39" s="762"/>
      <c r="AV39" s="762"/>
      <c r="AW39" s="762"/>
      <c r="AX39" s="762"/>
      <c r="AY39" s="763"/>
      <c r="AZ39" s="683">
        <v>3780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12868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302736</v>
      </c>
      <c r="CS39" s="719"/>
      <c r="CT39" s="719"/>
      <c r="CU39" s="719"/>
      <c r="CV39" s="719"/>
      <c r="CW39" s="719"/>
      <c r="CX39" s="719"/>
      <c r="CY39" s="720"/>
      <c r="CZ39" s="688">
        <v>1.5</v>
      </c>
      <c r="DA39" s="717"/>
      <c r="DB39" s="717"/>
      <c r="DC39" s="721"/>
      <c r="DD39" s="692">
        <v>296169</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342</v>
      </c>
      <c r="AR40" s="762"/>
      <c r="AS40" s="762"/>
      <c r="AT40" s="762"/>
      <c r="AU40" s="762"/>
      <c r="AV40" s="762"/>
      <c r="AW40" s="762"/>
      <c r="AX40" s="762"/>
      <c r="AY40" s="763"/>
      <c r="AZ40" s="683" t="s">
        <v>126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15000</v>
      </c>
      <c r="CS40" s="684"/>
      <c r="CT40" s="684"/>
      <c r="CU40" s="684"/>
      <c r="CV40" s="684"/>
      <c r="CW40" s="684"/>
      <c r="CX40" s="684"/>
      <c r="CY40" s="685"/>
      <c r="CZ40" s="688">
        <v>0.1</v>
      </c>
      <c r="DA40" s="717"/>
      <c r="DB40" s="717"/>
      <c r="DC40" s="721"/>
      <c r="DD40" s="692" t="s">
        <v>126</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575500</v>
      </c>
      <c r="S41" s="684"/>
      <c r="T41" s="684"/>
      <c r="U41" s="684"/>
      <c r="V41" s="684"/>
      <c r="W41" s="684"/>
      <c r="X41" s="684"/>
      <c r="Y41" s="685"/>
      <c r="Z41" s="686">
        <v>2.8</v>
      </c>
      <c r="AA41" s="686"/>
      <c r="AB41" s="686"/>
      <c r="AC41" s="686"/>
      <c r="AD41" s="687" t="s">
        <v>126</v>
      </c>
      <c r="AE41" s="687"/>
      <c r="AF41" s="687"/>
      <c r="AG41" s="687"/>
      <c r="AH41" s="687"/>
      <c r="AI41" s="687"/>
      <c r="AJ41" s="687"/>
      <c r="AK41" s="687"/>
      <c r="AL41" s="688" t="s">
        <v>126</v>
      </c>
      <c r="AM41" s="689"/>
      <c r="AN41" s="689"/>
      <c r="AO41" s="690"/>
      <c r="AQ41" s="761" t="s">
        <v>347</v>
      </c>
      <c r="AR41" s="762"/>
      <c r="AS41" s="762"/>
      <c r="AT41" s="762"/>
      <c r="AU41" s="762"/>
      <c r="AV41" s="762"/>
      <c r="AW41" s="762"/>
      <c r="AX41" s="762"/>
      <c r="AY41" s="763"/>
      <c r="AZ41" s="683">
        <v>363049</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20593338</v>
      </c>
      <c r="S42" s="769"/>
      <c r="T42" s="769"/>
      <c r="U42" s="769"/>
      <c r="V42" s="769"/>
      <c r="W42" s="769"/>
      <c r="X42" s="769"/>
      <c r="Y42" s="777"/>
      <c r="Z42" s="778">
        <v>100</v>
      </c>
      <c r="AA42" s="778"/>
      <c r="AB42" s="778"/>
      <c r="AC42" s="778"/>
      <c r="AD42" s="779">
        <v>10147217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1117324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273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4468811</v>
      </c>
      <c r="CS42" s="684"/>
      <c r="CT42" s="684"/>
      <c r="CU42" s="684"/>
      <c r="CV42" s="684"/>
      <c r="CW42" s="684"/>
      <c r="CX42" s="684"/>
      <c r="CY42" s="685"/>
      <c r="CZ42" s="688">
        <v>22.6</v>
      </c>
      <c r="DA42" s="689"/>
      <c r="DB42" s="689"/>
      <c r="DC42" s="701"/>
      <c r="DD42" s="692">
        <v>496231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118355</v>
      </c>
      <c r="CS43" s="719"/>
      <c r="CT43" s="719"/>
      <c r="CU43" s="719"/>
      <c r="CV43" s="719"/>
      <c r="CW43" s="719"/>
      <c r="CX43" s="719"/>
      <c r="CY43" s="720"/>
      <c r="CZ43" s="688">
        <v>0.6</v>
      </c>
      <c r="DA43" s="717"/>
      <c r="DB43" s="717"/>
      <c r="DC43" s="721"/>
      <c r="DD43" s="692">
        <v>118355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4446182</v>
      </c>
      <c r="CS44" s="684"/>
      <c r="CT44" s="684"/>
      <c r="CU44" s="684"/>
      <c r="CV44" s="684"/>
      <c r="CW44" s="684"/>
      <c r="CX44" s="684"/>
      <c r="CY44" s="685"/>
      <c r="CZ44" s="688">
        <v>22.4</v>
      </c>
      <c r="DA44" s="689"/>
      <c r="DB44" s="689"/>
      <c r="DC44" s="701"/>
      <c r="DD44" s="692">
        <v>488646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600700</v>
      </c>
      <c r="CS45" s="719"/>
      <c r="CT45" s="719"/>
      <c r="CU45" s="719"/>
      <c r="CV45" s="719"/>
      <c r="CW45" s="719"/>
      <c r="CX45" s="719"/>
      <c r="CY45" s="720"/>
      <c r="CZ45" s="688">
        <v>3</v>
      </c>
      <c r="DA45" s="717"/>
      <c r="DB45" s="717"/>
      <c r="DC45" s="721"/>
      <c r="DD45" s="692">
        <v>26224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3829165</v>
      </c>
      <c r="CS46" s="684"/>
      <c r="CT46" s="684"/>
      <c r="CU46" s="684"/>
      <c r="CV46" s="684"/>
      <c r="CW46" s="684"/>
      <c r="CX46" s="684"/>
      <c r="CY46" s="685"/>
      <c r="CZ46" s="688">
        <v>19.3</v>
      </c>
      <c r="DA46" s="689"/>
      <c r="DB46" s="689"/>
      <c r="DC46" s="701"/>
      <c r="DD46" s="692">
        <v>456405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22629</v>
      </c>
      <c r="CS47" s="719"/>
      <c r="CT47" s="719"/>
      <c r="CU47" s="719"/>
      <c r="CV47" s="719"/>
      <c r="CW47" s="719"/>
      <c r="CX47" s="719"/>
      <c r="CY47" s="720"/>
      <c r="CZ47" s="688">
        <v>0.1</v>
      </c>
      <c r="DA47" s="717"/>
      <c r="DB47" s="717"/>
      <c r="DC47" s="721"/>
      <c r="DD47" s="692">
        <v>7585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363</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19813556</v>
      </c>
      <c r="CS49" s="754"/>
      <c r="CT49" s="754"/>
      <c r="CU49" s="754"/>
      <c r="CV49" s="754"/>
      <c r="CW49" s="754"/>
      <c r="CX49" s="754"/>
      <c r="CY49" s="785"/>
      <c r="CZ49" s="780">
        <v>100</v>
      </c>
      <c r="DA49" s="786"/>
      <c r="DB49" s="786"/>
      <c r="DC49" s="787"/>
      <c r="DD49" s="788">
        <v>11641064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dI6OM7yV6SDTi0bSME/+SLw14IfxM7VeH/HLRkXC1x7Q8QF/4cTnS2S3nYOeEqJiEq+FFMKB6HLc7r/+OLioA==" saltValue="hjmy+hPZytI22ANfRjwX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20597</v>
      </c>
      <c r="R7" s="819"/>
      <c r="S7" s="819"/>
      <c r="T7" s="819"/>
      <c r="U7" s="819"/>
      <c r="V7" s="819">
        <v>19819</v>
      </c>
      <c r="W7" s="819"/>
      <c r="X7" s="819"/>
      <c r="Y7" s="819"/>
      <c r="Z7" s="819"/>
      <c r="AA7" s="819">
        <v>779</v>
      </c>
      <c r="AB7" s="819"/>
      <c r="AC7" s="819"/>
      <c r="AD7" s="819"/>
      <c r="AE7" s="820"/>
      <c r="AF7" s="821">
        <v>727</v>
      </c>
      <c r="AG7" s="822"/>
      <c r="AH7" s="822"/>
      <c r="AI7" s="822"/>
      <c r="AJ7" s="823"/>
      <c r="AK7" s="858" t="s">
        <v>586</v>
      </c>
      <c r="AL7" s="859"/>
      <c r="AM7" s="859"/>
      <c r="AN7" s="859"/>
      <c r="AO7" s="859"/>
      <c r="AP7" s="859">
        <v>15713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24</v>
      </c>
      <c r="CI7" s="856"/>
      <c r="CJ7" s="856"/>
      <c r="CK7" s="856"/>
      <c r="CL7" s="857"/>
      <c r="CM7" s="855">
        <v>369</v>
      </c>
      <c r="CN7" s="856"/>
      <c r="CO7" s="856"/>
      <c r="CP7" s="856"/>
      <c r="CQ7" s="857"/>
      <c r="CR7" s="855">
        <v>261</v>
      </c>
      <c r="CS7" s="856"/>
      <c r="CT7" s="856"/>
      <c r="CU7" s="856"/>
      <c r="CV7" s="857"/>
      <c r="CW7" s="855" t="s">
        <v>596</v>
      </c>
      <c r="CX7" s="856"/>
      <c r="CY7" s="856"/>
      <c r="CZ7" s="856"/>
      <c r="DA7" s="857"/>
      <c r="DB7" s="855" t="s">
        <v>596</v>
      </c>
      <c r="DC7" s="856"/>
      <c r="DD7" s="856"/>
      <c r="DE7" s="856"/>
      <c r="DF7" s="857"/>
      <c r="DG7" s="855" t="s">
        <v>596</v>
      </c>
      <c r="DH7" s="856"/>
      <c r="DI7" s="856"/>
      <c r="DJ7" s="856"/>
      <c r="DK7" s="857"/>
      <c r="DL7" s="855" t="s">
        <v>596</v>
      </c>
      <c r="DM7" s="856"/>
      <c r="DN7" s="856"/>
      <c r="DO7" s="856"/>
      <c r="DP7" s="857"/>
      <c r="DQ7" s="855" t="s">
        <v>596</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v>
      </c>
      <c r="R8" s="843"/>
      <c r="S8" s="843"/>
      <c r="T8" s="843"/>
      <c r="U8" s="843"/>
      <c r="V8" s="843">
        <v>1</v>
      </c>
      <c r="W8" s="843"/>
      <c r="X8" s="843"/>
      <c r="Y8" s="843"/>
      <c r="Z8" s="843"/>
      <c r="AA8" s="843">
        <v>1</v>
      </c>
      <c r="AB8" s="843"/>
      <c r="AC8" s="843"/>
      <c r="AD8" s="843"/>
      <c r="AE8" s="844"/>
      <c r="AF8" s="845">
        <v>1</v>
      </c>
      <c r="AG8" s="846"/>
      <c r="AH8" s="846"/>
      <c r="AI8" s="846"/>
      <c r="AJ8" s="847"/>
      <c r="AK8" s="848" t="s">
        <v>586</v>
      </c>
      <c r="AL8" s="849"/>
      <c r="AM8" s="849"/>
      <c r="AN8" s="849"/>
      <c r="AO8" s="849"/>
      <c r="AP8" s="849" t="s">
        <v>586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0</v>
      </c>
      <c r="CI8" s="866"/>
      <c r="CJ8" s="866"/>
      <c r="CK8" s="866"/>
      <c r="CL8" s="867"/>
      <c r="CM8" s="865">
        <v>341</v>
      </c>
      <c r="CN8" s="866"/>
      <c r="CO8" s="866"/>
      <c r="CP8" s="866"/>
      <c r="CQ8" s="867"/>
      <c r="CR8" s="865">
        <v>5</v>
      </c>
      <c r="CS8" s="866"/>
      <c r="CT8" s="866"/>
      <c r="CU8" s="866"/>
      <c r="CV8" s="867"/>
      <c r="CW8" s="865" t="s">
        <v>521</v>
      </c>
      <c r="CX8" s="866"/>
      <c r="CY8" s="866"/>
      <c r="CZ8" s="866"/>
      <c r="DA8" s="867"/>
      <c r="DB8" s="865" t="s">
        <v>521</v>
      </c>
      <c r="DC8" s="866"/>
      <c r="DD8" s="866"/>
      <c r="DE8" s="866"/>
      <c r="DF8" s="867"/>
      <c r="DG8" s="865">
        <v>565</v>
      </c>
      <c r="DH8" s="866"/>
      <c r="DI8" s="866"/>
      <c r="DJ8" s="866"/>
      <c r="DK8" s="867"/>
      <c r="DL8" s="865" t="s">
        <v>521</v>
      </c>
      <c r="DM8" s="866"/>
      <c r="DN8" s="866"/>
      <c r="DO8" s="866"/>
      <c r="DP8" s="867"/>
      <c r="DQ8" s="865" t="s">
        <v>521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-2</v>
      </c>
      <c r="CI9" s="866"/>
      <c r="CJ9" s="866"/>
      <c r="CK9" s="866"/>
      <c r="CL9" s="867"/>
      <c r="CM9" s="865">
        <v>17</v>
      </c>
      <c r="CN9" s="866"/>
      <c r="CO9" s="866"/>
      <c r="CP9" s="866"/>
      <c r="CQ9" s="867"/>
      <c r="CR9" s="865">
        <v>5</v>
      </c>
      <c r="CS9" s="866"/>
      <c r="CT9" s="866"/>
      <c r="CU9" s="866"/>
      <c r="CV9" s="867"/>
      <c r="CW9" s="865">
        <v>3</v>
      </c>
      <c r="CX9" s="866"/>
      <c r="CY9" s="866"/>
      <c r="CZ9" s="866"/>
      <c r="DA9" s="867"/>
      <c r="DB9" s="865" t="s">
        <v>596</v>
      </c>
      <c r="DC9" s="866"/>
      <c r="DD9" s="866"/>
      <c r="DE9" s="866"/>
      <c r="DF9" s="867"/>
      <c r="DG9" s="865" t="s">
        <v>596</v>
      </c>
      <c r="DH9" s="866"/>
      <c r="DI9" s="866"/>
      <c r="DJ9" s="866"/>
      <c r="DK9" s="867"/>
      <c r="DL9" s="865" t="s">
        <v>596</v>
      </c>
      <c r="DM9" s="866"/>
      <c r="DN9" s="866"/>
      <c r="DO9" s="866"/>
      <c r="DP9" s="867"/>
      <c r="DQ9" s="865" t="s">
        <v>596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20600</v>
      </c>
      <c r="R23" s="878"/>
      <c r="S23" s="878"/>
      <c r="T23" s="878"/>
      <c r="U23" s="878"/>
      <c r="V23" s="878">
        <v>19820</v>
      </c>
      <c r="W23" s="878"/>
      <c r="X23" s="878"/>
      <c r="Y23" s="878"/>
      <c r="Z23" s="878"/>
      <c r="AA23" s="878">
        <v>780</v>
      </c>
      <c r="AB23" s="878"/>
      <c r="AC23" s="878"/>
      <c r="AD23" s="878"/>
      <c r="AE23" s="879"/>
      <c r="AF23" s="880">
        <v>728</v>
      </c>
      <c r="AG23" s="878"/>
      <c r="AH23" s="878"/>
      <c r="AI23" s="878"/>
      <c r="AJ23" s="881"/>
      <c r="AK23" s="882"/>
      <c r="AL23" s="883"/>
      <c r="AM23" s="883"/>
      <c r="AN23" s="883"/>
      <c r="AO23" s="883"/>
      <c r="AP23" s="878">
        <v>15713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5336</v>
      </c>
      <c r="R28" s="907"/>
      <c r="S28" s="907"/>
      <c r="T28" s="907"/>
      <c r="U28" s="907"/>
      <c r="V28" s="907">
        <v>5325</v>
      </c>
      <c r="W28" s="907"/>
      <c r="X28" s="907"/>
      <c r="Y28" s="907"/>
      <c r="Z28" s="907"/>
      <c r="AA28" s="907">
        <v>11</v>
      </c>
      <c r="AB28" s="907"/>
      <c r="AC28" s="907"/>
      <c r="AD28" s="907"/>
      <c r="AE28" s="908"/>
      <c r="AF28" s="909">
        <v>11</v>
      </c>
      <c r="AG28" s="907"/>
      <c r="AH28" s="907"/>
      <c r="AI28" s="907"/>
      <c r="AJ28" s="910"/>
      <c r="AK28" s="911">
        <v>134</v>
      </c>
      <c r="AL28" s="902"/>
      <c r="AM28" s="902"/>
      <c r="AN28" s="902"/>
      <c r="AO28" s="902"/>
      <c r="AP28" s="902" t="s">
        <v>586</v>
      </c>
      <c r="AQ28" s="902"/>
      <c r="AR28" s="902"/>
      <c r="AS28" s="902"/>
      <c r="AT28" s="902"/>
      <c r="AU28" s="902" t="s">
        <v>586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3650</v>
      </c>
      <c r="R29" s="843"/>
      <c r="S29" s="843"/>
      <c r="T29" s="843"/>
      <c r="U29" s="843"/>
      <c r="V29" s="843">
        <v>3475</v>
      </c>
      <c r="W29" s="843"/>
      <c r="X29" s="843"/>
      <c r="Y29" s="843"/>
      <c r="Z29" s="843"/>
      <c r="AA29" s="843">
        <v>175</v>
      </c>
      <c r="AB29" s="843"/>
      <c r="AC29" s="843"/>
      <c r="AD29" s="843"/>
      <c r="AE29" s="844"/>
      <c r="AF29" s="845">
        <v>175</v>
      </c>
      <c r="AG29" s="846"/>
      <c r="AH29" s="846"/>
      <c r="AI29" s="846"/>
      <c r="AJ29" s="847"/>
      <c r="AK29" s="914">
        <v>541</v>
      </c>
      <c r="AL29" s="915"/>
      <c r="AM29" s="915"/>
      <c r="AN29" s="915"/>
      <c r="AO29" s="915"/>
      <c r="AP29" s="915" t="s">
        <v>586</v>
      </c>
      <c r="AQ29" s="915"/>
      <c r="AR29" s="915"/>
      <c r="AS29" s="915"/>
      <c r="AT29" s="915"/>
      <c r="AU29" s="915" t="s">
        <v>586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21</v>
      </c>
      <c r="R30" s="843"/>
      <c r="S30" s="843"/>
      <c r="T30" s="843"/>
      <c r="U30" s="843"/>
      <c r="V30" s="843">
        <v>21</v>
      </c>
      <c r="W30" s="843"/>
      <c r="X30" s="843"/>
      <c r="Y30" s="843"/>
      <c r="Z30" s="843"/>
      <c r="AA30" s="843" t="s">
        <v>586</v>
      </c>
      <c r="AB30" s="843"/>
      <c r="AC30" s="843"/>
      <c r="AD30" s="843"/>
      <c r="AE30" s="844"/>
      <c r="AF30" s="845" t="s">
        <v>406</v>
      </c>
      <c r="AG30" s="846"/>
      <c r="AH30" s="846"/>
      <c r="AI30" s="846"/>
      <c r="AJ30" s="847"/>
      <c r="AK30" s="914" t="s">
        <v>586</v>
      </c>
      <c r="AL30" s="915"/>
      <c r="AM30" s="915"/>
      <c r="AN30" s="915"/>
      <c r="AO30" s="915"/>
      <c r="AP30" s="915" t="s">
        <v>586</v>
      </c>
      <c r="AQ30" s="915"/>
      <c r="AR30" s="915"/>
      <c r="AS30" s="915"/>
      <c r="AT30" s="915"/>
      <c r="AU30" s="915" t="s">
        <v>586</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570</v>
      </c>
      <c r="R31" s="843"/>
      <c r="S31" s="843"/>
      <c r="T31" s="843"/>
      <c r="U31" s="843"/>
      <c r="V31" s="843">
        <v>569</v>
      </c>
      <c r="W31" s="843"/>
      <c r="X31" s="843"/>
      <c r="Y31" s="843"/>
      <c r="Z31" s="843"/>
      <c r="AA31" s="843">
        <v>1</v>
      </c>
      <c r="AB31" s="843"/>
      <c r="AC31" s="843"/>
      <c r="AD31" s="843"/>
      <c r="AE31" s="844"/>
      <c r="AF31" s="845">
        <v>1</v>
      </c>
      <c r="AG31" s="846"/>
      <c r="AH31" s="846"/>
      <c r="AI31" s="846"/>
      <c r="AJ31" s="847"/>
      <c r="AK31" s="914">
        <v>118</v>
      </c>
      <c r="AL31" s="915"/>
      <c r="AM31" s="915"/>
      <c r="AN31" s="915"/>
      <c r="AO31" s="915"/>
      <c r="AP31" s="915" t="s">
        <v>586</v>
      </c>
      <c r="AQ31" s="915"/>
      <c r="AR31" s="915"/>
      <c r="AS31" s="915"/>
      <c r="AT31" s="915"/>
      <c r="AU31" s="915" t="s">
        <v>586</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1147</v>
      </c>
      <c r="R32" s="843"/>
      <c r="S32" s="843"/>
      <c r="T32" s="843"/>
      <c r="U32" s="843"/>
      <c r="V32" s="843">
        <v>1033</v>
      </c>
      <c r="W32" s="843"/>
      <c r="X32" s="843"/>
      <c r="Y32" s="843"/>
      <c r="Z32" s="843"/>
      <c r="AA32" s="843">
        <v>114</v>
      </c>
      <c r="AB32" s="843"/>
      <c r="AC32" s="843"/>
      <c r="AD32" s="843"/>
      <c r="AE32" s="844"/>
      <c r="AF32" s="845">
        <v>1393</v>
      </c>
      <c r="AG32" s="846"/>
      <c r="AH32" s="846"/>
      <c r="AI32" s="846"/>
      <c r="AJ32" s="847"/>
      <c r="AK32" s="914">
        <v>4</v>
      </c>
      <c r="AL32" s="915"/>
      <c r="AM32" s="915"/>
      <c r="AN32" s="915"/>
      <c r="AO32" s="915"/>
      <c r="AP32" s="915">
        <v>4211</v>
      </c>
      <c r="AQ32" s="915"/>
      <c r="AR32" s="915"/>
      <c r="AS32" s="915"/>
      <c r="AT32" s="915"/>
      <c r="AU32" s="915">
        <v>8</v>
      </c>
      <c r="AV32" s="915"/>
      <c r="AW32" s="915"/>
      <c r="AX32" s="915"/>
      <c r="AY32" s="915"/>
      <c r="AZ32" s="916"/>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1412</v>
      </c>
      <c r="R33" s="843"/>
      <c r="S33" s="843"/>
      <c r="T33" s="843"/>
      <c r="U33" s="843"/>
      <c r="V33" s="843">
        <v>1412</v>
      </c>
      <c r="W33" s="843"/>
      <c r="X33" s="843"/>
      <c r="Y33" s="843"/>
      <c r="Z33" s="843"/>
      <c r="AA33" s="843">
        <v>0</v>
      </c>
      <c r="AB33" s="843"/>
      <c r="AC33" s="843"/>
      <c r="AD33" s="843"/>
      <c r="AE33" s="844"/>
      <c r="AF33" s="845">
        <v>0</v>
      </c>
      <c r="AG33" s="846"/>
      <c r="AH33" s="846"/>
      <c r="AI33" s="846"/>
      <c r="AJ33" s="847"/>
      <c r="AK33" s="914">
        <v>472</v>
      </c>
      <c r="AL33" s="915"/>
      <c r="AM33" s="915"/>
      <c r="AN33" s="915"/>
      <c r="AO33" s="915"/>
      <c r="AP33" s="915">
        <v>5972</v>
      </c>
      <c r="AQ33" s="915"/>
      <c r="AR33" s="915"/>
      <c r="AS33" s="915"/>
      <c r="AT33" s="915"/>
      <c r="AU33" s="915">
        <v>4712</v>
      </c>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120</v>
      </c>
      <c r="R34" s="843"/>
      <c r="S34" s="843"/>
      <c r="T34" s="843"/>
      <c r="U34" s="843"/>
      <c r="V34" s="843">
        <v>120</v>
      </c>
      <c r="W34" s="843"/>
      <c r="X34" s="843"/>
      <c r="Y34" s="843"/>
      <c r="Z34" s="843"/>
      <c r="AA34" s="843">
        <v>0</v>
      </c>
      <c r="AB34" s="843"/>
      <c r="AC34" s="843"/>
      <c r="AD34" s="843"/>
      <c r="AE34" s="844"/>
      <c r="AF34" s="845">
        <v>0</v>
      </c>
      <c r="AG34" s="846"/>
      <c r="AH34" s="846"/>
      <c r="AI34" s="846"/>
      <c r="AJ34" s="847"/>
      <c r="AK34" s="914">
        <v>70</v>
      </c>
      <c r="AL34" s="915"/>
      <c r="AM34" s="915"/>
      <c r="AN34" s="915"/>
      <c r="AO34" s="915"/>
      <c r="AP34" s="915">
        <v>917</v>
      </c>
      <c r="AQ34" s="915"/>
      <c r="AR34" s="915"/>
      <c r="AS34" s="915"/>
      <c r="AT34" s="915"/>
      <c r="AU34" s="915">
        <v>872</v>
      </c>
      <c r="AV34" s="915"/>
      <c r="AW34" s="915"/>
      <c r="AX34" s="915"/>
      <c r="AY34" s="915"/>
      <c r="AZ34" s="916"/>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156</v>
      </c>
      <c r="R35" s="843"/>
      <c r="S35" s="843"/>
      <c r="T35" s="843"/>
      <c r="U35" s="843"/>
      <c r="V35" s="843">
        <v>116</v>
      </c>
      <c r="W35" s="843"/>
      <c r="X35" s="843"/>
      <c r="Y35" s="843"/>
      <c r="Z35" s="843"/>
      <c r="AA35" s="843">
        <v>40</v>
      </c>
      <c r="AB35" s="843"/>
      <c r="AC35" s="843"/>
      <c r="AD35" s="843"/>
      <c r="AE35" s="844"/>
      <c r="AF35" s="845">
        <v>91</v>
      </c>
      <c r="AG35" s="846"/>
      <c r="AH35" s="846"/>
      <c r="AI35" s="846"/>
      <c r="AJ35" s="847"/>
      <c r="AK35" s="914">
        <v>101</v>
      </c>
      <c r="AL35" s="915"/>
      <c r="AM35" s="915"/>
      <c r="AN35" s="915"/>
      <c r="AO35" s="915"/>
      <c r="AP35" s="915">
        <v>89</v>
      </c>
      <c r="AQ35" s="915"/>
      <c r="AR35" s="915"/>
      <c r="AS35" s="915"/>
      <c r="AT35" s="915"/>
      <c r="AU35" s="915">
        <v>89</v>
      </c>
      <c r="AV35" s="915"/>
      <c r="AW35" s="915"/>
      <c r="AX35" s="915"/>
      <c r="AY35" s="915"/>
      <c r="AZ35" s="916"/>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80</v>
      </c>
      <c r="R36" s="843"/>
      <c r="S36" s="843"/>
      <c r="T36" s="843"/>
      <c r="U36" s="843"/>
      <c r="V36" s="843">
        <v>79</v>
      </c>
      <c r="W36" s="843"/>
      <c r="X36" s="843"/>
      <c r="Y36" s="843"/>
      <c r="Z36" s="843"/>
      <c r="AA36" s="843">
        <v>1</v>
      </c>
      <c r="AB36" s="843"/>
      <c r="AC36" s="843"/>
      <c r="AD36" s="843"/>
      <c r="AE36" s="844"/>
      <c r="AF36" s="845">
        <v>42</v>
      </c>
      <c r="AG36" s="846"/>
      <c r="AH36" s="846"/>
      <c r="AI36" s="846"/>
      <c r="AJ36" s="847"/>
      <c r="AK36" s="914">
        <v>63</v>
      </c>
      <c r="AL36" s="915"/>
      <c r="AM36" s="915"/>
      <c r="AN36" s="915"/>
      <c r="AO36" s="915"/>
      <c r="AP36" s="915">
        <v>104</v>
      </c>
      <c r="AQ36" s="915"/>
      <c r="AR36" s="915"/>
      <c r="AS36" s="915"/>
      <c r="AT36" s="915"/>
      <c r="AU36" s="915">
        <v>104</v>
      </c>
      <c r="AV36" s="915"/>
      <c r="AW36" s="915"/>
      <c r="AX36" s="915"/>
      <c r="AY36" s="915"/>
      <c r="AZ36" s="916"/>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1713</v>
      </c>
      <c r="AG63" s="926"/>
      <c r="AH63" s="926"/>
      <c r="AI63" s="926"/>
      <c r="AJ63" s="927"/>
      <c r="AK63" s="928"/>
      <c r="AL63" s="923"/>
      <c r="AM63" s="923"/>
      <c r="AN63" s="923"/>
      <c r="AO63" s="923"/>
      <c r="AP63" s="926">
        <v>11291</v>
      </c>
      <c r="AQ63" s="926"/>
      <c r="AR63" s="926"/>
      <c r="AS63" s="926"/>
      <c r="AT63" s="926"/>
      <c r="AU63" s="926">
        <v>5784</v>
      </c>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586</v>
      </c>
      <c r="AQ68" s="950"/>
      <c r="AR68" s="950"/>
      <c r="AS68" s="950"/>
      <c r="AT68" s="950"/>
      <c r="AU68" s="950" t="s">
        <v>586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586</v>
      </c>
      <c r="AQ69" s="915"/>
      <c r="AR69" s="915"/>
      <c r="AS69" s="915"/>
      <c r="AT69" s="915"/>
      <c r="AU69" s="915" t="s">
        <v>586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586</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586</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586</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5907</v>
      </c>
      <c r="R73" s="915"/>
      <c r="S73" s="915"/>
      <c r="T73" s="915"/>
      <c r="U73" s="915"/>
      <c r="V73" s="915">
        <v>5040</v>
      </c>
      <c r="W73" s="915"/>
      <c r="X73" s="915"/>
      <c r="Y73" s="915"/>
      <c r="Z73" s="915"/>
      <c r="AA73" s="915">
        <v>867</v>
      </c>
      <c r="AB73" s="915"/>
      <c r="AC73" s="915"/>
      <c r="AD73" s="915"/>
      <c r="AE73" s="915"/>
      <c r="AF73" s="915">
        <v>836</v>
      </c>
      <c r="AG73" s="915"/>
      <c r="AH73" s="915"/>
      <c r="AI73" s="915"/>
      <c r="AJ73" s="915"/>
      <c r="AK73" s="915" t="s">
        <v>586</v>
      </c>
      <c r="AL73" s="915"/>
      <c r="AM73" s="915"/>
      <c r="AN73" s="915"/>
      <c r="AO73" s="915"/>
      <c r="AP73" s="915">
        <v>1734</v>
      </c>
      <c r="AQ73" s="915"/>
      <c r="AR73" s="915"/>
      <c r="AS73" s="915"/>
      <c r="AT73" s="915"/>
      <c r="AU73" s="915">
        <v>405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7940</v>
      </c>
      <c r="AG88" s="926"/>
      <c r="AH88" s="926"/>
      <c r="AI88" s="926"/>
      <c r="AJ88" s="926"/>
      <c r="AK88" s="923"/>
      <c r="AL88" s="923"/>
      <c r="AM88" s="923"/>
      <c r="AN88" s="923"/>
      <c r="AO88" s="923"/>
      <c r="AP88" s="926">
        <v>1734</v>
      </c>
      <c r="AQ88" s="926"/>
      <c r="AR88" s="926"/>
      <c r="AS88" s="926"/>
      <c r="AT88" s="926"/>
      <c r="AU88" s="926">
        <v>405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271</v>
      </c>
      <c r="CS102" s="934"/>
      <c r="CT102" s="934"/>
      <c r="CU102" s="934"/>
      <c r="CV102" s="977"/>
      <c r="CW102" s="976">
        <v>3</v>
      </c>
      <c r="CX102" s="934"/>
      <c r="CY102" s="934"/>
      <c r="CZ102" s="934"/>
      <c r="DA102" s="977"/>
      <c r="DB102" s="976" t="s">
        <v>603</v>
      </c>
      <c r="DC102" s="934"/>
      <c r="DD102" s="934"/>
      <c r="DE102" s="934"/>
      <c r="DF102" s="977"/>
      <c r="DG102" s="976">
        <v>565</v>
      </c>
      <c r="DH102" s="934"/>
      <c r="DI102" s="934"/>
      <c r="DJ102" s="934"/>
      <c r="DK102" s="977"/>
      <c r="DL102" s="976" t="s">
        <v>604</v>
      </c>
      <c r="DM102" s="934"/>
      <c r="DN102" s="934"/>
      <c r="DO102" s="934"/>
      <c r="DP102" s="977"/>
      <c r="DQ102" s="976" t="s">
        <v>603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306</v>
      </c>
      <c r="AG109" s="979"/>
      <c r="AH109" s="979"/>
      <c r="AI109" s="979"/>
      <c r="AJ109" s="980"/>
      <c r="AK109" s="978" t="s">
        <v>305</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306</v>
      </c>
      <c r="BW109" s="979"/>
      <c r="BX109" s="979"/>
      <c r="BY109" s="979"/>
      <c r="BZ109" s="980"/>
      <c r="CA109" s="978" t="s">
        <v>305</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306</v>
      </c>
      <c r="DM109" s="979"/>
      <c r="DN109" s="979"/>
      <c r="DO109" s="979"/>
      <c r="DP109" s="980"/>
      <c r="DQ109" s="978" t="s">
        <v>305</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1509810</v>
      </c>
      <c r="AB110" s="986"/>
      <c r="AC110" s="986"/>
      <c r="AD110" s="986"/>
      <c r="AE110" s="987"/>
      <c r="AF110" s="988">
        <v>1385294</v>
      </c>
      <c r="AG110" s="986"/>
      <c r="AH110" s="986"/>
      <c r="AI110" s="986"/>
      <c r="AJ110" s="987"/>
      <c r="AK110" s="988">
        <v>1347387</v>
      </c>
      <c r="AL110" s="986"/>
      <c r="AM110" s="986"/>
      <c r="AN110" s="986"/>
      <c r="AO110" s="987"/>
      <c r="AP110" s="989">
        <v>14.4</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13912879</v>
      </c>
      <c r="BR110" s="1021"/>
      <c r="BS110" s="1021"/>
      <c r="BT110" s="1021"/>
      <c r="BU110" s="1021"/>
      <c r="BV110" s="1021">
        <v>14006814</v>
      </c>
      <c r="BW110" s="1021"/>
      <c r="BX110" s="1021"/>
      <c r="BY110" s="1021"/>
      <c r="BZ110" s="1021"/>
      <c r="CA110" s="1021">
        <v>15713480</v>
      </c>
      <c r="CB110" s="1021"/>
      <c r="CC110" s="1021"/>
      <c r="CD110" s="1021"/>
      <c r="CE110" s="1021"/>
      <c r="CF110" s="1035">
        <v>167.9</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392</v>
      </c>
      <c r="DH110" s="1021"/>
      <c r="DI110" s="1021"/>
      <c r="DJ110" s="1021"/>
      <c r="DK110" s="1021"/>
      <c r="DL110" s="1021" t="s">
        <v>406</v>
      </c>
      <c r="DM110" s="1021"/>
      <c r="DN110" s="1021"/>
      <c r="DO110" s="1021"/>
      <c r="DP110" s="1021"/>
      <c r="DQ110" s="1021" t="s">
        <v>443</v>
      </c>
      <c r="DR110" s="1021"/>
      <c r="DS110" s="1021"/>
      <c r="DT110" s="1021"/>
      <c r="DU110" s="1021"/>
      <c r="DV110" s="1022" t="s">
        <v>406</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406</v>
      </c>
      <c r="AB111" s="1028"/>
      <c r="AC111" s="1028"/>
      <c r="AD111" s="1028"/>
      <c r="AE111" s="1029"/>
      <c r="AF111" s="1030" t="s">
        <v>392</v>
      </c>
      <c r="AG111" s="1028"/>
      <c r="AH111" s="1028"/>
      <c r="AI111" s="1028"/>
      <c r="AJ111" s="1029"/>
      <c r="AK111" s="1030" t="s">
        <v>406</v>
      </c>
      <c r="AL111" s="1028"/>
      <c r="AM111" s="1028"/>
      <c r="AN111" s="1028"/>
      <c r="AO111" s="1029"/>
      <c r="AP111" s="1031" t="s">
        <v>406</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883048</v>
      </c>
      <c r="BR111" s="1014"/>
      <c r="BS111" s="1014"/>
      <c r="BT111" s="1014"/>
      <c r="BU111" s="1014"/>
      <c r="BV111" s="1014">
        <v>589036</v>
      </c>
      <c r="BW111" s="1014"/>
      <c r="BX111" s="1014"/>
      <c r="BY111" s="1014"/>
      <c r="BZ111" s="1014"/>
      <c r="CA111" s="1014">
        <v>472233</v>
      </c>
      <c r="CB111" s="1014"/>
      <c r="CC111" s="1014"/>
      <c r="CD111" s="1014"/>
      <c r="CE111" s="1014"/>
      <c r="CF111" s="1008">
        <v>5</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392</v>
      </c>
      <c r="DH111" s="1014"/>
      <c r="DI111" s="1014"/>
      <c r="DJ111" s="1014"/>
      <c r="DK111" s="1014"/>
      <c r="DL111" s="1014" t="s">
        <v>443</v>
      </c>
      <c r="DM111" s="1014"/>
      <c r="DN111" s="1014"/>
      <c r="DO111" s="1014"/>
      <c r="DP111" s="1014"/>
      <c r="DQ111" s="1014" t="s">
        <v>406</v>
      </c>
      <c r="DR111" s="1014"/>
      <c r="DS111" s="1014"/>
      <c r="DT111" s="1014"/>
      <c r="DU111" s="1014"/>
      <c r="DV111" s="1015" t="s">
        <v>392</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406</v>
      </c>
      <c r="AB112" s="1053"/>
      <c r="AC112" s="1053"/>
      <c r="AD112" s="1053"/>
      <c r="AE112" s="1054"/>
      <c r="AF112" s="1055" t="s">
        <v>443</v>
      </c>
      <c r="AG112" s="1053"/>
      <c r="AH112" s="1053"/>
      <c r="AI112" s="1053"/>
      <c r="AJ112" s="1054"/>
      <c r="AK112" s="1055" t="s">
        <v>126</v>
      </c>
      <c r="AL112" s="1053"/>
      <c r="AM112" s="1053"/>
      <c r="AN112" s="1053"/>
      <c r="AO112" s="1054"/>
      <c r="AP112" s="1056" t="s">
        <v>406</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6375149</v>
      </c>
      <c r="BR112" s="1014"/>
      <c r="BS112" s="1014"/>
      <c r="BT112" s="1014"/>
      <c r="BU112" s="1014"/>
      <c r="BV112" s="1014">
        <v>6096735</v>
      </c>
      <c r="BW112" s="1014"/>
      <c r="BX112" s="1014"/>
      <c r="BY112" s="1014"/>
      <c r="BZ112" s="1014"/>
      <c r="CA112" s="1014">
        <v>5784161</v>
      </c>
      <c r="CB112" s="1014"/>
      <c r="CC112" s="1014"/>
      <c r="CD112" s="1014"/>
      <c r="CE112" s="1014"/>
      <c r="CF112" s="1008">
        <v>61.8</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138998</v>
      </c>
      <c r="DH112" s="1014"/>
      <c r="DI112" s="1014"/>
      <c r="DJ112" s="1014"/>
      <c r="DK112" s="1014"/>
      <c r="DL112" s="1014">
        <v>122198</v>
      </c>
      <c r="DM112" s="1014"/>
      <c r="DN112" s="1014"/>
      <c r="DO112" s="1014"/>
      <c r="DP112" s="1014"/>
      <c r="DQ112" s="1014">
        <v>105395</v>
      </c>
      <c r="DR112" s="1014"/>
      <c r="DS112" s="1014"/>
      <c r="DT112" s="1014"/>
      <c r="DU112" s="1014"/>
      <c r="DV112" s="1015">
        <v>1.1000000000000001</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799389</v>
      </c>
      <c r="AB113" s="1028"/>
      <c r="AC113" s="1028"/>
      <c r="AD113" s="1028"/>
      <c r="AE113" s="1029"/>
      <c r="AF113" s="1030">
        <v>662034</v>
      </c>
      <c r="AG113" s="1028"/>
      <c r="AH113" s="1028"/>
      <c r="AI113" s="1028"/>
      <c r="AJ113" s="1029"/>
      <c r="AK113" s="1030">
        <v>666496</v>
      </c>
      <c r="AL113" s="1028"/>
      <c r="AM113" s="1028"/>
      <c r="AN113" s="1028"/>
      <c r="AO113" s="1029"/>
      <c r="AP113" s="1031">
        <v>7.1</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485283</v>
      </c>
      <c r="BR113" s="1014"/>
      <c r="BS113" s="1014"/>
      <c r="BT113" s="1014"/>
      <c r="BU113" s="1014"/>
      <c r="BV113" s="1014">
        <v>470631</v>
      </c>
      <c r="BW113" s="1014"/>
      <c r="BX113" s="1014"/>
      <c r="BY113" s="1014"/>
      <c r="BZ113" s="1014"/>
      <c r="CA113" s="1014">
        <v>404964</v>
      </c>
      <c r="CB113" s="1014"/>
      <c r="CC113" s="1014"/>
      <c r="CD113" s="1014"/>
      <c r="CE113" s="1014"/>
      <c r="CF113" s="1008">
        <v>4.3</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527</v>
      </c>
      <c r="DH113" s="1053"/>
      <c r="DI113" s="1053"/>
      <c r="DJ113" s="1053"/>
      <c r="DK113" s="1054"/>
      <c r="DL113" s="1055" t="s">
        <v>392</v>
      </c>
      <c r="DM113" s="1053"/>
      <c r="DN113" s="1053"/>
      <c r="DO113" s="1053"/>
      <c r="DP113" s="1054"/>
      <c r="DQ113" s="1055" t="s">
        <v>392</v>
      </c>
      <c r="DR113" s="1053"/>
      <c r="DS113" s="1053"/>
      <c r="DT113" s="1053"/>
      <c r="DU113" s="1054"/>
      <c r="DV113" s="1056" t="s">
        <v>406</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161342</v>
      </c>
      <c r="AB114" s="1053"/>
      <c r="AC114" s="1053"/>
      <c r="AD114" s="1053"/>
      <c r="AE114" s="1054"/>
      <c r="AF114" s="1055">
        <v>91942</v>
      </c>
      <c r="AG114" s="1053"/>
      <c r="AH114" s="1053"/>
      <c r="AI114" s="1053"/>
      <c r="AJ114" s="1054"/>
      <c r="AK114" s="1055">
        <v>96577</v>
      </c>
      <c r="AL114" s="1053"/>
      <c r="AM114" s="1053"/>
      <c r="AN114" s="1053"/>
      <c r="AO114" s="1054"/>
      <c r="AP114" s="1056">
        <v>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2769738</v>
      </c>
      <c r="BR114" s="1014"/>
      <c r="BS114" s="1014"/>
      <c r="BT114" s="1014"/>
      <c r="BU114" s="1014"/>
      <c r="BV114" s="1014">
        <v>2799875</v>
      </c>
      <c r="BW114" s="1014"/>
      <c r="BX114" s="1014"/>
      <c r="BY114" s="1014"/>
      <c r="BZ114" s="1014"/>
      <c r="CA114" s="1014">
        <v>2742043</v>
      </c>
      <c r="CB114" s="1014"/>
      <c r="CC114" s="1014"/>
      <c r="CD114" s="1014"/>
      <c r="CE114" s="1014"/>
      <c r="CF114" s="1008">
        <v>29.3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406</v>
      </c>
      <c r="DH114" s="1053"/>
      <c r="DI114" s="1053"/>
      <c r="DJ114" s="1053"/>
      <c r="DK114" s="1054"/>
      <c r="DL114" s="1055" t="s">
        <v>406</v>
      </c>
      <c r="DM114" s="1053"/>
      <c r="DN114" s="1053"/>
      <c r="DO114" s="1053"/>
      <c r="DP114" s="1054"/>
      <c r="DQ114" s="1055" t="s">
        <v>406</v>
      </c>
      <c r="DR114" s="1053"/>
      <c r="DS114" s="1053"/>
      <c r="DT114" s="1053"/>
      <c r="DU114" s="1054"/>
      <c r="DV114" s="1056" t="s">
        <v>443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153798</v>
      </c>
      <c r="AB115" s="1028"/>
      <c r="AC115" s="1028"/>
      <c r="AD115" s="1028"/>
      <c r="AE115" s="1029"/>
      <c r="AF115" s="1030">
        <v>161519</v>
      </c>
      <c r="AG115" s="1028"/>
      <c r="AH115" s="1028"/>
      <c r="AI115" s="1028"/>
      <c r="AJ115" s="1029"/>
      <c r="AK115" s="1030">
        <v>116802</v>
      </c>
      <c r="AL115" s="1028"/>
      <c r="AM115" s="1028"/>
      <c r="AN115" s="1028"/>
      <c r="AO115" s="1029"/>
      <c r="AP115" s="1031">
        <v>1.2</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1820</v>
      </c>
      <c r="BR115" s="1014"/>
      <c r="BS115" s="1014"/>
      <c r="BT115" s="1014"/>
      <c r="BU115" s="1014"/>
      <c r="BV115" s="1014">
        <v>2077</v>
      </c>
      <c r="BW115" s="1014"/>
      <c r="BX115" s="1014"/>
      <c r="BY115" s="1014"/>
      <c r="BZ115" s="1014"/>
      <c r="CA115" s="1014">
        <v>1834</v>
      </c>
      <c r="CB115" s="1014"/>
      <c r="CC115" s="1014"/>
      <c r="CD115" s="1014"/>
      <c r="CE115" s="1014"/>
      <c r="CF115" s="1008">
        <v>0</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176685</v>
      </c>
      <c r="DH115" s="1053"/>
      <c r="DI115" s="1053"/>
      <c r="DJ115" s="1053"/>
      <c r="DK115" s="1054"/>
      <c r="DL115" s="1055" t="s">
        <v>406</v>
      </c>
      <c r="DM115" s="1053"/>
      <c r="DN115" s="1053"/>
      <c r="DO115" s="1053"/>
      <c r="DP115" s="1054"/>
      <c r="DQ115" s="1055" t="s">
        <v>392</v>
      </c>
      <c r="DR115" s="1053"/>
      <c r="DS115" s="1053"/>
      <c r="DT115" s="1053"/>
      <c r="DU115" s="1054"/>
      <c r="DV115" s="1056" t="s">
        <v>460</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392</v>
      </c>
      <c r="AB116" s="1053"/>
      <c r="AC116" s="1053"/>
      <c r="AD116" s="1053"/>
      <c r="AE116" s="1054"/>
      <c r="AF116" s="1055" t="s">
        <v>462</v>
      </c>
      <c r="AG116" s="1053"/>
      <c r="AH116" s="1053"/>
      <c r="AI116" s="1053"/>
      <c r="AJ116" s="1054"/>
      <c r="AK116" s="1055" t="s">
        <v>126</v>
      </c>
      <c r="AL116" s="1053"/>
      <c r="AM116" s="1053"/>
      <c r="AN116" s="1053"/>
      <c r="AO116" s="1054"/>
      <c r="AP116" s="1056" t="s">
        <v>406</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462</v>
      </c>
      <c r="BW116" s="1014"/>
      <c r="BX116" s="1014"/>
      <c r="BY116" s="1014"/>
      <c r="BZ116" s="1014"/>
      <c r="CA116" s="1014" t="s">
        <v>406</v>
      </c>
      <c r="CB116" s="1014"/>
      <c r="CC116" s="1014"/>
      <c r="CD116" s="1014"/>
      <c r="CE116" s="1014"/>
      <c r="CF116" s="1008" t="s">
        <v>406</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460</v>
      </c>
      <c r="DM116" s="1053"/>
      <c r="DN116" s="1053"/>
      <c r="DO116" s="1053"/>
      <c r="DP116" s="1054"/>
      <c r="DQ116" s="1055" t="s">
        <v>406</v>
      </c>
      <c r="DR116" s="1053"/>
      <c r="DS116" s="1053"/>
      <c r="DT116" s="1053"/>
      <c r="DU116" s="1054"/>
      <c r="DV116" s="1056" t="s">
        <v>406</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2624339</v>
      </c>
      <c r="AB117" s="1071"/>
      <c r="AC117" s="1071"/>
      <c r="AD117" s="1071"/>
      <c r="AE117" s="1072"/>
      <c r="AF117" s="1073">
        <v>2300789</v>
      </c>
      <c r="AG117" s="1071"/>
      <c r="AH117" s="1071"/>
      <c r="AI117" s="1071"/>
      <c r="AJ117" s="1072"/>
      <c r="AK117" s="1073">
        <v>2227262</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392</v>
      </c>
      <c r="BR117" s="1014"/>
      <c r="BS117" s="1014"/>
      <c r="BT117" s="1014"/>
      <c r="BU117" s="1014"/>
      <c r="BV117" s="1014" t="s">
        <v>406</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406</v>
      </c>
      <c r="DM117" s="1053"/>
      <c r="DN117" s="1053"/>
      <c r="DO117" s="1053"/>
      <c r="DP117" s="1054"/>
      <c r="DQ117" s="1055" t="s">
        <v>460</v>
      </c>
      <c r="DR117" s="1053"/>
      <c r="DS117" s="1053"/>
      <c r="DT117" s="1053"/>
      <c r="DU117" s="1054"/>
      <c r="DV117" s="1056" t="s">
        <v>126</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306</v>
      </c>
      <c r="AG118" s="979"/>
      <c r="AH118" s="979"/>
      <c r="AI118" s="979"/>
      <c r="AJ118" s="980"/>
      <c r="AK118" s="978" t="s">
        <v>305</v>
      </c>
      <c r="AL118" s="979"/>
      <c r="AM118" s="979"/>
      <c r="AN118" s="979"/>
      <c r="AO118" s="980"/>
      <c r="AP118" s="1065" t="s">
        <v>437</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392</v>
      </c>
      <c r="BR118" s="1092"/>
      <c r="BS118" s="1092"/>
      <c r="BT118" s="1092"/>
      <c r="BU118" s="1092"/>
      <c r="BV118" s="1092" t="s">
        <v>392</v>
      </c>
      <c r="BW118" s="1092"/>
      <c r="BX118" s="1092"/>
      <c r="BY118" s="1092"/>
      <c r="BZ118" s="1092"/>
      <c r="CA118" s="1092" t="s">
        <v>406</v>
      </c>
      <c r="CB118" s="1092"/>
      <c r="CC118" s="1092"/>
      <c r="CD118" s="1092"/>
      <c r="CE118" s="1092"/>
      <c r="CF118" s="1008" t="s">
        <v>460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406</v>
      </c>
      <c r="DH118" s="1053"/>
      <c r="DI118" s="1053"/>
      <c r="DJ118" s="1053"/>
      <c r="DK118" s="1054"/>
      <c r="DL118" s="1055" t="s">
        <v>392</v>
      </c>
      <c r="DM118" s="1053"/>
      <c r="DN118" s="1053"/>
      <c r="DO118" s="1053"/>
      <c r="DP118" s="1054"/>
      <c r="DQ118" s="1055" t="s">
        <v>392</v>
      </c>
      <c r="DR118" s="1053"/>
      <c r="DS118" s="1053"/>
      <c r="DT118" s="1053"/>
      <c r="DU118" s="1054"/>
      <c r="DV118" s="1056" t="s">
        <v>460</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406</v>
      </c>
      <c r="AB119" s="986"/>
      <c r="AC119" s="986"/>
      <c r="AD119" s="986"/>
      <c r="AE119" s="987"/>
      <c r="AF119" s="988" t="s">
        <v>392</v>
      </c>
      <c r="AG119" s="986"/>
      <c r="AH119" s="986"/>
      <c r="AI119" s="986"/>
      <c r="AJ119" s="987"/>
      <c r="AK119" s="988" t="s">
        <v>392</v>
      </c>
      <c r="AL119" s="986"/>
      <c r="AM119" s="986"/>
      <c r="AN119" s="986"/>
      <c r="AO119" s="987"/>
      <c r="AP119" s="989" t="s">
        <v>406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470</v>
      </c>
      <c r="BP119" s="1100"/>
      <c r="BQ119" s="1091">
        <v>24427917</v>
      </c>
      <c r="BR119" s="1092"/>
      <c r="BS119" s="1092"/>
      <c r="BT119" s="1092"/>
      <c r="BU119" s="1092"/>
      <c r="BV119" s="1092">
        <v>23965168</v>
      </c>
      <c r="BW119" s="1092"/>
      <c r="BX119" s="1092"/>
      <c r="BY119" s="1092"/>
      <c r="BZ119" s="1092"/>
      <c r="CA119" s="1092">
        <v>25118715</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566838</v>
      </c>
      <c r="DH119" s="1078"/>
      <c r="DI119" s="1078"/>
      <c r="DJ119" s="1078"/>
      <c r="DK119" s="1079"/>
      <c r="DL119" s="1077">
        <v>466838</v>
      </c>
      <c r="DM119" s="1078"/>
      <c r="DN119" s="1078"/>
      <c r="DO119" s="1078"/>
      <c r="DP119" s="1079"/>
      <c r="DQ119" s="1077">
        <v>366838</v>
      </c>
      <c r="DR119" s="1078"/>
      <c r="DS119" s="1078"/>
      <c r="DT119" s="1078"/>
      <c r="DU119" s="1079"/>
      <c r="DV119" s="1080">
        <v>3.9</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392</v>
      </c>
      <c r="AG120" s="1053"/>
      <c r="AH120" s="1053"/>
      <c r="AI120" s="1053"/>
      <c r="AJ120" s="1054"/>
      <c r="AK120" s="1055" t="s">
        <v>392</v>
      </c>
      <c r="AL120" s="1053"/>
      <c r="AM120" s="1053"/>
      <c r="AN120" s="1053"/>
      <c r="AO120" s="1054"/>
      <c r="AP120" s="1056" t="s">
        <v>392</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5034340</v>
      </c>
      <c r="BR120" s="1021"/>
      <c r="BS120" s="1021"/>
      <c r="BT120" s="1021"/>
      <c r="BU120" s="1021"/>
      <c r="BV120" s="1021">
        <v>5522613</v>
      </c>
      <c r="BW120" s="1021"/>
      <c r="BX120" s="1021"/>
      <c r="BY120" s="1021"/>
      <c r="BZ120" s="1021"/>
      <c r="CA120" s="1021">
        <v>4772169</v>
      </c>
      <c r="CB120" s="1021"/>
      <c r="CC120" s="1021"/>
      <c r="CD120" s="1021"/>
      <c r="CE120" s="1021"/>
      <c r="CF120" s="1035">
        <v>51</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5104395</v>
      </c>
      <c r="DH120" s="1021"/>
      <c r="DI120" s="1021"/>
      <c r="DJ120" s="1021"/>
      <c r="DK120" s="1021"/>
      <c r="DL120" s="1021">
        <v>4664307</v>
      </c>
      <c r="DM120" s="1021"/>
      <c r="DN120" s="1021"/>
      <c r="DO120" s="1021"/>
      <c r="DP120" s="1021"/>
      <c r="DQ120" s="1021">
        <v>4711534</v>
      </c>
      <c r="DR120" s="1021"/>
      <c r="DS120" s="1021"/>
      <c r="DT120" s="1021"/>
      <c r="DU120" s="1021"/>
      <c r="DV120" s="1022">
        <v>50.3</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15107</v>
      </c>
      <c r="AB121" s="1053"/>
      <c r="AC121" s="1053"/>
      <c r="AD121" s="1053"/>
      <c r="AE121" s="1054"/>
      <c r="AF121" s="1055">
        <v>17313</v>
      </c>
      <c r="AG121" s="1053"/>
      <c r="AH121" s="1053"/>
      <c r="AI121" s="1053"/>
      <c r="AJ121" s="1054"/>
      <c r="AK121" s="1055">
        <v>16802</v>
      </c>
      <c r="AL121" s="1053"/>
      <c r="AM121" s="1053"/>
      <c r="AN121" s="1053"/>
      <c r="AO121" s="1054"/>
      <c r="AP121" s="1056">
        <v>0.2</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2290191</v>
      </c>
      <c r="BR121" s="1014"/>
      <c r="BS121" s="1014"/>
      <c r="BT121" s="1014"/>
      <c r="BU121" s="1014"/>
      <c r="BV121" s="1014">
        <v>2262050</v>
      </c>
      <c r="BW121" s="1014"/>
      <c r="BX121" s="1014"/>
      <c r="BY121" s="1014"/>
      <c r="BZ121" s="1014"/>
      <c r="CA121" s="1014">
        <v>2265523</v>
      </c>
      <c r="CB121" s="1014"/>
      <c r="CC121" s="1014"/>
      <c r="CD121" s="1014"/>
      <c r="CE121" s="1014"/>
      <c r="CF121" s="1008">
        <v>24.2</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956052</v>
      </c>
      <c r="DH121" s="1014"/>
      <c r="DI121" s="1014"/>
      <c r="DJ121" s="1014"/>
      <c r="DK121" s="1014"/>
      <c r="DL121" s="1014">
        <v>901640</v>
      </c>
      <c r="DM121" s="1014"/>
      <c r="DN121" s="1014"/>
      <c r="DO121" s="1014"/>
      <c r="DP121" s="1014"/>
      <c r="DQ121" s="1014">
        <v>871859</v>
      </c>
      <c r="DR121" s="1014"/>
      <c r="DS121" s="1014"/>
      <c r="DT121" s="1014"/>
      <c r="DU121" s="1014"/>
      <c r="DV121" s="1015">
        <v>9.3000000000000007</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460</v>
      </c>
      <c r="AB122" s="1053"/>
      <c r="AC122" s="1053"/>
      <c r="AD122" s="1053"/>
      <c r="AE122" s="1054"/>
      <c r="AF122" s="1055" t="s">
        <v>406</v>
      </c>
      <c r="AG122" s="1053"/>
      <c r="AH122" s="1053"/>
      <c r="AI122" s="1053"/>
      <c r="AJ122" s="1054"/>
      <c r="AK122" s="1055" t="s">
        <v>406</v>
      </c>
      <c r="AL122" s="1053"/>
      <c r="AM122" s="1053"/>
      <c r="AN122" s="1053"/>
      <c r="AO122" s="1054"/>
      <c r="AP122" s="1056" t="s">
        <v>392</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14572772</v>
      </c>
      <c r="BR122" s="1092"/>
      <c r="BS122" s="1092"/>
      <c r="BT122" s="1092"/>
      <c r="BU122" s="1092"/>
      <c r="BV122" s="1092">
        <v>14386946</v>
      </c>
      <c r="BW122" s="1092"/>
      <c r="BX122" s="1092"/>
      <c r="BY122" s="1092"/>
      <c r="BZ122" s="1092"/>
      <c r="CA122" s="1092">
        <v>14102058</v>
      </c>
      <c r="CB122" s="1092"/>
      <c r="CC122" s="1092"/>
      <c r="CD122" s="1092"/>
      <c r="CE122" s="1092"/>
      <c r="CF122" s="1112">
        <v>150.69999999999999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42226</v>
      </c>
      <c r="DH122" s="1014"/>
      <c r="DI122" s="1014"/>
      <c r="DJ122" s="1014"/>
      <c r="DK122" s="1014"/>
      <c r="DL122" s="1014">
        <v>138298</v>
      </c>
      <c r="DM122" s="1014"/>
      <c r="DN122" s="1014"/>
      <c r="DO122" s="1014"/>
      <c r="DP122" s="1014"/>
      <c r="DQ122" s="1014">
        <v>103592</v>
      </c>
      <c r="DR122" s="1014"/>
      <c r="DS122" s="1014"/>
      <c r="DT122" s="1014"/>
      <c r="DU122" s="1014"/>
      <c r="DV122" s="1015">
        <v>1.1000000000000001</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406</v>
      </c>
      <c r="AB123" s="1053"/>
      <c r="AC123" s="1053"/>
      <c r="AD123" s="1053"/>
      <c r="AE123" s="1054"/>
      <c r="AF123" s="1055" t="s">
        <v>406</v>
      </c>
      <c r="AG123" s="1053"/>
      <c r="AH123" s="1053"/>
      <c r="AI123" s="1053"/>
      <c r="AJ123" s="1054"/>
      <c r="AK123" s="1055" t="s">
        <v>406</v>
      </c>
      <c r="AL123" s="1053"/>
      <c r="AM123" s="1053"/>
      <c r="AN123" s="1053"/>
      <c r="AO123" s="1054"/>
      <c r="AP123" s="1056" t="s">
        <v>392</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481</v>
      </c>
      <c r="BP123" s="1100"/>
      <c r="BQ123" s="1159">
        <v>21897303</v>
      </c>
      <c r="BR123" s="1160"/>
      <c r="BS123" s="1160"/>
      <c r="BT123" s="1160"/>
      <c r="BU123" s="1160"/>
      <c r="BV123" s="1160">
        <v>22171609</v>
      </c>
      <c r="BW123" s="1160"/>
      <c r="BX123" s="1160"/>
      <c r="BY123" s="1160"/>
      <c r="BZ123" s="1160"/>
      <c r="CA123" s="1160">
        <v>21139750</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29678</v>
      </c>
      <c r="DH123" s="1053"/>
      <c r="DI123" s="1053"/>
      <c r="DJ123" s="1053"/>
      <c r="DK123" s="1054"/>
      <c r="DL123" s="1055">
        <v>174221</v>
      </c>
      <c r="DM123" s="1053"/>
      <c r="DN123" s="1053"/>
      <c r="DO123" s="1053"/>
      <c r="DP123" s="1054"/>
      <c r="DQ123" s="1055">
        <v>88755</v>
      </c>
      <c r="DR123" s="1053"/>
      <c r="DS123" s="1053"/>
      <c r="DT123" s="1053"/>
      <c r="DU123" s="1054"/>
      <c r="DV123" s="1056">
        <v>0.9</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392</v>
      </c>
      <c r="AB124" s="1053"/>
      <c r="AC124" s="1053"/>
      <c r="AD124" s="1053"/>
      <c r="AE124" s="1054"/>
      <c r="AF124" s="1055" t="s">
        <v>392</v>
      </c>
      <c r="AG124" s="1053"/>
      <c r="AH124" s="1053"/>
      <c r="AI124" s="1053"/>
      <c r="AJ124" s="1054"/>
      <c r="AK124" s="1055" t="s">
        <v>460</v>
      </c>
      <c r="AL124" s="1053"/>
      <c r="AM124" s="1053"/>
      <c r="AN124" s="1053"/>
      <c r="AO124" s="1054"/>
      <c r="AP124" s="1056" t="s">
        <v>392</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27.5</v>
      </c>
      <c r="BR124" s="1122"/>
      <c r="BS124" s="1122"/>
      <c r="BT124" s="1122"/>
      <c r="BU124" s="1122"/>
      <c r="BV124" s="1122">
        <v>19.2</v>
      </c>
      <c r="BW124" s="1122"/>
      <c r="BX124" s="1122"/>
      <c r="BY124" s="1122"/>
      <c r="BZ124" s="1122"/>
      <c r="CA124" s="1122">
        <v>42.5</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242798</v>
      </c>
      <c r="DH124" s="1078"/>
      <c r="DI124" s="1078"/>
      <c r="DJ124" s="1078"/>
      <c r="DK124" s="1079"/>
      <c r="DL124" s="1077">
        <v>218269</v>
      </c>
      <c r="DM124" s="1078"/>
      <c r="DN124" s="1078"/>
      <c r="DO124" s="1078"/>
      <c r="DP124" s="1079"/>
      <c r="DQ124" s="1077">
        <v>8421</v>
      </c>
      <c r="DR124" s="1078"/>
      <c r="DS124" s="1078"/>
      <c r="DT124" s="1078"/>
      <c r="DU124" s="1079"/>
      <c r="DV124" s="1080">
        <v>0.1</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138691</v>
      </c>
      <c r="AB126" s="1053"/>
      <c r="AC126" s="1053"/>
      <c r="AD126" s="1053"/>
      <c r="AE126" s="1054"/>
      <c r="AF126" s="1055">
        <v>144206</v>
      </c>
      <c r="AG126" s="1053"/>
      <c r="AH126" s="1053"/>
      <c r="AI126" s="1053"/>
      <c r="AJ126" s="1054"/>
      <c r="AK126" s="1055">
        <v>100000</v>
      </c>
      <c r="AL126" s="1053"/>
      <c r="AM126" s="1053"/>
      <c r="AN126" s="1053"/>
      <c r="AO126" s="1054"/>
      <c r="AP126" s="1056">
        <v>1.1000000000000001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374960</v>
      </c>
      <c r="AB128" s="1142"/>
      <c r="AC128" s="1142"/>
      <c r="AD128" s="1142"/>
      <c r="AE128" s="1143"/>
      <c r="AF128" s="1144">
        <v>301651</v>
      </c>
      <c r="AG128" s="1142"/>
      <c r="AH128" s="1142"/>
      <c r="AI128" s="1142"/>
      <c r="AJ128" s="1143"/>
      <c r="AK128" s="1144">
        <v>322429</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126</v>
      </c>
      <c r="BG128" s="1149"/>
      <c r="BH128" s="1149"/>
      <c r="BI128" s="1149"/>
      <c r="BJ128" s="1149"/>
      <c r="BK128" s="1149"/>
      <c r="BL128" s="1150"/>
      <c r="BM128" s="1148">
        <v>13.24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v>1820</v>
      </c>
      <c r="DH128" s="1134"/>
      <c r="DI128" s="1134"/>
      <c r="DJ128" s="1134"/>
      <c r="DK128" s="1134"/>
      <c r="DL128" s="1134">
        <v>2077</v>
      </c>
      <c r="DM128" s="1134"/>
      <c r="DN128" s="1134"/>
      <c r="DO128" s="1134"/>
      <c r="DP128" s="1134"/>
      <c r="DQ128" s="1134">
        <v>1834</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10536553</v>
      </c>
      <c r="AB129" s="1053"/>
      <c r="AC129" s="1053"/>
      <c r="AD129" s="1053"/>
      <c r="AE129" s="1054"/>
      <c r="AF129" s="1055">
        <v>10586452</v>
      </c>
      <c r="AG129" s="1053"/>
      <c r="AH129" s="1053"/>
      <c r="AI129" s="1053"/>
      <c r="AJ129" s="1054"/>
      <c r="AK129" s="1055">
        <v>10568618</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500</v>
      </c>
      <c r="BG129" s="1163"/>
      <c r="BH129" s="1163"/>
      <c r="BI129" s="1163"/>
      <c r="BJ129" s="1163"/>
      <c r="BK129" s="1163"/>
      <c r="BL129" s="1164"/>
      <c r="BM129" s="1162">
        <v>18.239999999999998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1352679</v>
      </c>
      <c r="AB130" s="1053"/>
      <c r="AC130" s="1053"/>
      <c r="AD130" s="1053"/>
      <c r="AE130" s="1054"/>
      <c r="AF130" s="1055">
        <v>1269883</v>
      </c>
      <c r="AG130" s="1053"/>
      <c r="AH130" s="1053"/>
      <c r="AI130" s="1053"/>
      <c r="AJ130" s="1054"/>
      <c r="AK130" s="1055">
        <v>1209784</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8.3000000000000007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9183874</v>
      </c>
      <c r="AB131" s="1078"/>
      <c r="AC131" s="1078"/>
      <c r="AD131" s="1078"/>
      <c r="AE131" s="1079"/>
      <c r="AF131" s="1077">
        <v>9316569</v>
      </c>
      <c r="AG131" s="1078"/>
      <c r="AH131" s="1078"/>
      <c r="AI131" s="1078"/>
      <c r="AJ131" s="1079"/>
      <c r="AK131" s="1077">
        <v>9358834</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42.5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9.7638534680000006</v>
      </c>
      <c r="AB132" s="1194"/>
      <c r="AC132" s="1194"/>
      <c r="AD132" s="1194"/>
      <c r="AE132" s="1195"/>
      <c r="AF132" s="1196">
        <v>7.8275060270000001</v>
      </c>
      <c r="AG132" s="1194"/>
      <c r="AH132" s="1194"/>
      <c r="AI132" s="1194"/>
      <c r="AJ132" s="1195"/>
      <c r="AK132" s="1196">
        <v>7.4266623379999999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10.1</v>
      </c>
      <c r="AB133" s="1177"/>
      <c r="AC133" s="1177"/>
      <c r="AD133" s="1177"/>
      <c r="AE133" s="1178"/>
      <c r="AF133" s="1176">
        <v>9.1999999999999993</v>
      </c>
      <c r="AG133" s="1177"/>
      <c r="AH133" s="1177"/>
      <c r="AI133" s="1177"/>
      <c r="AJ133" s="1178"/>
      <c r="AK133" s="1176">
        <v>8.3000000000000007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nXSpvmLJKIR5AAEuN2qURGlmWEERgGzikbVrWFrlAKNdEyN62clRu4Y0zUQJa4Ybyoly3/79rWHFxFybzUBew==" saltValue="VJUYZW6F5gfjpp/wUAB7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8" orientation="landscape" verticalDpi="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9BJwhIfq8c873N4+j25So7CQe/r/2stRzhyL2KfSVRTSogRV3M6jwQnOaTWg4nQLgtBmoBw6rmd4vHLvYWUjA==" saltValue="DKYIGWNQb3ETeJINBtjwa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5Y9lTu+JRcXtEtFoCyHg3x3WBiYOAHLrSZ/MSo+pU3GtEhtGqylSO3PVEWVEm9NHYN09ABmyfNo9wFzNHiOg==" saltValue="0nBQyi+YdHQAA2mwacT4w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2712320</v>
      </c>
      <c r="AP9" s="313">
        <v>52366</v>
      </c>
      <c r="AQ9" s="314">
        <v>66535</v>
      </c>
      <c r="AR9" s="315">
        <v>-21.3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74034</v>
      </c>
      <c r="AP10" s="316">
        <v>1429</v>
      </c>
      <c r="AQ10" s="317">
        <v>6067</v>
      </c>
      <c r="AR10" s="318">
        <v>-76.400000000000006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646461</v>
      </c>
      <c r="AP11" s="316">
        <v>12481</v>
      </c>
      <c r="AQ11" s="317">
        <v>10213</v>
      </c>
      <c r="AR11" s="318">
        <v>22.2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718</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212495</v>
      </c>
      <c r="AP14" s="316">
        <v>4103</v>
      </c>
      <c r="AQ14" s="317">
        <v>2921</v>
      </c>
      <c r="AR14" s="318">
        <v>40.5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118355</v>
      </c>
      <c r="AP15" s="316">
        <v>2285</v>
      </c>
      <c r="AQ15" s="317">
        <v>1684</v>
      </c>
      <c r="AR15" s="318">
        <v>35.700000000000003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-181777</v>
      </c>
      <c r="AP16" s="316">
        <v>-3510</v>
      </c>
      <c r="AQ16" s="317">
        <v>-5708</v>
      </c>
      <c r="AR16" s="318">
        <v>-38.5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3581888</v>
      </c>
      <c r="AP17" s="316">
        <v>69155</v>
      </c>
      <c r="AQ17" s="317">
        <v>82431</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6.2</v>
      </c>
      <c r="AP21" s="329">
        <v>7.69</v>
      </c>
      <c r="AQ21" s="330">
        <v>-1.49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97.5</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1347387</v>
      </c>
      <c r="AP32" s="343">
        <v>26014</v>
      </c>
      <c r="AQ32" s="344">
        <v>42216</v>
      </c>
      <c r="AR32" s="345">
        <v>-38.4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v>25</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v>199</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666496</v>
      </c>
      <c r="AP35" s="343">
        <v>12868</v>
      </c>
      <c r="AQ35" s="344">
        <v>10933</v>
      </c>
      <c r="AR35" s="345">
        <v>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96577</v>
      </c>
      <c r="AP36" s="343">
        <v>1865</v>
      </c>
      <c r="AQ36" s="344">
        <v>2408</v>
      </c>
      <c r="AR36" s="345">
        <v>-22.5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116802</v>
      </c>
      <c r="AP37" s="343">
        <v>2255</v>
      </c>
      <c r="AQ37" s="344">
        <v>2761</v>
      </c>
      <c r="AR37" s="345">
        <v>-18.3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-322429</v>
      </c>
      <c r="AP39" s="343">
        <v>-6225</v>
      </c>
      <c r="AQ39" s="344">
        <v>-3141</v>
      </c>
      <c r="AR39" s="345">
        <v>98.2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-1209784</v>
      </c>
      <c r="AP40" s="343">
        <v>-23357</v>
      </c>
      <c r="AQ40" s="344">
        <v>-38707</v>
      </c>
      <c r="AR40" s="345">
        <v>-39.700000000000003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695049</v>
      </c>
      <c r="AP41" s="343">
        <v>13419</v>
      </c>
      <c r="AQ41" s="344">
        <v>16694</v>
      </c>
      <c r="AR41" s="345">
        <v>-19.600000000000001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2267010</v>
      </c>
      <c r="AN51" s="365">
        <v>43101</v>
      </c>
      <c r="AO51" s="366">
        <v>43.2</v>
      </c>
      <c r="AP51" s="367">
        <v>54227</v>
      </c>
      <c r="AQ51" s="368">
        <v>-17.8</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1076293</v>
      </c>
      <c r="AN52" s="373">
        <v>20463</v>
      </c>
      <c r="AO52" s="374">
        <v>16.8</v>
      </c>
      <c r="AP52" s="375">
        <v>29694</v>
      </c>
      <c r="AQ52" s="376">
        <v>-18.600000000000001</v>
      </c>
      <c r="AR52" s="377">
        <v>35.4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1680797</v>
      </c>
      <c r="AN53" s="365">
        <v>31956</v>
      </c>
      <c r="AO53" s="366">
        <v>-25.9</v>
      </c>
      <c r="AP53" s="367">
        <v>86564</v>
      </c>
      <c r="AQ53" s="368">
        <v>59.6</v>
      </c>
      <c r="AR53" s="369">
        <v>-85.5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1147873</v>
      </c>
      <c r="AN54" s="373">
        <v>21824</v>
      </c>
      <c r="AO54" s="374">
        <v>6.7</v>
      </c>
      <c r="AP54" s="375">
        <v>44869</v>
      </c>
      <c r="AQ54" s="376">
        <v>51.1</v>
      </c>
      <c r="AR54" s="377">
        <v>-44.4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1726215</v>
      </c>
      <c r="AN55" s="365">
        <v>32839</v>
      </c>
      <c r="AO55" s="366">
        <v>2.8</v>
      </c>
      <c r="AP55" s="367">
        <v>62698</v>
      </c>
      <c r="AQ55" s="368">
        <v>-27.6</v>
      </c>
      <c r="AR55" s="369">
        <v>30.4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1229402</v>
      </c>
      <c r="AN56" s="373">
        <v>23388</v>
      </c>
      <c r="AO56" s="374">
        <v>7.2</v>
      </c>
      <c r="AP56" s="375">
        <v>31973</v>
      </c>
      <c r="AQ56" s="376">
        <v>-28.7</v>
      </c>
      <c r="AR56" s="377">
        <v>35.9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1506894</v>
      </c>
      <c r="AN57" s="365">
        <v>28934</v>
      </c>
      <c r="AO57" s="366">
        <v>-11.9</v>
      </c>
      <c r="AP57" s="367">
        <v>79245</v>
      </c>
      <c r="AQ57" s="368">
        <v>26.4</v>
      </c>
      <c r="AR57" s="369">
        <v>-38.299999999999997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1118674</v>
      </c>
      <c r="AN58" s="373">
        <v>21480</v>
      </c>
      <c r="AO58" s="374">
        <v>-8.1999999999999993</v>
      </c>
      <c r="AP58" s="375">
        <v>40378</v>
      </c>
      <c r="AQ58" s="376">
        <v>26.3</v>
      </c>
      <c r="AR58" s="377">
        <v>-34.5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4446182</v>
      </c>
      <c r="AN59" s="365">
        <v>85842</v>
      </c>
      <c r="AO59" s="366">
        <v>196.7</v>
      </c>
      <c r="AP59" s="367">
        <v>71604</v>
      </c>
      <c r="AQ59" s="368">
        <v>-9.6</v>
      </c>
      <c r="AR59" s="369">
        <v>206.3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3829165</v>
      </c>
      <c r="AN60" s="373">
        <v>73929</v>
      </c>
      <c r="AO60" s="374">
        <v>244.2</v>
      </c>
      <c r="AP60" s="375">
        <v>45121</v>
      </c>
      <c r="AQ60" s="376">
        <v>11.7</v>
      </c>
      <c r="AR60" s="377">
        <v>232.5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2325420</v>
      </c>
      <c r="AN61" s="380">
        <v>44534</v>
      </c>
      <c r="AO61" s="381">
        <v>41</v>
      </c>
      <c r="AP61" s="382">
        <v>70868</v>
      </c>
      <c r="AQ61" s="383">
        <v>6.2</v>
      </c>
      <c r="AR61" s="369">
        <v>34.799999999999997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1680281</v>
      </c>
      <c r="AN62" s="373">
        <v>32217</v>
      </c>
      <c r="AO62" s="374">
        <v>53.3</v>
      </c>
      <c r="AP62" s="375">
        <v>38407</v>
      </c>
      <c r="AQ62" s="376">
        <v>8.4</v>
      </c>
      <c r="AR62" s="377">
        <v>44.9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O77nQ5KHQbRfSDNsJAd+foEUed8/TTc8T/264p/v/ovQX/ylkPGBRsEJnRZ0scEOKPUu8DjdB1bQN9c9wXNUw==" saltValue="YA5L8tTbfkXFkJX2j24k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ycApoBQs7RJgbEZMaXqrYsLUcXJLHpwynjPfEiY8ZPMLb56IjxOE+MbKatC4PjVn5rd2da91ZTD0AG0Nk7UseQ==" saltValue="oCBmWuOIOvralMFJalr0e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TLEcU00CkjssFz5caXGq9Md8Kh6ieXf77PqK2hGobMNVoIKPX7gU633kdQ8Vo3UlONCRA0Y/iAoff1gqk1BiTw==" saltValue="qsQpyk3xBRqQ3EC3qT9tA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16.88</v>
      </c>
      <c r="G47" s="12">
        <v>17.03</v>
      </c>
      <c r="H47" s="12">
        <v>13.4</v>
      </c>
      <c r="I47" s="12">
        <v>16.18</v>
      </c>
      <c r="J47" s="13">
        <v>17.16</v>
      </c>
    </row>
    <row r="48" spans="2:10" ht="57.75" customHeight="1" x14ac:dyDescent="0.15">
      <c r="B48" s="14"/>
      <c r="C48" s="1238" t="s">
        <v>4</v>
      </c>
      <c r="D48" s="1238"/>
      <c r="E48" s="1239"/>
      <c r="F48" s="15">
        <v>8.65</v>
      </c>
      <c r="G48" s="16">
        <v>5.92</v>
      </c>
      <c r="H48" s="16">
        <v>9.32</v>
      </c>
      <c r="I48" s="16">
        <v>7.7</v>
      </c>
      <c r="J48" s="17">
        <v>6.89</v>
      </c>
    </row>
    <row r="49" spans="2:10" ht="57.75" customHeight="1" thickBot="1" x14ac:dyDescent="0.2">
      <c r="B49" s="18"/>
      <c r="C49" s="1240" t="s">
        <v>5</v>
      </c>
      <c r="D49" s="1240"/>
      <c r="E49" s="1241"/>
      <c r="F49" s="19">
        <v>0.04</v>
      </c>
      <c r="G49" s="20" t="s">
        <v>568</v>
      </c>
      <c r="H49" s="20" t="s">
        <v>569</v>
      </c>
      <c r="I49" s="20">
        <v>1.27</v>
      </c>
      <c r="J49" s="21">
        <v>0.12</v>
      </c>
    </row>
    <row r="50" spans="2:10" ht="13.5" customHeight="1" x14ac:dyDescent="0.15"/>
  </sheetData>
  <sheetProtection algorithmName="SHA-512" hashValue="uaTZ4gUktzc8jsgQUGB4WIMYcXKoZffCBSE0ONdhxwYD8a86FEvuqk3MOyNgEjgHPG3EF/EaL+OOC1Ddk1P9cw==" saltValue="l+dTaFkKWCm8O/Qf1Ae6K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2021-10-14T07:55:39Z</cp:lastPrinted>
  <dcterms:created xsi:type="dcterms:W3CDTF">2021-02-05T01:25:14Z</dcterms:created>
  <dcterms:modified xsi:type="dcterms:W3CDTF">2021-10-20T06:15:20Z</dcterms:modified>
  <cp:category/>
</cp:coreProperties>
</file>