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515" windowHeight="9525" tabRatio="8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<sst xmlns="http://schemas.openxmlformats.org/spreadsheetml/2006/main" count="1114" uniqueCount="612">
  <si>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</si>
  <si>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</si>
  <si>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</si>
  <si>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</si>
  <si>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</si>
  <si>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</si>
  <si>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</si>
  <si>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</si>
  <si>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</si>
  <si>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</si>
  <si>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</si>
  <si>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</si>
  <si>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</si>
  <si>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</si>
  <si>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</si>
  <si>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</si>
  <si>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</si>
  <si>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</si>
  <si>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</si>
  <si>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</si>
  <si>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</si>
  <si>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</si>
  <si>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</si>
  <si>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</si>
  <si>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</si>
  <si>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</si>
  <si>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</si>
  <si>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</si>
  <si>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</si>
  <si>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</si>
  <si>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</si>
  <si>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</si>
  <si>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</si>
  <si>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</si>
  <si>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</si>
  <si>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</si>
  <si>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</si>
  <si>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</si>
  <si>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</si>
  <si>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</si>
  <si>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</si>
  <si>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</si>
  <si>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</si>
  <si>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</si>
  <si>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</si>
  <si>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</si>
  <si>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</si>
  <si>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</si>
  <si>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</si>
  <si>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</si>
  <si>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</si>
  <si>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</si>
  <si>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</si>
  <si>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</si>
  <si>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</si>
  <si>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</si>
  <si>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</si>
  <si>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</si>
  <si>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</si>
  <si>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</si>
  <si>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</si>
  <si>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</si>
  <si>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</si>
  <si>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</si>
  <si>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</si>
  <si>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</si>
  <si>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</si>
  <si>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</si>
  <si>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</si>
  <si>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</si>
  <si>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</si>
  <si>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</si>
  <si>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</si>
  <si>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</si>
  <si>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</si>
  <si>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</si>
  <si>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</si>
  <si>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</si>
  <si>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</si>
  <si>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</si>
  <si>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</si>
  <si>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</si>
  <si>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</si>
  <si>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</si>
  <si>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</si>
  <si>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</si>
  <si>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</si>
  <si>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</si>
  <si>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</si>
  <si>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</si>
  <si>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</si>
  <si>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</si>
  <si>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</si>
  <si>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</si>
  <si>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</si>
  <si>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</si>
  <si>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</si>
  <si>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</si>
  <si>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</si>
  <si>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</si>
  <si>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</si>
  <si>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</si>
  <si>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</si>
  <si>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</si>
  <si>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</si>
  <si>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</si>
  <si>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</si>
  <si>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</si>
  <si>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</si>
  <si>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</si>
  <si>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</si>
  <si>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</si>
  <si>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</si>
  <si>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</si>
  <si>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</si>
  <si>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</si>
  <si>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</si>
  <si>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</si>
  <si>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</si>
  <si>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</si>
  <si>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</si>
  <si>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</si>
  <si>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</si>
  <si>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</si>
  <si>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</si>
  <si>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</si>
  <si>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</si>
  <si>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</si>
  <si>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</si>
  <si>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</si>
  <si>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</si>
  <si>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</si>
  <si>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</si>
  <si>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</si>
  <si>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</si>
  <si>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</si>
  <si>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</si>
  <si>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</si>
  <si>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</si>
  <si>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</si>
  <si>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</si>
  <si>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</si>
  <si>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</si>
  <si>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</si>
  <si>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</si>
  <si>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</si>
  <si>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</si>
  <si>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</si>
  <si>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</si>
  <si>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</si>
  <si>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</si>
  <si>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</si>
  <si>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</si>
  <si>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</si>
  <si>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</si>
  <si>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</si>
  <si>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</si>
  <si>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</si>
  <si>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</si>
  <si>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</si>
  <si>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</si>
  <si>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</si>
  <si>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</si>
  <si>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</si>
  <si>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</si>
  <si>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</si>
  <si>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</si>
  <si>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</si>
  <si>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</si>
  <si>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</si>
  <si>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</si>
  <si>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</si>
  <si>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</si>
  <si>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</si>
  <si>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</si>
  <si>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</si>
  <si>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</si>
  <si>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</si>
  <si>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</si>
  <si>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</si>
  <si>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</si>
  <si>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</si>
  <si>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</si>
  <si>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</si>
  <si>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</si>
  <si>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</si>
  <si>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</si>
  <si>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</si>
  <si>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</si>
  <si>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</si>
  <si>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</si>
  <si>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</si>
  <si>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</si>
  <si>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</si>
  <si>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</si>
  <si>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</si>
  <si>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</si>
  <si>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</si>
  <si>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</si>
  <si>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</si>
  <si>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</si>
  <si>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</si>
  <si>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</si>
  <si>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</si>
  <si>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</si>
  <si>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</si>
  <si>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</si>
  <si>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</si>
  <si>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</si>
  <si>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</si>
  <si>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</si>
  <si>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</si>
  <si>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</si>
  <si>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茨城県龍ケ崎市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</si>
  <si>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</si>
  <si>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</si>
  <si>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</si>
  <si>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</si>
  <si>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</si>
  <si>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</si>
  <si>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</si>
  <si>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</si>
  <si>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</si>
  <si>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</si>
  <si>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</si>
  <si>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</si>
  <si>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</si>
  <si>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</si>
  <si>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</si>
  <si>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</si>
  <si>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</si>
  <si>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</si>
  <si>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</si>
  <si>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</si>
  <si>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</si>
  <si>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</si>
  <si>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</si>
  <si>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</si>
  <si>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</si>
  <si>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</si>
  <si>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</si>
  <si>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</si>
  <si>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</si>
  <si>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</si>
  <si>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</si>
  <si>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</si>
  <si>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</si>
  <si>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</si>
  <si>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</si>
  <si>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</si>
  <si>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</si>
  <si>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</si>
  <si>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</si>
  <si>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</si>
  <si>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</si>
  <si>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</si>
  <si>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</si>
  <si>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</si>
  <si>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</si>
  <si>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</si>
  <si>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</si>
  <si>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</si>
  <si>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</si>
  <si>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</si>
  <si>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</si>
  <si>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</si>
  <si>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</si>
  <si>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</si>
  <si>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</si>
  <si>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</si>
  <si>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</si>
  <si>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</si>
  <si>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</si>
  <si>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</si>
  <si>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</si>
  <si>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</si>
  <si>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</si>
  <si>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</si>
  <si>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</si>
  <si>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</si>
  <si>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</si>
  <si>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</si>
  <si>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</si>
  <si>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</si>
  <si>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</si>
  <si>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</si>
  <si>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</si>
  <si>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</si>
  <si>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</si>
  <si>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</si>
  <si>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</si>
  <si>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</si>
  <si>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</si>
  <si>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</si>
  <si>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</si>
  <si>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</si>
  <si>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</si>
  <si>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</si>
  <si>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</si>
  <si>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</si>
  <si>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</si>
  <si>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</si>
  <si>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</si>
  <si>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</si>
  <si>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</si>
  <si>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</si>
  <si>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</si>
  <si>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</si>
  <si>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</si>
  <si>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</si>
  <si>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</si>
  <si>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</si>
  <si>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</si>
  <si>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</si>
  <si>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</si>
  <si>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</si>
  <si>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</si>
  <si>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</si>
  <si>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</si>
  <si>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</si>
  <si>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</si>
  <si>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</si>
  <si>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</si>
  <si>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</si>
  <si>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</si>
  <si>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</si>
  <si>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</si>
  <si>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</si>
  <si>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</si>
  <si>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</si>
  <si>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</si>
  <si>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</si>
  <si>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</si>
  <si>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</si>
  <si>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</si>
  <si>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</si>
  <si>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</si>
  <si>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</si>
  <si>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</si>
  <si>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</si>
  <si>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</si>
  <si>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</si>
  <si>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</si>
  <si>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</si>
  <si>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</si>
  <si>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</si>
  <si>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</si>
  <si>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</si>
  <si>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</si>
  <si>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</si>
  <si>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</si>
  <si>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</si>
  <si>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</si>
  <si>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</si>
  <si>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</si>
  <si>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</si>
  <si>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</si>
  <si>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</si>
  <si>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</si>
  <si>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</si>
  <si>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</si>
  <si>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</si>
  <si>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</si>
  <si>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</si>
  <si>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</si>
  <si>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</si>
  <si>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茨城県龍ケ崎市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</si>
  <si>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</si>
  <si>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</si>
  <si>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</si>
  <si>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</si>
  <si>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</si>
  <si>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</si>
  <si>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</si>
  <si>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</si>
  <si>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</si>
  <si>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</si>
  <si>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</si>
  <si>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</si>
  <si>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</si>
  <si>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</si>
  <si>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</si>
  <si>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</si>
  <si>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</si>
  <si>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</si>
  <si>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</si>
  <si>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</si>
  <si>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</si>
  <si>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</si>
  <si>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</si>
  <si>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</si>
  <si>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</si>
  <si>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</si>
  <si>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</si>
  <si>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</si>
  <si>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</si>
  <si>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</si>
  <si>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</si>
  <si>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</si>
  <si>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</si>
  <si>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</si>
  <si>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</si>
  <si>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</si>
  <si>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</si>
  <si>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</si>
  <si>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</si>
  <si>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龍ケ崎市公共下水道事業特別会計</t>
    <phoneticPr fontId="5"/>
  </si>
  <si>
    <t>法非適用企業</t>
    <phoneticPr fontId="5"/>
  </si>
  <si>
    <t>龍ケ崎市農業集落排水事業特別会計</t>
    <phoneticPr fontId="5"/>
  </si>
  <si>
    <t>龍ケ崎市工業団地拡張事業特別会計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</si>
  <si>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</si>
  <si>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</si>
  <si>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</si>
  <si>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</si>
  <si>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</si>
  <si>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</si>
  <si>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</si>
  <si>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</si>
  <si>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</si>
  <si>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</si>
  <si>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</si>
  <si>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</si>
  <si>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</si>
  <si>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</si>
  <si>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</si>
  <si>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</si>
  <si>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</si>
  <si>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</si>
  <si>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</si>
  <si>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</si>
  <si>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</si>
  <si>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</si>
  <si>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</si>
  <si>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</si>
  <si>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</si>
  <si>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</si>
  <si>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</si>
  <si>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</si>
  <si>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</si>
  <si>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</si>
  <si>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</si>
  <si>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</si>
  <si>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</si>
  <si>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</si>
  <si>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</si>
  <si>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</si>
  <si>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</si>
  <si>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</si>
  <si>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</si>
  <si>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</si>
  <si>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</si>
  <si>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</si>
  <si>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</si>
  <si>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</si>
  <si>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</si>
  <si>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</si>
  <si>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</si>
  <si>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</si>
  <si>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</si>
  <si>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</si>
  <si>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</si>
  <si>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</si>
  <si>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</si>
  <si>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</si>
  <si>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</si>
  <si>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</si>
  <si>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</si>
  <si>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</si>
  <si>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龍ケ崎市公共下水道事業特別会計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</si>
  <si>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</si>
  <si>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</si>
  <si>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</si>
  <si>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龍ケ崎市農業集落排水事業特別会計</t>
    <phoneticPr fontId="5"/>
  </si>
  <si>
    <t>(Ｆ)</t>
    <phoneticPr fontId="5"/>
  </si>
  <si>
    <t>龍ケ崎市介護サービス事業特別会計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</si>
  <si>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</si>
  <si>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</si>
  <si>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</si>
  <si>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</si>
  <si>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</si>
  <si>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</si>
  <si>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</si>
  <si>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</si>
  <si>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</si>
  <si>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</si>
  <si>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</si>
  <si>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</si>
  <si>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</si>
  <si>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</si>
  <si>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</si>
  <si>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</si>
  <si>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</si>
  <si>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</si>
  <si>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</si>
  <si>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</si>
  <si>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</si>
  <si>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</si>
  <si>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</si>
  <si>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</si>
  <si>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</si>
  <si>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</si>
  <si>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</si>
  <si>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</si>
  <si>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</si>
  <si>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</si>
  <si>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</si>
  <si>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</si>
  <si>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</si>
  <si>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</si>
  <si>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</si>
  <si>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</si>
  <si>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</si>
  <si>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</si>
  <si>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</si>
  <si>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</si>
  <si>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</si>
  <si>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</si>
  <si>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</si>
  <si>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</si>
  <si>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</si>
  <si>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</si>
  <si>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</si>
  <si>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</si>
  <si>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</si>
  <si>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</si>
  <si>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</si>
  <si>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</si>
  <si>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</si>
  <si>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</si>
  <si>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</si>
  <si>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</si>
  <si>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</si>
  <si>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</si>
  <si>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</si>
  <si>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</si>
  <si>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</si>
  <si>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</si>
  <si>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</si>
  <si>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</si>
  <si>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</si>
  <si>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</si>
  <si>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</si>
  <si>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</si>
  <si>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</si>
  <si>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</si>
  <si>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</si>
  <si>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</si>
  <si>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</si>
  <si>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</si>
  <si>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</si>
  <si>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</si>
  <si>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</si>
  <si>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</si>
  <si>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</si>
  <si>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</si>
  <si>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</si>
  <si>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</si>
  <si>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</si>
  <si>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</si>
  <si>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</si>
  <si>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</si>
  <si>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2.60</t>
  </si>
  <si>
    <t>▲ 2.06</t>
  </si>
  <si>
    <t>一般会計</t>
  </si>
  <si>
    <t>龍ケ崎市介護保険事業特別会計</t>
  </si>
  <si>
    <t>龍ケ崎市国民健康保険事業特別会計</t>
  </si>
  <si>
    <t>龍ケ崎市農業集落排水事業特別会計</t>
  </si>
  <si>
    <t>龍ケ崎市後期高齢者医療事業特別会計</t>
  </si>
  <si>
    <t>龍ケ崎市公共下水道事業特別会計</t>
  </si>
  <si>
    <t>龍ケ崎市障がい児支援サービス事業特別会計</t>
  </si>
  <si>
    <t>龍ケ崎市介護サービス事業特別会計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</si>
  <si>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</si>
  <si>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</si>
  <si>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</si>
  <si>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</si>
  <si>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</si>
  <si>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</si>
  <si>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</si>
  <si>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</si>
  <si>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茨城県市町村総合事務組合（一般会計）</t>
  </si>
  <si>
    <t>茨城県市町村総合事務組合（県民交通災害共済事業特別会計）</t>
  </si>
  <si>
    <t>茨城租税債権管理機構（一般会計）</t>
  </si>
  <si>
    <t>茨城県後期高齢者医療広域連合（一般会計）</t>
  </si>
  <si>
    <t>茨城県後期高齢者医療広域連合（後期高齢医療特別会計）</t>
  </si>
  <si>
    <t>茨城県南水道企業団（水道事業会計）</t>
  </si>
  <si>
    <t>龍ケ崎地方塵芥処理組合（一般会計）</t>
  </si>
  <si>
    <t>龍ケ崎地方衛生組合（一般会計）</t>
  </si>
  <si>
    <t>稲敷地方広域市町村圏事務組合（一般会計）</t>
  </si>
  <si>
    <t>稲敷地方広域市町村圏事務組合（水防事業特別会計）</t>
  </si>
  <si>
    <t>利根川水系県南水防事務組合（一般会計）</t>
  </si>
  <si>
    <t>龍ケ崎市まちづくり・文化財団</t>
  </si>
  <si>
    <t>義務教育施設整備基金</t>
  </si>
  <si>
    <t>地域福祉基金</t>
  </si>
  <si>
    <t>公共施設維持整備基金</t>
    <rPh sb="0" eb="2">
      <t>コウキョウ</t>
    </rPh>
    <rPh sb="2" eb="4">
      <t>シセツ</t>
    </rPh>
    <rPh sb="4" eb="6">
      <t>イジ</t>
    </rPh>
    <rPh sb="6" eb="8">
      <t>セイビ</t>
    </rPh>
    <rPh sb="8" eb="10">
      <t>キキン</t>
    </rPh>
    <phoneticPr fontId="38"/>
  </si>
  <si>
    <t>みらい育成基金</t>
    <rPh sb="3" eb="5">
      <t>イクセイ</t>
    </rPh>
    <rPh sb="5" eb="7">
      <t>キキン</t>
    </rPh>
    <phoneticPr fontId="38"/>
  </si>
  <si>
    <t>地域振興基金</t>
    <rPh sb="0" eb="6">
      <t>チイキシンコウキキン</t>
    </rPh>
    <phoneticPr fontId="38"/>
  </si>
  <si>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</si>
  <si>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</si>
  <si>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</si>
  <si>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</si>
  <si>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</si>
  <si>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</si>
  <si>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</si>
  <si>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</si>
  <si>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</si>
  <si>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</si>
  <si>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</si>
  <si>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</si>
  <si>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</si>
  <si>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</si>
  <si>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借入を抑制しており，充当可能財源等が将来負担額を上回っていることから，将来負担比率は算出されておらず，有形固定資産減価償却率は類似団体をやや下回っている状況である。一方で，老朽化の進んでいる学校給食センター第1・第2を1ヶ所に集約する建設工事や保健センター機能を有する保健福祉施設の整備を控えているため将来負担比率が上昇する可能性がある。また，有形固定資産減価償却率が上昇傾向にあり，その対策が課題となってくるため，個別施設計画等に基づく適切な維持管理を推進し，将来負担の急激な上昇に留意しながら，有形固定資産減価償却率の低減を図っていく。</t>
    <rPh sb="0" eb="3">
      <t>チホウサイ</t>
    </rPh>
    <rPh sb="4" eb="6">
      <t>シンキ</t>
    </rPh>
    <rPh sb="6" eb="8">
      <t>カリイレ</t>
    </rPh>
    <rPh sb="9" eb="11">
      <t>ヨクセイ</t>
    </rPh>
    <rPh sb="16" eb="18">
      <t>ジュウトウ</t>
    </rPh>
    <rPh sb="18" eb="20">
      <t>カノウ</t>
    </rPh>
    <rPh sb="20" eb="22">
      <t>ザイゲン</t>
    </rPh>
    <rPh sb="22" eb="23">
      <t>トウ</t>
    </rPh>
    <rPh sb="24" eb="26">
      <t>ショウライ</t>
    </rPh>
    <rPh sb="26" eb="28">
      <t>フタン</t>
    </rPh>
    <rPh sb="28" eb="29">
      <t>ガク</t>
    </rPh>
    <rPh sb="30" eb="32">
      <t>ウワマワ</t>
    </rPh>
    <rPh sb="41" eb="43">
      <t>ショウライ</t>
    </rPh>
    <rPh sb="43" eb="45">
      <t>フタン</t>
    </rPh>
    <rPh sb="45" eb="47">
      <t>ヒリツ</t>
    </rPh>
    <rPh sb="48" eb="50">
      <t>サンシュツ</t>
    </rPh>
    <rPh sb="57" eb="68">
      <t>ユウケイコテイシサンゲンカショウキャクリツ</t>
    </rPh>
    <rPh sb="69" eb="71">
      <t>ルイジ</t>
    </rPh>
    <rPh sb="71" eb="73">
      <t>ダンタイ</t>
    </rPh>
    <rPh sb="76" eb="78">
      <t>シタマワ</t>
    </rPh>
    <rPh sb="82" eb="84">
      <t>ジョウキョウ</t>
    </rPh>
    <rPh sb="88" eb="90">
      <t>イッポウ</t>
    </rPh>
    <rPh sb="92" eb="95">
      <t>ロウキュウカ</t>
    </rPh>
    <rPh sb="96" eb="97">
      <t>スス</t>
    </rPh>
    <rPh sb="101" eb="105">
      <t>ガッコウキュウショク</t>
    </rPh>
    <rPh sb="109" eb="110">
      <t>ダイ</t>
    </rPh>
    <rPh sb="112" eb="113">
      <t>ダイ</t>
    </rPh>
    <rPh sb="117" eb="118">
      <t>ショ</t>
    </rPh>
    <rPh sb="119" eb="121">
      <t>シュウヤク</t>
    </rPh>
    <rPh sb="123" eb="125">
      <t>ケンセツ</t>
    </rPh>
    <rPh sb="125" eb="127">
      <t>コウジ</t>
    </rPh>
    <rPh sb="128" eb="130">
      <t>ホケン</t>
    </rPh>
    <rPh sb="134" eb="136">
      <t>キノウ</t>
    </rPh>
    <rPh sb="137" eb="138">
      <t>ユウ</t>
    </rPh>
    <rPh sb="140" eb="146">
      <t>ホケンフクシシセツ</t>
    </rPh>
    <rPh sb="147" eb="149">
      <t>セイビ</t>
    </rPh>
    <rPh sb="150" eb="151">
      <t>ヒカ</t>
    </rPh>
    <rPh sb="157" eb="159">
      <t>ショウライ</t>
    </rPh>
    <rPh sb="159" eb="161">
      <t>フタン</t>
    </rPh>
    <rPh sb="161" eb="163">
      <t>ヒリツ</t>
    </rPh>
    <rPh sb="164" eb="166">
      <t>ジョウショウ</t>
    </rPh>
    <rPh sb="168" eb="171">
      <t>カノウセイ</t>
    </rPh>
    <rPh sb="178" eb="189">
      <t>ユウケイコテイシサンゲンカショウキャクリツ</t>
    </rPh>
    <rPh sb="190" eb="192">
      <t>ジョウショウ</t>
    </rPh>
    <rPh sb="192" eb="194">
      <t>ケイコウ</t>
    </rPh>
    <rPh sb="200" eb="202">
      <t>タイサク</t>
    </rPh>
    <rPh sb="203" eb="205">
      <t>カダイ</t>
    </rPh>
    <rPh sb="214" eb="216">
      <t>コベツ</t>
    </rPh>
    <rPh sb="216" eb="218">
      <t>シセツ</t>
    </rPh>
    <rPh sb="218" eb="220">
      <t>ケイカク</t>
    </rPh>
    <rPh sb="220" eb="221">
      <t>トウ</t>
    </rPh>
    <rPh sb="222" eb="223">
      <t>モト</t>
    </rPh>
    <rPh sb="225" eb="227">
      <t>テキセツ</t>
    </rPh>
    <rPh sb="228" eb="230">
      <t>イジ</t>
    </rPh>
    <rPh sb="230" eb="232">
      <t>カンリ</t>
    </rPh>
    <rPh sb="233" eb="235">
      <t>スイシン</t>
    </rPh>
    <rPh sb="237" eb="239">
      <t>ショウライ</t>
    </rPh>
    <rPh sb="239" eb="241">
      <t>フタン</t>
    </rPh>
    <rPh sb="242" eb="244">
      <t>キュウゲキ</t>
    </rPh>
    <rPh sb="245" eb="247">
      <t>ジョウショウ</t>
    </rPh>
    <rPh sb="248" eb="250">
      <t>リュウイ</t>
    </rPh>
    <rPh sb="255" eb="266">
      <t>ユウケイコテイシサンゲンカショウキャクリツ</t>
    </rPh>
    <rPh sb="267" eb="269">
      <t>テイゲン</t>
    </rPh>
    <rPh sb="270" eb="271">
      <t>ハカ</t>
    </rPh>
    <phoneticPr fontId="5"/>
  </si>
  <si>
    <t>将来負担比率は，数値が算出されておらず，実質公債費比率は，類似団体を下回る水準で推移している。これは，第2次中期財政計画により，元金償還金を超えない範囲に地方債の新規借入を抑制してきたことによるものである。今後は，新学校給食センターの建設や老朽施設の大規模改修などの財政需要に加え，基金残高も減少傾向にあり，比率の上昇リスクが顕在化することから，歳入歳出両面から財政の健全化を推進していく。</t>
    <rPh sb="0" eb="2">
      <t>ショウライ</t>
    </rPh>
    <rPh sb="2" eb="4">
      <t>フタン</t>
    </rPh>
    <rPh sb="4" eb="6">
      <t>ヒリツ</t>
    </rPh>
    <rPh sb="8" eb="10">
      <t>スウチ</t>
    </rPh>
    <rPh sb="11" eb="13">
      <t>サンシュツ</t>
    </rPh>
    <rPh sb="20" eb="22">
      <t>ジッシツ</t>
    </rPh>
    <rPh sb="22" eb="25">
      <t>コウサイヒ</t>
    </rPh>
    <rPh sb="25" eb="27">
      <t>ヒリツ</t>
    </rPh>
    <rPh sb="29" eb="31">
      <t>ルイジ</t>
    </rPh>
    <rPh sb="31" eb="33">
      <t>ダンタイ</t>
    </rPh>
    <rPh sb="34" eb="36">
      <t>シタマワ</t>
    </rPh>
    <rPh sb="37" eb="39">
      <t>スイジュン</t>
    </rPh>
    <rPh sb="40" eb="42">
      <t>スイイ</t>
    </rPh>
    <rPh sb="51" eb="52">
      <t>ダイ</t>
    </rPh>
    <rPh sb="53" eb="54">
      <t>ジ</t>
    </rPh>
    <rPh sb="54" eb="56">
      <t>チュウキ</t>
    </rPh>
    <rPh sb="56" eb="58">
      <t>ザイセイ</t>
    </rPh>
    <rPh sb="58" eb="60">
      <t>ケイカク</t>
    </rPh>
    <rPh sb="64" eb="66">
      <t>ガンキン</t>
    </rPh>
    <rPh sb="66" eb="68">
      <t>ショウカン</t>
    </rPh>
    <rPh sb="68" eb="69">
      <t>キン</t>
    </rPh>
    <rPh sb="70" eb="71">
      <t>コ</t>
    </rPh>
    <rPh sb="74" eb="76">
      <t>ハンイ</t>
    </rPh>
    <rPh sb="77" eb="80">
      <t>チホウサイ</t>
    </rPh>
    <rPh sb="81" eb="83">
      <t>シンキ</t>
    </rPh>
    <rPh sb="83" eb="85">
      <t>カリイレ</t>
    </rPh>
    <rPh sb="86" eb="88">
      <t>ヨクセイ</t>
    </rPh>
    <rPh sb="103" eb="105">
      <t>コンゴ</t>
    </rPh>
    <rPh sb="107" eb="112">
      <t>シンガッコウキュウショク</t>
    </rPh>
    <rPh sb="117" eb="119">
      <t>ケンセツ</t>
    </rPh>
    <rPh sb="120" eb="122">
      <t>ロウキュウ</t>
    </rPh>
    <rPh sb="122" eb="124">
      <t>シセツ</t>
    </rPh>
    <rPh sb="125" eb="128">
      <t>ダイキボ</t>
    </rPh>
    <rPh sb="128" eb="130">
      <t>カイシュウ</t>
    </rPh>
    <rPh sb="133" eb="135">
      <t>ザイセイ</t>
    </rPh>
    <rPh sb="135" eb="137">
      <t>ジュヨウ</t>
    </rPh>
    <rPh sb="138" eb="139">
      <t>クワ</t>
    </rPh>
    <rPh sb="141" eb="143">
      <t>キキン</t>
    </rPh>
    <rPh sb="143" eb="145">
      <t>ザンダカ</t>
    </rPh>
    <rPh sb="146" eb="148">
      <t>ゲンショウ</t>
    </rPh>
    <rPh sb="148" eb="150">
      <t>ケイコウ</t>
    </rPh>
    <rPh sb="154" eb="156">
      <t>ヒリツ</t>
    </rPh>
    <rPh sb="157" eb="159">
      <t>ジョウショウ</t>
    </rPh>
    <rPh sb="163" eb="166">
      <t>ケンザイカ</t>
    </rPh>
    <rPh sb="173" eb="175">
      <t>サイニュウ</t>
    </rPh>
    <rPh sb="175" eb="177">
      <t>サイシュツ</t>
    </rPh>
    <rPh sb="177" eb="179">
      <t>リョウメン</t>
    </rPh>
    <rPh sb="181" eb="183">
      <t>ザイセイ</t>
    </rPh>
    <rPh sb="184" eb="187">
      <t>ケンゼンカ</t>
    </rPh>
    <rPh sb="188" eb="190">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</si>
</sst>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91E5-4A05-99A7-36334A2F53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20387</c:v>
                </c:pt>
                <c:pt idx="1">
                  <c:v>28309</c:v>
                </c:pt>
                <c:pt idx="2">
                  <c:v>24025</c:v>
                </c:pt>
                <c:pt idx="3">
                  <c:v>22600</c:v>
                </c:pt>
                <c:pt idx="4">
                  <c:v>26654</c:v>
                </c:pt>
              </c:numCache>
            </c:numRef>
          </c:val>
          <c:smooth val="0"/>
          <c:extLst xmlns:c16r2="http://schemas.microsoft.com/office/drawing/2015/06/chart">
            <c:ext xmlns:c16="http://schemas.microsoft.com/office/drawing/2014/chart" uri="{C3380CC4-5D6E-409C-BE32-E72D297353CC}">
              <c16:uniqueId val="{00000001-91E5-4A05-99A7-36334A2F5344}"/>
            </c:ext>
          </c:extLst>
        </c:ser>
        <c:dLbls>
          <c:showLegendKey val="0"/>
          <c:showVal val="0"/>
          <c:showCatName val="0"/>
          <c:showSerName val="0"/>
          <c:showPercent val="0"/>
          <c:showBubbleSize val="0"/>
        </c:dLbls>
        <c:marker val="1"/>
        <c:smooth val="0"/>
        <c:axId val="207714176"/>
        <c:axId val="207728640"/>
      </c:lineChart>
      <c:catAx>
        <c:axId val="20771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728640"/>
        <c:crosses val="autoZero"/>
        <c:auto val="1"/>
        <c:lblAlgn val="ctr"/>
        <c:lblOffset val="100"/>
        <c:tickLblSkip val="1"/>
        <c:tickMarkSkip val="1"/>
        <c:noMultiLvlLbl val="0"/>
      </c:catAx>
      <c:valAx>
        <c:axId val="2077286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71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8.64</c:v>
                </c:pt>
                <c:pt idx="1">
                  <c:v>6.15</c:v>
                </c:pt>
                <c:pt idx="2">
                  <c:v>6.22</c:v>
                </c:pt>
                <c:pt idx="3">
                  <c:v>4.1399999999999997</c:v>
                </c:pt>
                <c:pt idx="4">
                  <c:v>5.09</c:v>
                </c:pt>
              </c:numCache>
            </c:numRef>
          </c:val>
          <c:extLst xmlns:c16r2="http://schemas.microsoft.com/office/drawing/2015/06/chart">
            <c:ext xmlns:c16="http://schemas.microsoft.com/office/drawing/2014/chart" uri="{C3380CC4-5D6E-409C-BE32-E72D297353CC}">
              <c16:uniqueId val="{00000000-EAE9-4AEB-8ACD-38A966DF81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18.43</c:v>
                </c:pt>
                <c:pt idx="1">
                  <c:v>18.5</c:v>
                </c:pt>
                <c:pt idx="2">
                  <c:v>18.48</c:v>
                </c:pt>
                <c:pt idx="3">
                  <c:v>18.47</c:v>
                </c:pt>
                <c:pt idx="4">
                  <c:v>18.43</c:v>
                </c:pt>
              </c:numCache>
            </c:numRef>
          </c:val>
          <c:extLst xmlns:c16r2="http://schemas.microsoft.com/office/drawing/2015/06/chart">
            <c:ext xmlns:c16="http://schemas.microsoft.com/office/drawing/2014/chart" uri="{C3380CC4-5D6E-409C-BE32-E72D297353CC}">
              <c16:uniqueId val="{00000001-EAE9-4AEB-8ACD-38A966DF815F}"/>
            </c:ext>
          </c:extLst>
        </c:ser>
        <c:dLbls>
          <c:showLegendKey val="0"/>
          <c:showVal val="0"/>
          <c:showCatName val="0"/>
          <c:showSerName val="0"/>
          <c:showPercent val="0"/>
          <c:showBubbleSize val="0"/>
        </c:dLbls>
        <c:gapWidth val="250"/>
        <c:overlap val="100"/>
        <c:axId val="183851264"/>
        <c:axId val="18385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2.93</c:v>
                </c:pt>
                <c:pt idx="1">
                  <c:v>-2.6</c:v>
                </c:pt>
                <c:pt idx="2">
                  <c:v>0.09</c:v>
                </c:pt>
                <c:pt idx="3">
                  <c:v>-2.06</c:v>
                </c:pt>
                <c:pt idx="4">
                  <c:v>0.96</c:v>
                </c:pt>
              </c:numCache>
            </c:numRef>
          </c:val>
          <c:smooth val="0"/>
          <c:extLst xmlns:c16r2="http://schemas.microsoft.com/office/drawing/2015/06/chart">
            <c:ext xmlns:c16="http://schemas.microsoft.com/office/drawing/2014/chart" uri="{C3380CC4-5D6E-409C-BE32-E72D297353CC}">
              <c16:uniqueId val="{00000002-EAE9-4AEB-8ACD-38A966DF815F}"/>
            </c:ext>
          </c:extLst>
        </c:ser>
        <c:dLbls>
          <c:showLegendKey val="0"/>
          <c:showVal val="0"/>
          <c:showCatName val="0"/>
          <c:showSerName val="0"/>
          <c:showPercent val="0"/>
          <c:showBubbleSize val="0"/>
        </c:dLbls>
        <c:marker val="1"/>
        <c:smooth val="0"/>
        <c:axId val="183851264"/>
        <c:axId val="183857536"/>
      </c:lineChart>
      <c:catAx>
        <c:axId val="18385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857536"/>
        <c:crosses val="autoZero"/>
        <c:auto val="1"/>
        <c:lblAlgn val="ctr"/>
        <c:lblOffset val="100"/>
        <c:tickLblSkip val="1"/>
        <c:tickMarkSkip val="1"/>
        <c:noMultiLvlLbl val="0"/>
      </c:catAx>
      <c:valAx>
        <c:axId val="18385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85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0E5-46A3-87E0-65B480B87F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0E5-46A3-87E0-65B480B87FB7}"/>
            </c:ext>
          </c:extLst>
        </c:ser>
        <c:ser>
          <c:idx val="2"/>
          <c:order val="2"/>
          <c:tx>
            <c:strRef>
              <c:f>データシート!$A$29</c:f>
              <c:strCache>
                <c:ptCount val="1"/>
                <c:pt idx="0">
                  <c:v>龍ケ崎市介護サービス事業特別会計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0E5-46A3-87E0-65B480B87FB7}"/>
            </c:ext>
          </c:extLst>
        </c:ser>
        <c:ser>
          <c:idx val="3"/>
          <c:order val="3"/>
          <c:tx>
            <c:strRef>
              <c:f>データシート!$A$30</c:f>
              <c:strCache>
                <c:ptCount val="1"/>
                <c:pt idx="0">
                  <c:v>龍ケ崎市障がい児支援サービス事業特別会計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0E5-46A3-87E0-65B480B87FB7}"/>
            </c:ext>
          </c:extLst>
        </c:ser>
        <c:ser>
          <c:idx val="4"/>
          <c:order val="4"/>
          <c:tx>
            <c:strRef>
              <c:f>データシート!$A$31</c:f>
              <c:strCache>
                <c:ptCount val="1"/>
                <c:pt idx="0">
                  <c:v>龍ケ崎市公共下水道事業特別会計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D0E5-46A3-87E0-65B480B87FB7}"/>
            </c:ext>
          </c:extLst>
        </c:ser>
        <c:ser>
          <c:idx val="5"/>
          <c:order val="5"/>
          <c:tx>
            <c:strRef>
              <c:f>データシート!$A$32</c:f>
              <c:strCache>
                <c:ptCount val="1"/>
                <c:pt idx="0">
                  <c:v>龍ケ崎市後期高齢者医療事業特別会計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D0E5-46A3-87E0-65B480B87FB7}"/>
            </c:ext>
          </c:extLst>
        </c:ser>
        <c:ser>
          <c:idx val="6"/>
          <c:order val="6"/>
          <c:tx>
            <c:strRef>
              <c:f>データシート!$A$33</c:f>
              <c:strCache>
                <c:ptCount val="1"/>
                <c:pt idx="0">
                  <c:v>龍ケ崎市農業集落排水事業特別会計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6-D0E5-46A3-87E0-65B480B87FB7}"/>
            </c:ext>
          </c:extLst>
        </c:ser>
        <c:ser>
          <c:idx val="7"/>
          <c:order val="7"/>
          <c:tx>
            <c:strRef>
              <c:f>データシート!$A$34</c:f>
              <c:strCache>
                <c:ptCount val="1"/>
                <c:pt idx="0">
                  <c:v>龍ケ崎市国民健康保険事業特別会計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1.27</c:v>
                </c:pt>
                <c:pt idx="4">
                  <c:v>#N/A</c:v>
                </c:pt>
                <c:pt idx="5">
                  <c:v>0.74</c:v>
                </c:pt>
                <c:pt idx="6">
                  <c:v>#N/A</c:v>
                </c:pt>
                <c:pt idx="7">
                  <c:v>0.06</c:v>
                </c:pt>
                <c:pt idx="8">
                  <c:v>#N/A</c:v>
                </c:pt>
                <c:pt idx="9">
                  <c:v>0.12</c:v>
                </c:pt>
              </c:numCache>
            </c:numRef>
          </c:val>
          <c:extLst xmlns:c16r2="http://schemas.microsoft.com/office/drawing/2015/06/chart">
            <c:ext xmlns:c16="http://schemas.microsoft.com/office/drawing/2014/chart" uri="{C3380CC4-5D6E-409C-BE32-E72D297353CC}">
              <c16:uniqueId val="{00000007-D0E5-46A3-87E0-65B480B87FB7}"/>
            </c:ext>
          </c:extLst>
        </c:ser>
        <c:ser>
          <c:idx val="8"/>
          <c:order val="8"/>
          <c:tx>
            <c:strRef>
              <c:f>データシート!$A$35</c:f>
              <c:strCache>
                <c:ptCount val="1"/>
                <c:pt idx="0">
                  <c:v>龍ケ崎市介護保険事業特別会計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c:v>
                </c:pt>
                <c:pt idx="2">
                  <c:v>#N/A</c:v>
                </c:pt>
                <c:pt idx="3">
                  <c:v>0.28000000000000003</c:v>
                </c:pt>
                <c:pt idx="4">
                  <c:v>#N/A</c:v>
                </c:pt>
                <c:pt idx="5">
                  <c:v>0.4</c:v>
                </c:pt>
                <c:pt idx="6">
                  <c:v>#N/A</c:v>
                </c:pt>
                <c:pt idx="7">
                  <c:v>0.47</c:v>
                </c:pt>
                <c:pt idx="8">
                  <c:v>#N/A</c:v>
                </c:pt>
                <c:pt idx="9">
                  <c:v>0.37</c:v>
                </c:pt>
              </c:numCache>
            </c:numRef>
          </c:val>
          <c:extLst xmlns:c16r2="http://schemas.microsoft.com/office/drawing/2015/06/chart">
            <c:ext xmlns:c16="http://schemas.microsoft.com/office/drawing/2014/chart" uri="{C3380CC4-5D6E-409C-BE32-E72D297353CC}">
              <c16:uniqueId val="{00000008-D0E5-46A3-87E0-65B480B87F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8.6300000000000008</c:v>
                </c:pt>
                <c:pt idx="2">
                  <c:v>#N/A</c:v>
                </c:pt>
                <c:pt idx="3">
                  <c:v>6.14</c:v>
                </c:pt>
                <c:pt idx="4">
                  <c:v>#N/A</c:v>
                </c:pt>
                <c:pt idx="5">
                  <c:v>6.21</c:v>
                </c:pt>
                <c:pt idx="6">
                  <c:v>#N/A</c:v>
                </c:pt>
                <c:pt idx="7">
                  <c:v>4.1399999999999997</c:v>
                </c:pt>
                <c:pt idx="8">
                  <c:v>#N/A</c:v>
                </c:pt>
                <c:pt idx="9">
                  <c:v>5.08</c:v>
                </c:pt>
              </c:numCache>
            </c:numRef>
          </c:val>
          <c:extLst xmlns:c16r2="http://schemas.microsoft.com/office/drawing/2015/06/chart">
            <c:ext xmlns:c16="http://schemas.microsoft.com/office/drawing/2014/chart" uri="{C3380CC4-5D6E-409C-BE32-E72D297353CC}">
              <c16:uniqueId val="{00000009-D0E5-46A3-87E0-65B480B87FB7}"/>
            </c:ext>
          </c:extLst>
        </c:ser>
        <c:dLbls>
          <c:showLegendKey val="0"/>
          <c:showVal val="0"/>
          <c:showCatName val="0"/>
          <c:showSerName val="0"/>
          <c:showPercent val="0"/>
          <c:showBubbleSize val="0"/>
        </c:dLbls>
        <c:gapWidth val="150"/>
        <c:overlap val="100"/>
        <c:axId val="184320768"/>
        <c:axId val="184322304"/>
      </c:barChart>
      <c:catAx>
        <c:axId val="1843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322304"/>
        <c:crosses val="autoZero"/>
        <c:auto val="1"/>
        <c:lblAlgn val="ctr"/>
        <c:lblOffset val="100"/>
        <c:tickLblSkip val="1"/>
        <c:tickMarkSkip val="1"/>
        <c:noMultiLvlLbl val="0"/>
      </c:catAx>
      <c:valAx>
        <c:axId val="18432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320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2984</c:v>
                </c:pt>
                <c:pt idx="5">
                  <c:v>2892</c:v>
                </c:pt>
                <c:pt idx="8">
                  <c:v>2844</c:v>
                </c:pt>
                <c:pt idx="11">
                  <c:v>2766</c:v>
                </c:pt>
                <c:pt idx="14">
                  <c:v>2697</c:v>
                </c:pt>
              </c:numCache>
            </c:numRef>
          </c:val>
          <c:extLst xmlns:c16r2="http://schemas.microsoft.com/office/drawing/2015/06/chart">
            <c:ext xmlns:c16="http://schemas.microsoft.com/office/drawing/2014/chart" uri="{C3380CC4-5D6E-409C-BE32-E72D297353CC}">
              <c16:uniqueId val="{00000000-AFF2-4D55-8903-0A30A7CA60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FF2-4D55-8903-0A30A7CA60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332</c:v>
                </c:pt>
                <c:pt idx="3">
                  <c:v>330</c:v>
                </c:pt>
                <c:pt idx="6">
                  <c:v>329</c:v>
                </c:pt>
                <c:pt idx="9">
                  <c:v>319</c:v>
                </c:pt>
                <c:pt idx="12">
                  <c:v>281</c:v>
                </c:pt>
              </c:numCache>
            </c:numRef>
          </c:val>
          <c:extLst xmlns:c16r2="http://schemas.microsoft.com/office/drawing/2015/06/chart">
            <c:ext xmlns:c16="http://schemas.microsoft.com/office/drawing/2014/chart" uri="{C3380CC4-5D6E-409C-BE32-E72D297353CC}">
              <c16:uniqueId val="{00000002-AFF2-4D55-8903-0A30A7CA60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76</c:v>
                </c:pt>
                <c:pt idx="6">
                  <c:v>92</c:v>
                </c:pt>
                <c:pt idx="9">
                  <c:v>110</c:v>
                </c:pt>
                <c:pt idx="12">
                  <c:v>104</c:v>
                </c:pt>
              </c:numCache>
            </c:numRef>
          </c:val>
          <c:extLst xmlns:c16r2="http://schemas.microsoft.com/office/drawing/2015/06/chart">
            <c:ext xmlns:c16="http://schemas.microsoft.com/office/drawing/2014/chart" uri="{C3380CC4-5D6E-409C-BE32-E72D297353CC}">
              <c16:uniqueId val="{00000003-AFF2-4D55-8903-0A30A7CA60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369</c:v>
                </c:pt>
                <c:pt idx="3">
                  <c:v>478</c:v>
                </c:pt>
                <c:pt idx="6">
                  <c:v>402</c:v>
                </c:pt>
                <c:pt idx="9">
                  <c:v>445</c:v>
                </c:pt>
                <c:pt idx="12">
                  <c:v>456</c:v>
                </c:pt>
              </c:numCache>
            </c:numRef>
          </c:val>
          <c:extLst xmlns:c16r2="http://schemas.microsoft.com/office/drawing/2015/06/chart">
            <c:ext xmlns:c16="http://schemas.microsoft.com/office/drawing/2014/chart" uri="{C3380CC4-5D6E-409C-BE32-E72D297353CC}">
              <c16:uniqueId val="{00000004-AFF2-4D55-8903-0A30A7CA60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F2-4D55-8903-0A30A7CA60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FF2-4D55-8903-0A30A7CA60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2737</c:v>
                </c:pt>
                <c:pt idx="3">
                  <c:v>2554</c:v>
                </c:pt>
                <c:pt idx="6">
                  <c:v>2578</c:v>
                </c:pt>
                <c:pt idx="9">
                  <c:v>2646</c:v>
                </c:pt>
                <c:pt idx="12">
                  <c:v>2613</c:v>
                </c:pt>
              </c:numCache>
            </c:numRef>
          </c:val>
          <c:extLst xmlns:c16r2="http://schemas.microsoft.com/office/drawing/2015/06/chart">
            <c:ext xmlns:c16="http://schemas.microsoft.com/office/drawing/2014/chart" uri="{C3380CC4-5D6E-409C-BE32-E72D297353CC}">
              <c16:uniqueId val="{00000007-AFF2-4D55-8903-0A30A7CA6035}"/>
            </c:ext>
          </c:extLst>
        </c:ser>
        <c:dLbls>
          <c:showLegendKey val="0"/>
          <c:showVal val="0"/>
          <c:showCatName val="0"/>
          <c:showSerName val="0"/>
          <c:showPercent val="0"/>
          <c:showBubbleSize val="0"/>
        </c:dLbls>
        <c:gapWidth val="100"/>
        <c:overlap val="100"/>
        <c:axId val="184459264"/>
        <c:axId val="18446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522</c:v>
                </c:pt>
                <c:pt idx="2">
                  <c:v>#N/A</c:v>
                </c:pt>
                <c:pt idx="3">
                  <c:v>#N/A</c:v>
                </c:pt>
                <c:pt idx="4">
                  <c:v>546</c:v>
                </c:pt>
                <c:pt idx="5">
                  <c:v>#N/A</c:v>
                </c:pt>
                <c:pt idx="6">
                  <c:v>#N/A</c:v>
                </c:pt>
                <c:pt idx="7">
                  <c:v>557</c:v>
                </c:pt>
                <c:pt idx="8">
                  <c:v>#N/A</c:v>
                </c:pt>
                <c:pt idx="9">
                  <c:v>#N/A</c:v>
                </c:pt>
                <c:pt idx="10">
                  <c:v>754</c:v>
                </c:pt>
                <c:pt idx="11">
                  <c:v>#N/A</c:v>
                </c:pt>
                <c:pt idx="12">
                  <c:v>#N/A</c:v>
                </c:pt>
                <c:pt idx="13">
                  <c:v>757</c:v>
                </c:pt>
                <c:pt idx="14">
                  <c:v>#N/A</c:v>
                </c:pt>
              </c:numCache>
            </c:numRef>
          </c:val>
          <c:smooth val="0"/>
          <c:extLst xmlns:c16r2="http://schemas.microsoft.com/office/drawing/2015/06/chart">
            <c:ext xmlns:c16="http://schemas.microsoft.com/office/drawing/2014/chart" uri="{C3380CC4-5D6E-409C-BE32-E72D297353CC}">
              <c16:uniqueId val="{00000008-AFF2-4D55-8903-0A30A7CA6035}"/>
            </c:ext>
          </c:extLst>
        </c:ser>
        <c:dLbls>
          <c:showLegendKey val="0"/>
          <c:showVal val="0"/>
          <c:showCatName val="0"/>
          <c:showSerName val="0"/>
          <c:showPercent val="0"/>
          <c:showBubbleSize val="0"/>
        </c:dLbls>
        <c:marker val="1"/>
        <c:smooth val="0"/>
        <c:axId val="184459264"/>
        <c:axId val="184461184"/>
      </c:lineChart>
      <c:catAx>
        <c:axId val="1844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461184"/>
        <c:crosses val="autoZero"/>
        <c:auto val="1"/>
        <c:lblAlgn val="ctr"/>
        <c:lblOffset val="100"/>
        <c:tickLblSkip val="1"/>
        <c:tickMarkSkip val="1"/>
        <c:noMultiLvlLbl val="0"/>
      </c:catAx>
      <c:valAx>
        <c:axId val="18446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45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25440</c:v>
                </c:pt>
                <c:pt idx="5">
                  <c:v>24809</c:v>
                </c:pt>
                <c:pt idx="8">
                  <c:v>24126</c:v>
                </c:pt>
                <c:pt idx="11">
                  <c:v>23486</c:v>
                </c:pt>
                <c:pt idx="14">
                  <c:v>22815</c:v>
                </c:pt>
              </c:numCache>
            </c:numRef>
          </c:val>
          <c:extLst xmlns:c16r2="http://schemas.microsoft.com/office/drawing/2015/06/chart">
            <c:ext xmlns:c16="http://schemas.microsoft.com/office/drawing/2014/chart" uri="{C3380CC4-5D6E-409C-BE32-E72D297353CC}">
              <c16:uniqueId val="{00000000-59EC-4A0C-9F41-0C64084680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4689</c:v>
                </c:pt>
                <c:pt idx="5">
                  <c:v>5173</c:v>
                </c:pt>
                <c:pt idx="8">
                  <c:v>5179</c:v>
                </c:pt>
                <c:pt idx="11">
                  <c:v>4877</c:v>
                </c:pt>
                <c:pt idx="14">
                  <c:v>4725</c:v>
                </c:pt>
              </c:numCache>
            </c:numRef>
          </c:val>
          <c:extLst xmlns:c16r2="http://schemas.microsoft.com/office/drawing/2015/06/chart">
            <c:ext xmlns:c16="http://schemas.microsoft.com/office/drawing/2014/chart" uri="{C3380CC4-5D6E-409C-BE32-E72D297353CC}">
              <c16:uniqueId val="{00000001-59EC-4A0C-9F41-0C64084680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7200</c:v>
                </c:pt>
                <c:pt idx="5">
                  <c:v>7502</c:v>
                </c:pt>
                <c:pt idx="8">
                  <c:v>7636</c:v>
                </c:pt>
                <c:pt idx="11">
                  <c:v>7030</c:v>
                </c:pt>
                <c:pt idx="14">
                  <c:v>6487</c:v>
                </c:pt>
              </c:numCache>
            </c:numRef>
          </c:val>
          <c:extLst xmlns:c16r2="http://schemas.microsoft.com/office/drawing/2015/06/chart">
            <c:ext xmlns:c16="http://schemas.microsoft.com/office/drawing/2014/chart" uri="{C3380CC4-5D6E-409C-BE32-E72D297353CC}">
              <c16:uniqueId val="{00000002-59EC-4A0C-9F41-0C64084680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9EC-4A0C-9F41-0C64084680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9EC-4A0C-9F41-0C64084680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7</c:v>
                </c:pt>
                <c:pt idx="6">
                  <c:v>0</c:v>
                </c:pt>
                <c:pt idx="9">
                  <c:v>0</c:v>
                </c:pt>
                <c:pt idx="12">
                  <c:v>6</c:v>
                </c:pt>
              </c:numCache>
            </c:numRef>
          </c:val>
          <c:extLst xmlns:c16r2="http://schemas.microsoft.com/office/drawing/2015/06/chart">
            <c:ext xmlns:c16="http://schemas.microsoft.com/office/drawing/2014/chart" uri="{C3380CC4-5D6E-409C-BE32-E72D297353CC}">
              <c16:uniqueId val="{00000005-59EC-4A0C-9F41-0C64084680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1971</c:v>
                </c:pt>
                <c:pt idx="3">
                  <c:v>1882</c:v>
                </c:pt>
                <c:pt idx="6">
                  <c:v>1880</c:v>
                </c:pt>
                <c:pt idx="9">
                  <c:v>1866</c:v>
                </c:pt>
                <c:pt idx="12">
                  <c:v>1791</c:v>
                </c:pt>
              </c:numCache>
            </c:numRef>
          </c:val>
          <c:extLst xmlns:c16r2="http://schemas.microsoft.com/office/drawing/2015/06/chart">
            <c:ext xmlns:c16="http://schemas.microsoft.com/office/drawing/2014/chart" uri="{C3380CC4-5D6E-409C-BE32-E72D297353CC}">
              <c16:uniqueId val="{00000006-59EC-4A0C-9F41-0C64084680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736</c:v>
                </c:pt>
                <c:pt idx="3">
                  <c:v>760</c:v>
                </c:pt>
                <c:pt idx="6">
                  <c:v>695</c:v>
                </c:pt>
                <c:pt idx="9">
                  <c:v>613</c:v>
                </c:pt>
                <c:pt idx="12">
                  <c:v>781</c:v>
                </c:pt>
              </c:numCache>
            </c:numRef>
          </c:val>
          <c:extLst xmlns:c16r2="http://schemas.microsoft.com/office/drawing/2015/06/chart">
            <c:ext xmlns:c16="http://schemas.microsoft.com/office/drawing/2014/chart" uri="{C3380CC4-5D6E-409C-BE32-E72D297353CC}">
              <c16:uniqueId val="{00000007-59EC-4A0C-9F41-0C64084680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4834</c:v>
                </c:pt>
                <c:pt idx="3">
                  <c:v>5128</c:v>
                </c:pt>
                <c:pt idx="6">
                  <c:v>4974</c:v>
                </c:pt>
                <c:pt idx="9">
                  <c:v>4943</c:v>
                </c:pt>
                <c:pt idx="12">
                  <c:v>4961</c:v>
                </c:pt>
              </c:numCache>
            </c:numRef>
          </c:val>
          <c:extLst xmlns:c16r2="http://schemas.microsoft.com/office/drawing/2015/06/chart">
            <c:ext xmlns:c16="http://schemas.microsoft.com/office/drawing/2014/chart" uri="{C3380CC4-5D6E-409C-BE32-E72D297353CC}">
              <c16:uniqueId val="{00000008-59EC-4A0C-9F41-0C64084680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2605</c:v>
                </c:pt>
                <c:pt idx="3">
                  <c:v>2354</c:v>
                </c:pt>
                <c:pt idx="6">
                  <c:v>2095</c:v>
                </c:pt>
                <c:pt idx="9">
                  <c:v>1836</c:v>
                </c:pt>
                <c:pt idx="12">
                  <c:v>1608</c:v>
                </c:pt>
              </c:numCache>
            </c:numRef>
          </c:val>
          <c:extLst xmlns:c16r2="http://schemas.microsoft.com/office/drawing/2015/06/chart">
            <c:ext xmlns:c16="http://schemas.microsoft.com/office/drawing/2014/chart" uri="{C3380CC4-5D6E-409C-BE32-E72D297353CC}">
              <c16:uniqueId val="{00000009-59EC-4A0C-9F41-0C64084680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24737</c:v>
                </c:pt>
                <c:pt idx="3">
                  <c:v>24597</c:v>
                </c:pt>
                <c:pt idx="6">
                  <c:v>24033</c:v>
                </c:pt>
                <c:pt idx="9">
                  <c:v>23259</c:v>
                </c:pt>
                <c:pt idx="12">
                  <c:v>22762</c:v>
                </c:pt>
              </c:numCache>
            </c:numRef>
          </c:val>
          <c:extLst xmlns:c16r2="http://schemas.microsoft.com/office/drawing/2015/06/chart">
            <c:ext xmlns:c16="http://schemas.microsoft.com/office/drawing/2014/chart" uri="{C3380CC4-5D6E-409C-BE32-E72D297353CC}">
              <c16:uniqueId val="{0000000A-59EC-4A0C-9F41-0C64084680C3}"/>
            </c:ext>
          </c:extLst>
        </c:ser>
        <c:dLbls>
          <c:showLegendKey val="0"/>
          <c:showVal val="0"/>
          <c:showCatName val="0"/>
          <c:showSerName val="0"/>
          <c:showPercent val="0"/>
          <c:showBubbleSize val="0"/>
        </c:dLbls>
        <c:gapWidth val="100"/>
        <c:overlap val="100"/>
        <c:axId val="185227136"/>
        <c:axId val="185233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9EC-4A0C-9F41-0C64084680C3}"/>
            </c:ext>
          </c:extLst>
        </c:ser>
        <c:dLbls>
          <c:showLegendKey val="0"/>
          <c:showVal val="0"/>
          <c:showCatName val="0"/>
          <c:showSerName val="0"/>
          <c:showPercent val="0"/>
          <c:showBubbleSize val="0"/>
        </c:dLbls>
        <c:marker val="1"/>
        <c:smooth val="0"/>
        <c:axId val="185227136"/>
        <c:axId val="185233408"/>
      </c:lineChart>
      <c:catAx>
        <c:axId val="18522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233408"/>
        <c:crosses val="autoZero"/>
        <c:auto val="1"/>
        <c:lblAlgn val="ctr"/>
        <c:lblOffset val="100"/>
        <c:tickLblSkip val="1"/>
        <c:tickMarkSkip val="1"/>
        <c:noMultiLvlLbl val="0"/>
      </c:catAx>
      <c:valAx>
        <c:axId val="18523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2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2778</c:v>
                </c:pt>
                <c:pt idx="1">
                  <c:v>2779</c:v>
                </c:pt>
                <c:pt idx="2">
                  <c:v>2780</c:v>
                </c:pt>
              </c:numCache>
            </c:numRef>
          </c:val>
          <c:extLst xmlns:c16r2="http://schemas.microsoft.com/office/drawing/2015/06/chart">
            <c:ext xmlns:c16="http://schemas.microsoft.com/office/drawing/2014/chart" uri="{C3380CC4-5D6E-409C-BE32-E72D297353CC}">
              <c16:uniqueId val="{00000000-3739-4198-BD25-6DEF28022C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1432</c:v>
                </c:pt>
                <c:pt idx="1">
                  <c:v>1212</c:v>
                </c:pt>
                <c:pt idx="2">
                  <c:v>972</c:v>
                </c:pt>
              </c:numCache>
            </c:numRef>
          </c:val>
          <c:extLst xmlns:c16r2="http://schemas.microsoft.com/office/drawing/2015/06/chart">
            <c:ext xmlns:c16="http://schemas.microsoft.com/office/drawing/2014/chart" uri="{C3380CC4-5D6E-409C-BE32-E72D297353CC}">
              <c16:uniqueId val="{00000001-3739-4198-BD25-6DEF28022C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2283</c:v>
                </c:pt>
                <c:pt idx="1">
                  <c:v>2126</c:v>
                </c:pt>
                <c:pt idx="2">
                  <c:v>1648</c:v>
                </c:pt>
              </c:numCache>
            </c:numRef>
          </c:val>
          <c:extLst xmlns:c16r2="http://schemas.microsoft.com/office/drawing/2015/06/chart">
            <c:ext xmlns:c16="http://schemas.microsoft.com/office/drawing/2014/chart" uri="{C3380CC4-5D6E-409C-BE32-E72D297353CC}">
              <c16:uniqueId val="{00000002-3739-4198-BD25-6DEF28022C39}"/>
            </c:ext>
          </c:extLst>
        </c:ser>
        <c:dLbls>
          <c:showLegendKey val="0"/>
          <c:showVal val="0"/>
          <c:showCatName val="0"/>
          <c:showSerName val="0"/>
          <c:showPercent val="0"/>
          <c:showBubbleSize val="0"/>
        </c:dLbls>
        <c:gapWidth val="120"/>
        <c:overlap val="100"/>
        <c:axId val="184704000"/>
        <c:axId val="184709888"/>
      </c:barChart>
      <c:catAx>
        <c:axId val="1847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4709888"/>
        <c:crosses val="autoZero"/>
        <c:auto val="1"/>
        <c:lblAlgn val="ctr"/>
        <c:lblOffset val="100"/>
        <c:tickLblSkip val="1"/>
        <c:tickMarkSkip val="1"/>
        <c:noMultiLvlLbl val="0"/>
      </c:catAx>
      <c:valAx>
        <c:axId val="184709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470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{B5FE6490-BC6B-4280-A086-2E7F876072CF}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82E-47FD-B206-344A253E613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{EF627E90-1B6F-4F6F-AD1F-E34EE2EA63BE}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2E-47FD-B206-344A253E613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{79CA9C1B-1B2A-4EF1-8256-6D5A8644BB77}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2E-47FD-B206-344A253E613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{FA5EF5CD-254E-474D-9450-FF7298A18D30}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2E-47FD-B206-344A253E613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{8AD16EBA-2564-42F0-996C-D32FD3CBA1FF}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2E-47FD-B206-344A253E613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{8AFF35CD-031E-4BCF-A33D-EECEC35D4DDB}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82E-47FD-B206-344A253E613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{8C05D653-1E78-412A-84C7-EE56681A4D64}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82E-47FD-B206-344A253E613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{67C20020-A86A-46F1-A472-4C44E91B426A}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82E-47FD-B206-344A253E613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{4F7706F1-7F94-4FD3-BBBE-DE25CCA07029}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82E-47FD-B206-344A253E61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55.6</c:v>
                </c:pt>
                <c:pt idx="16">
                  <c:v>57.4</c:v>
                </c:pt>
                <c:pt idx="24">
                  <c:v>59.1</c:v>
                </c:pt>
                <c:pt idx="32">
                  <c:v>60.9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82E-47FD-B206-344A253E61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{0AC381D5-2519-4050-8F89-ABCCCC0B8D94}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82E-47FD-B206-344A253E613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{346F1B11-511F-4E33-9AC8-AF3E5C01461F}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2E-47FD-B206-344A253E613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{7AD59E67-4920-4667-8363-668E1E2CB98E}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2E-47FD-B206-344A253E613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{7D418850-2D31-491F-8D8F-A55D58BC76A3}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2E-47FD-B206-344A253E613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{5E0438E3-FDE4-42EC-8332-F550F687B156}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2E-47FD-B206-344A253E613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{67DE7556-7AD5-4FEB-BE3E-B295024CC847}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82E-47FD-B206-344A253E613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{79DBB117-B5BF-4D07-87D7-6BDF333809C4}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82E-47FD-B206-344A253E613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{33F4FE85-AD4C-4EFD-935D-971D5BEE0C34}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82E-47FD-B206-344A253E613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{8E1E6048-DFCF-478C-BF8F-958DD6CBE638}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82E-47FD-B206-344A253E61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882E-47FD-B206-344A253E6131}"/>
            </c:ext>
          </c:extLst>
        </c:ser>
        <c:dLbls>
          <c:showLegendKey val="0"/>
          <c:showVal val="1"/>
          <c:showCatName val="0"/>
          <c:showSerName val="0"/>
          <c:showPercent val="0"/>
          <c:showBubbleSize val="0"/>
        </c:dLbls>
        <c:axId val="185599104"/>
        <c:axId val="185601024"/>
      </c:scatterChart>
      <c:valAx>
        <c:axId val="185599104"/>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601024"/>
        <c:crosses val="autoZero"/>
        <c:crossBetween val="midCat"/>
      </c:valAx>
      <c:valAx>
        <c:axId val="185601024"/>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599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{53528F4D-FAB3-4437-8730-0BC49FE79ACC}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529-4810-B76D-618D6BEE643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{FABCA94B-175C-4BF7-ADCF-8A7F2CCCD6FD}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29-4810-B76D-618D6BEE643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{1E2692A9-3473-45B5-9D27-5F71AC4F21BE}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29-4810-B76D-618D6BEE643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{6B262CAD-F31B-4915-BAED-4EE151DB55A2}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29-4810-B76D-618D6BEE643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{1DFEE919-C06E-47EC-9E54-D8C2809797C6}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29-4810-B76D-618D6BEE643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{C383E47B-38E0-4F7C-A3A0-D8C8658434D5}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529-4810-B76D-618D6BEE643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{6411BB6A-2468-4EA6-B227-9706C6849672}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529-4810-B76D-618D6BEE643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{20243B43-6B92-4E97-8D05-2193861E6F90}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529-4810-B76D-618D6BEE643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{C5295F1C-20EC-404C-B566-BE17059C0929}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529-4810-B76D-618D6BEE64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4.4000000000000004</c:v>
                </c:pt>
                <c:pt idx="16">
                  <c:v>4.2</c:v>
                </c:pt>
                <c:pt idx="24">
                  <c:v>4.8</c:v>
                </c:pt>
                <c:pt idx="32">
                  <c:v>5.3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529-4810-B76D-618D6BEE64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{CD1633FD-B519-4B5E-A0D8-49BBAF18CC65}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529-4810-B76D-618D6BEE64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{38F7C845-83DF-4C76-A3B8-A74FF7C7F302}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29-4810-B76D-618D6BEE643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{1826B9B6-F8DD-4762-BBBC-A0333B40D8E2}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29-4810-B76D-618D6BEE643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{54EB474E-D8F4-4CE2-A082-3E884E94B2C0}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29-4810-B76D-618D6BEE643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{4FAAA1BF-D898-468F-BF42-36F7F221281F}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29-4810-B76D-618D6BEE643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{FC61DC9F-BE87-4B94-8BE7-B78FB042D63E}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529-4810-B76D-618D6BEE643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{8D2B4170-A890-42A3-B0AF-BA1B0D865763}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529-4810-B76D-618D6BEE643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{4431EB53-14CD-48F0-9F48-37BA51BF084B}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529-4810-B76D-618D6BEE643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{BAFFF6CA-6A12-46C3-9EA3-BF6948886DCC}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529-4810-B76D-618D6BEE64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7529-4810-B76D-618D6BEE643A}"/>
            </c:ext>
          </c:extLst>
        </c:ser>
        <c:dLbls>
          <c:showLegendKey val="0"/>
          <c:showVal val="1"/>
          <c:showCatName val="0"/>
          <c:showSerName val="0"/>
          <c:showPercent val="0"/>
          <c:showBubbleSize val="0"/>
        </c:dLbls>
        <c:axId val="186028800"/>
        <c:axId val="186030720"/>
      </c:scatterChart>
      <c:valAx>
        <c:axId val="186028800"/>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030720"/>
        <c:crosses val="autoZero"/>
        <c:crossBetween val="midCat"/>
      </c:valAx>
      <c:valAx>
        <c:axId val="18603072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028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実質公債費比率の分子は，平成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年度以降増加基調にある。</a:t>
          </a:r>
        </a:p>
        <a:p>
          <a:r>
            <a:rPr kumimoji="1" lang="ja-JP" altLang="en-US" sz="1200">
              <a:solidFill>
                <a:sysClr val="windowText" lastClr="000000"/>
              </a:solidFill>
              <a:latin typeface="ＭＳ ゴシック" pitchFamily="49" charset="-128"/>
              <a:ea typeface="ＭＳ ゴシック" pitchFamily="49" charset="-128"/>
            </a:rPr>
            <a:t>　令和元年度は，元利償還金が減少に転じたものの，</a:t>
          </a:r>
          <a:r>
            <a:rPr kumimoji="1" lang="en-US" altLang="ja-JP" sz="1200">
              <a:solidFill>
                <a:sysClr val="windowText" lastClr="000000"/>
              </a:solidFill>
              <a:latin typeface="ＭＳ ゴシック" pitchFamily="49" charset="-128"/>
              <a:ea typeface="ＭＳ ゴシック" pitchFamily="49" charset="-128"/>
            </a:rPr>
            <a:t>H9</a:t>
          </a:r>
          <a:r>
            <a:rPr kumimoji="1" lang="ja-JP" altLang="en-US" sz="1200">
              <a:solidFill>
                <a:sysClr val="windowText" lastClr="000000"/>
              </a:solidFill>
              <a:latin typeface="ＭＳ ゴシック" pitchFamily="49" charset="-128"/>
              <a:ea typeface="ＭＳ ゴシック" pitchFamily="49" charset="-128"/>
            </a:rPr>
            <a:t>のごみ処理施設整備に係る財源対策債を筆頭とした算入公債費等の減額幅の方が大きかったことから，差引では微増となった。元利償還金が減少となったことには，</a:t>
          </a:r>
          <a:r>
            <a:rPr kumimoji="1" lang="en-US" altLang="ja-JP" sz="1200">
              <a:solidFill>
                <a:sysClr val="windowText" lastClr="000000"/>
              </a:solidFill>
              <a:latin typeface="ＭＳ ゴシック" pitchFamily="49" charset="-128"/>
              <a:ea typeface="ＭＳ ゴシック" pitchFamily="49" charset="-128"/>
            </a:rPr>
            <a:t>H10</a:t>
          </a:r>
          <a:r>
            <a:rPr kumimoji="1" lang="ja-JP" altLang="en-US" sz="1200">
              <a:solidFill>
                <a:sysClr val="windowText" lastClr="000000"/>
              </a:solidFill>
              <a:latin typeface="ＭＳ ゴシック" pitchFamily="49" charset="-128"/>
              <a:ea typeface="ＭＳ ゴシック" pitchFamily="49" charset="-128"/>
            </a:rPr>
            <a:t>ふれあい交流施設の償還終了や平成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年度以降の償還据置期間の見直しに伴う元金償還開始時期の重複がピークを過ぎたことに起因している。</a:t>
          </a:r>
        </a:p>
        <a:p>
          <a:r>
            <a:rPr kumimoji="1" lang="ja-JP" altLang="en-US" sz="1200">
              <a:solidFill>
                <a:sysClr val="windowText" lastClr="000000"/>
              </a:solidFill>
              <a:latin typeface="ＭＳ ゴシック" pitchFamily="49" charset="-128"/>
              <a:ea typeface="ＭＳ ゴシック" pitchFamily="49" charset="-128"/>
            </a:rPr>
            <a:t>　今後も，新学校給食センター及び新保健福祉施設の建設において市債の発行が見込まれるが，借り入れの際には，償還期間や据置期間の有無などといった借り入れ方法を検討することで，償還負担の平準化に努め，適正に管理を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満期一括償還地方債の借入を行っていないため該当なし。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将来負担比率の分子は，平成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年度以降，減少傾向が続いていたが，平成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年度から増加に転じている。これは，充当可能財源等の減が将来負担額の減を上回ったことが要因である。</a:t>
          </a:r>
        </a:p>
        <a:p>
          <a:r>
            <a:rPr kumimoji="1" lang="ja-JP" altLang="en-US" sz="1100">
              <a:solidFill>
                <a:sysClr val="windowText" lastClr="000000"/>
              </a:solidFill>
              <a:latin typeface="ＭＳ ゴシック" pitchFamily="49" charset="-128"/>
              <a:ea typeface="ＭＳ ゴシック" pitchFamily="49" charset="-128"/>
            </a:rPr>
            <a:t>　将来負担額においては，一般会計等に係る地方債の現在高の減による影響が大きく，新規投資事業の総量・年度間調整による新規借入の抑制の他，基金を活用したことによる成果といえる。</a:t>
          </a:r>
        </a:p>
        <a:p>
          <a:r>
            <a:rPr kumimoji="1" lang="ja-JP" altLang="en-US" sz="1100">
              <a:solidFill>
                <a:sysClr val="windowText" lastClr="000000"/>
              </a:solidFill>
              <a:latin typeface="ＭＳ ゴシック" pitchFamily="49" charset="-128"/>
              <a:ea typeface="ＭＳ ゴシック" pitchFamily="49" charset="-128"/>
            </a:rPr>
            <a:t>　一方で，充当可能基金が減となっているのは，普通交付税の減収等による財源不足に対応するため，</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カ年連続で減債基金の取崩しを行った他，特定目的基金も令和元年度は</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5,400</a:t>
          </a:r>
          <a:r>
            <a:rPr kumimoji="1" lang="ja-JP" altLang="en-US" sz="1100">
              <a:solidFill>
                <a:sysClr val="windowText" lastClr="000000"/>
              </a:solidFill>
              <a:latin typeface="ＭＳ ゴシック" pitchFamily="49" charset="-128"/>
              <a:ea typeface="ＭＳ ゴシック" pitchFamily="49" charset="-128"/>
            </a:rPr>
            <a:t>万円取崩して各事業に充当した一方，主な積立は，みらい育成基金</a:t>
          </a: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6,700</a:t>
          </a:r>
          <a:r>
            <a:rPr kumimoji="1" lang="ja-JP" altLang="en-US" sz="1100">
              <a:solidFill>
                <a:sysClr val="windowText" lastClr="000000"/>
              </a:solidFill>
              <a:latin typeface="ＭＳ ゴシック" pitchFamily="49" charset="-128"/>
              <a:ea typeface="ＭＳ ゴシック" pitchFamily="49" charset="-128"/>
            </a:rPr>
            <a:t>万円のみであったことが要因である。</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基準財政需要額算入見込み額が減となっているのは，ごみ処理施設整備に係る理論償還が終了したことが大きく影響している。</a:t>
          </a:r>
        </a:p>
        <a:p>
          <a:r>
            <a:rPr kumimoji="1" lang="ja-JP" altLang="en-US" sz="1100">
              <a:solidFill>
                <a:sysClr val="windowText" lastClr="000000"/>
              </a:solidFill>
              <a:latin typeface="ＭＳ ゴシック" pitchFamily="49" charset="-128"/>
              <a:ea typeface="ＭＳ ゴシック" pitchFamily="49" charset="-128"/>
            </a:rPr>
            <a:t>　今後は，新学校給食センター，新保健福祉施設建設において市債の発行を予定していることから，市債に頼りすぎることなく，なおかつ基金の枯渇を招かぬよう，各種計画に基づいた適正な基金・市債管理を行うことで，将来負担額の大幅増を回避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茨城県龍ケ崎市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年度は，ふるさと納税等を原資としたみらい育成基金等の積立のみにとどまり，収支改善等による剰余金を活用した積立を行うことができなかったが，積立金残高比率は，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であった。平成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年度においても，みらい育成基金等の積立のみにとどまり，収支改善等による剰余金を活用した積立を行うことができなかったことに加え，減債基金を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万円取崩し，特定目的基金も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万円取崩して各事業に充当したことで，積立金残高比率は，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まで低下した。令和元年度においても，平成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年度と同様の積立・取崩し状況となり，減債基金を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万円取り崩し，特定的目的基金も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万円取崩して各事業に充当した。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常磐線佐貫駅駅名改称事業などの大きな要因があったものの，積立金残高比率は，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まで低下し，基金全体では，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将来の公共施設等のストック対策，臨時的な財政需要等への備えとして基金残高の確保は重要である。一方，人口減少社会や景気変動による不安定な歳入環境，高齢化社会の本格化による社会保障関係費の増等，財政状況が非常に厳しいなか，積立原資を確保するのが難しい局面に来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当面，基金残高は減少傾向になると見込まれるが，龍ケ崎市財政運営の基本指針等に関する条例の積立金残高比率の目標値を維持するとともに，財政健全化の取組を推進し，基金への依存を軽減していく。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地域振興基金：地域における福祉活動の促進，快適な生活環境の形成に資するため，にぎわいの創出等の活性化を図るとともに国際交流をはじめとする市民の交流事業を円滑に推進。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みらい育成基金：各種事業を実施し，寄附者の龍ケ崎市に対する思いを具現化することにより，様々な人々の参加による個性豊かな魅力あるまちづくりに資することを目的。</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常磐線佐貫駅駅名改称事業（「龍ケ崎市駅」へ改称）の財源として地域振興基金・みらい育成基金よりそれぞれ</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1,700</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8,000</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万円を取り崩したことにより大幅に減少。</a:t>
          </a:r>
          <a:endPar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地域振興基金：前述の他，地域における福祉活動の促進，快適な生活環境の形成，にぎわいの創出等の活性化を図るとともに，国際交流をはじめとする市民の交流事業を推進するための事業など各事業に</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5,800</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万円を充当し，差引で</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7,500</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万円の減。</a:t>
          </a:r>
          <a:endPar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みらい育成基金：前述の他，基金の充当対象となる，活気，にぎわい及び新たな活力を創造し，まちの魅力を高めるための事業，未来を担う子どもたちのための事業など各種事業に</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9,515</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万円を充当。他方，基金の原資となるふるさと龍ケ崎応援寄付金の寄付額</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6,800</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万円を積立，差引で</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万円の減。</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年以降主だった新規積立を行えない厳しい財政状況の中，積立金残高比率の低迷が危惧されている。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を含む，公共施設等のストック対策などの財政需要が高まるとともに地域振興やにぎわいの創出など活性化に向けた施策にかかる財源として基金は重要な役割を担っている。当面，厳しい財政状況が続くと見込まれるが，各事業の効率化，選択と集中を徹底し，基金残高の確保に努め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年度以降，厳しい収支状況から積み増しを行わなかったため，過去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年間は同水準となっている。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最低限維持すべき水準を標準財政規模の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億円としたうえで，景気の急激な変動等による歳入の下振れや災害時の備えとして，単年度の収支ギャップを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億円，平時への回復期間を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年間と想定し，標準財政規模の約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％にあたる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億円程度の残高維持を目指す。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総合運動公園の建設に伴い積み立てた分について，総合運動公園にかかる地方債償還に充て，平成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万円，令和元年度は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万円を取崩した。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総合運動公園の建設に伴い積み立てた分について，総合運動公園にかかる地方債償還に充てる予定である。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77,222
75,103
78.55
26,136,808
25,016,359
767,167
15,081,708
22,762,056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や各施設の個別管理計画に基づき維持管理を進めている。施設の老朽化の進行により，有形固定資産減価償却率は上昇傾向にあるものの，類似団体をやや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厳しい財政状況を念頭に，施設の点検状況を踏まえ改修時期の年度間調整を行っているが，過度に先送りすることなく，計画的な管理・保全により耐用年数の延伸を図っていく。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93" name="楕円 92"/>
        <xdr:cNvSpPr/>
      </xdr:nvSpPr>
      <xdr:spPr>
        <a:xfrm>
          <a:off x="47117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100075</xdr:rowOff>
    </xdr:from>
    <xdr:ext cx="405111" cy="259045"/>
    <xdr:sp macro="" textlink="">
      <xdr:nvSpPr>
        <xdr:cNvPr id="94" name="有形固定資産減価償却率該当値テキスト"/>
        <xdr:cNvSpPr txBox="1"/>
      </xdr:nvSpPr>
      <xdr:spPr>
        <a:xfrm>
          <a:off x="4813300" y="6015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95" name="楕円 94"/>
        <xdr:cNvSpPr/>
      </xdr:nvSpPr>
      <xdr:spPr>
        <a:xfrm>
          <a:off x="4000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127998</xdr:rowOff>
    </xdr:to>
    <xdr:cxnSp macro="">
      <xdr:nvCxnSpPr>
        <xdr:cNvPr id="96" name="直線コネクタ 95"/>
        <xdr:cNvCxnSpPr/>
      </xdr:nvCxnSpPr>
      <xdr:spPr>
        <a:xfrm>
          <a:off x="4051300" y="615895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140698</xdr:rowOff>
    </xdr:from>
    <xdr:to>
      <xdr:col>15</xdr:col>
      <xdr:colOff>187325</xdr:colOff>
      <xdr:row>31</xdr:row>
      <xdr:rowOff>70848</xdr:rowOff>
    </xdr:to>
    <xdr:sp macro="" textlink="">
      <xdr:nvSpPr>
        <xdr:cNvPr id="97" name="楕円 96"/>
        <xdr:cNvSpPr/>
      </xdr:nvSpPr>
      <xdr:spPr>
        <a:xfrm>
          <a:off x="3238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20048</xdr:rowOff>
    </xdr:from>
    <xdr:to>
      <xdr:col>19</xdr:col>
      <xdr:colOff>136525</xdr:colOff>
      <xdr:row>31</xdr:row>
      <xdr:rowOff>72481</xdr:rowOff>
    </xdr:to>
    <xdr:cxnSp macro="">
      <xdr:nvCxnSpPr>
        <xdr:cNvPr id="98" name="直線コネクタ 97"/>
        <xdr:cNvCxnSpPr/>
      </xdr:nvCxnSpPr>
      <xdr:spPr>
        <a:xfrm>
          <a:off x="3289300" y="610652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85181</xdr:rowOff>
    </xdr:from>
    <xdr:to>
      <xdr:col>11</xdr:col>
      <xdr:colOff>187325</xdr:colOff>
      <xdr:row>31</xdr:row>
      <xdr:rowOff>15331</xdr:rowOff>
    </xdr:to>
    <xdr:sp macro="" textlink="">
      <xdr:nvSpPr>
        <xdr:cNvPr id="99" name="楕円 98"/>
        <xdr:cNvSpPr/>
      </xdr:nvSpPr>
      <xdr:spPr>
        <a:xfrm>
          <a:off x="2476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135981</xdr:rowOff>
    </xdr:from>
    <xdr:to>
      <xdr:col>15</xdr:col>
      <xdr:colOff>136525</xdr:colOff>
      <xdr:row>31</xdr:row>
      <xdr:rowOff>20048</xdr:rowOff>
    </xdr:to>
    <xdr:cxnSp macro="">
      <xdr:nvCxnSpPr>
        <xdr:cNvPr id="100" name="直線コネクタ 99"/>
        <xdr:cNvCxnSpPr/>
      </xdr:nvCxnSpPr>
      <xdr:spPr>
        <a:xfrm>
          <a:off x="2527300" y="605100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29664</xdr:rowOff>
    </xdr:from>
    <xdr:to>
      <xdr:col>7</xdr:col>
      <xdr:colOff>187325</xdr:colOff>
      <xdr:row>30</xdr:row>
      <xdr:rowOff>131264</xdr:rowOff>
    </xdr:to>
    <xdr:sp macro="" textlink="">
      <xdr:nvSpPr>
        <xdr:cNvPr id="101" name="楕円 100"/>
        <xdr:cNvSpPr/>
      </xdr:nvSpPr>
      <xdr:spPr>
        <a:xfrm>
          <a:off x="1714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80464</xdr:rowOff>
    </xdr:from>
    <xdr:to>
      <xdr:col>11</xdr:col>
      <xdr:colOff>136525</xdr:colOff>
      <xdr:row>30</xdr:row>
      <xdr:rowOff>135981</xdr:rowOff>
    </xdr:to>
    <xdr:cxnSp macro="">
      <xdr:nvCxnSpPr>
        <xdr:cNvPr id="102" name="直線コネクタ 101"/>
        <xdr:cNvCxnSpPr/>
      </xdr:nvCxnSpPr>
      <xdr:spPr>
        <a:xfrm>
          <a:off x="1765300" y="599548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139808</xdr:rowOff>
    </xdr:from>
    <xdr:ext cx="405111" cy="259045"/>
    <xdr:sp macro="" textlink="">
      <xdr:nvSpPr>
        <xdr:cNvPr id="107" name="n_1mainValue有形固定資産減価償却率"/>
        <xdr:cNvSpPr txBox="1"/>
      </xdr:nvSpPr>
      <xdr:spPr>
        <a:xfrm>
          <a:off x="3836044" y="588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108" name="n_2mainValue有形固定資産減価償却率"/>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31858</xdr:rowOff>
    </xdr:from>
    <xdr:ext cx="405111" cy="259045"/>
    <xdr:sp macro="" textlink="">
      <xdr:nvSpPr>
        <xdr:cNvPr id="109" name="n_3mainValue有形固定資産減価償却率"/>
        <xdr:cNvSpPr txBox="1"/>
      </xdr:nvSpPr>
      <xdr:spPr>
        <a:xfrm>
          <a:off x="2324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147791</xdr:rowOff>
    </xdr:from>
    <xdr:ext cx="405111" cy="259045"/>
    <xdr:sp macro="" textlink="">
      <xdr:nvSpPr>
        <xdr:cNvPr id="110" name="n_4mainValue有形固定資産減価償却率"/>
        <xdr:cNvSpPr txBox="1"/>
      </xdr:nvSpPr>
      <xdr:spPr>
        <a:xfrm>
          <a:off x="1562744" y="571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期財政計画に基づき元金償還額を超えない範囲に新規借入を抑制していることから，将来負担額が着実に減少しており，債務償還比率は類似団体を下回っている。一方で，基金残高の減少が顕著であり，新学校給食センター建設や老朽化対策に伴う将来負担額などの上昇リスクも抱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基幹的収入である市税を中心とした自主財源の確保に努めるとともに，経常経費の効率化・重点化を一層進め，債務償還比率の悪化を抑えていく。</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131854</xdr:rowOff>
    </xdr:from>
    <xdr:to>
      <xdr:col>76</xdr:col>
      <xdr:colOff>73025</xdr:colOff>
      <xdr:row>30</xdr:row>
      <xdr:rowOff>62004</xdr:rowOff>
    </xdr:to>
    <xdr:sp macro="" textlink="">
      <xdr:nvSpPr>
        <xdr:cNvPr id="155" name="楕円 154"/>
        <xdr:cNvSpPr/>
      </xdr:nvSpPr>
      <xdr:spPr>
        <a:xfrm>
          <a:off x="14744700" y="5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154731</xdr:rowOff>
    </xdr:from>
    <xdr:ext cx="469744" cy="259045"/>
    <xdr:sp macro="" textlink="">
      <xdr:nvSpPr>
        <xdr:cNvPr id="156" name="債務償還比率該当値テキスト"/>
        <xdr:cNvSpPr txBox="1"/>
      </xdr:nvSpPr>
      <xdr:spPr>
        <a:xfrm>
          <a:off x="14846300" y="572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143849</xdr:rowOff>
    </xdr:from>
    <xdr:to>
      <xdr:col>72</xdr:col>
      <xdr:colOff>123825</xdr:colOff>
      <xdr:row>30</xdr:row>
      <xdr:rowOff>73999</xdr:rowOff>
    </xdr:to>
    <xdr:sp macro="" textlink="">
      <xdr:nvSpPr>
        <xdr:cNvPr id="157" name="楕円 156"/>
        <xdr:cNvSpPr/>
      </xdr:nvSpPr>
      <xdr:spPr>
        <a:xfrm>
          <a:off x="14033500" y="58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11204</xdr:rowOff>
    </xdr:from>
    <xdr:to>
      <xdr:col>76</xdr:col>
      <xdr:colOff>22225</xdr:colOff>
      <xdr:row>30</xdr:row>
      <xdr:rowOff>23199</xdr:rowOff>
    </xdr:to>
    <xdr:cxnSp macro="">
      <xdr:nvCxnSpPr>
        <xdr:cNvPr id="158" name="直線コネクタ 157"/>
        <xdr:cNvCxnSpPr/>
      </xdr:nvCxnSpPr>
      <xdr:spPr>
        <a:xfrm flipV="1">
          <a:off x="14084300" y="5926229"/>
          <a:ext cx="7112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115062</xdr:rowOff>
    </xdr:from>
    <xdr:to>
      <xdr:col>68</xdr:col>
      <xdr:colOff>123825</xdr:colOff>
      <xdr:row>30</xdr:row>
      <xdr:rowOff>45212</xdr:rowOff>
    </xdr:to>
    <xdr:sp macro="" textlink="">
      <xdr:nvSpPr>
        <xdr:cNvPr id="159" name="楕円 158"/>
        <xdr:cNvSpPr/>
      </xdr:nvSpPr>
      <xdr:spPr>
        <a:xfrm>
          <a:off x="13271500" y="5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165862</xdr:rowOff>
    </xdr:from>
    <xdr:to>
      <xdr:col>72</xdr:col>
      <xdr:colOff>73025</xdr:colOff>
      <xdr:row>30</xdr:row>
      <xdr:rowOff>23199</xdr:rowOff>
    </xdr:to>
    <xdr:cxnSp macro="">
      <xdr:nvCxnSpPr>
        <xdr:cNvPr id="160" name="直線コネクタ 159"/>
        <xdr:cNvCxnSpPr/>
      </xdr:nvCxnSpPr>
      <xdr:spPr>
        <a:xfrm>
          <a:off x="13322300" y="5909437"/>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171316</xdr:rowOff>
    </xdr:from>
    <xdr:to>
      <xdr:col>64</xdr:col>
      <xdr:colOff>123825</xdr:colOff>
      <xdr:row>30</xdr:row>
      <xdr:rowOff>101466</xdr:rowOff>
    </xdr:to>
    <xdr:sp macro="" textlink="">
      <xdr:nvSpPr>
        <xdr:cNvPr id="161" name="楕円 160"/>
        <xdr:cNvSpPr/>
      </xdr:nvSpPr>
      <xdr:spPr>
        <a:xfrm>
          <a:off x="12509500" y="59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165862</xdr:rowOff>
    </xdr:from>
    <xdr:to>
      <xdr:col>68</xdr:col>
      <xdr:colOff>73025</xdr:colOff>
      <xdr:row>30</xdr:row>
      <xdr:rowOff>50666</xdr:rowOff>
    </xdr:to>
    <xdr:cxnSp macro="">
      <xdr:nvCxnSpPr>
        <xdr:cNvPr id="162" name="直線コネクタ 161"/>
        <xdr:cNvCxnSpPr/>
      </xdr:nvCxnSpPr>
      <xdr:spPr>
        <a:xfrm flipV="1">
          <a:off x="12560300" y="5909437"/>
          <a:ext cx="7620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116022</xdr:rowOff>
    </xdr:from>
    <xdr:to>
      <xdr:col>60</xdr:col>
      <xdr:colOff>123825</xdr:colOff>
      <xdr:row>30</xdr:row>
      <xdr:rowOff>46172</xdr:rowOff>
    </xdr:to>
    <xdr:sp macro="" textlink="">
      <xdr:nvSpPr>
        <xdr:cNvPr id="163" name="楕円 162"/>
        <xdr:cNvSpPr/>
      </xdr:nvSpPr>
      <xdr:spPr>
        <a:xfrm>
          <a:off x="11747500" y="585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166822</xdr:rowOff>
    </xdr:from>
    <xdr:to>
      <xdr:col>64</xdr:col>
      <xdr:colOff>73025</xdr:colOff>
      <xdr:row>30</xdr:row>
      <xdr:rowOff>50666</xdr:rowOff>
    </xdr:to>
    <xdr:cxnSp macro="">
      <xdr:nvCxnSpPr>
        <xdr:cNvPr id="164" name="直線コネクタ 163"/>
        <xdr:cNvCxnSpPr/>
      </xdr:nvCxnSpPr>
      <xdr:spPr>
        <a:xfrm>
          <a:off x="11798300" y="5910397"/>
          <a:ext cx="762000" cy="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90526</xdr:rowOff>
    </xdr:from>
    <xdr:ext cx="469744" cy="259045"/>
    <xdr:sp macro="" textlink="">
      <xdr:nvSpPr>
        <xdr:cNvPr id="169" name="n_1mainValue債務償還比率"/>
        <xdr:cNvSpPr txBox="1"/>
      </xdr:nvSpPr>
      <xdr:spPr>
        <a:xfrm>
          <a:off x="13836727" y="566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61739</xdr:rowOff>
    </xdr:from>
    <xdr:ext cx="469744" cy="259045"/>
    <xdr:sp macro="" textlink="">
      <xdr:nvSpPr>
        <xdr:cNvPr id="170" name="n_2mainValue債務償還比率"/>
        <xdr:cNvSpPr txBox="1"/>
      </xdr:nvSpPr>
      <xdr:spPr>
        <a:xfrm>
          <a:off x="13087427" y="56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117993</xdr:rowOff>
    </xdr:from>
    <xdr:ext cx="469744" cy="259045"/>
    <xdr:sp macro="" textlink="">
      <xdr:nvSpPr>
        <xdr:cNvPr id="171" name="n_3mainValue債務償還比率"/>
        <xdr:cNvSpPr txBox="1"/>
      </xdr:nvSpPr>
      <xdr:spPr>
        <a:xfrm>
          <a:off x="12325427" y="569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62699</xdr:rowOff>
    </xdr:from>
    <xdr:ext cx="469744" cy="259045"/>
    <xdr:sp macro="" textlink="">
      <xdr:nvSpPr>
        <xdr:cNvPr id="172" name="n_4mainValue債務償還比率"/>
        <xdr:cNvSpPr txBox="1"/>
      </xdr:nvSpPr>
      <xdr:spPr>
        <a:xfrm>
          <a:off x="11563427" y="563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77,222
75,103
78.55
26,136,808
25,016,359
767,167
15,081,708
22,762,056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4" name="楕円 73"/>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133186</xdr:rowOff>
    </xdr:from>
    <xdr:ext cx="405111" cy="259045"/>
    <xdr:sp macro="" textlink="">
      <xdr:nvSpPr>
        <xdr:cNvPr id="75" name="【道路】&#10;有形固定資産減価償却率該当値テキスト"/>
        <xdr:cNvSpPr txBox="1"/>
      </xdr:nvSpPr>
      <xdr:spPr>
        <a:xfrm>
          <a:off x="4673600" y="647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79284</xdr:rowOff>
    </xdr:from>
    <xdr:to>
      <xdr:col>20</xdr:col>
      <xdr:colOff>38100</xdr:colOff>
      <xdr:row>39</xdr:row>
      <xdr:rowOff>9434</xdr:rowOff>
    </xdr:to>
    <xdr:sp macro="" textlink="">
      <xdr:nvSpPr>
        <xdr:cNvPr id="76" name="楕円 75"/>
        <xdr:cNvSpPr/>
      </xdr:nvSpPr>
      <xdr:spPr>
        <a:xfrm>
          <a:off x="3746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130084</xdr:rowOff>
    </xdr:from>
    <xdr:to>
      <xdr:col>24</xdr:col>
      <xdr:colOff>63500</xdr:colOff>
      <xdr:row>38</xdr:row>
      <xdr:rowOff>161109</xdr:rowOff>
    </xdr:to>
    <xdr:cxnSp macro="">
      <xdr:nvCxnSpPr>
        <xdr:cNvPr id="77" name="直線コネクタ 76"/>
        <xdr:cNvCxnSpPr/>
      </xdr:nvCxnSpPr>
      <xdr:spPr>
        <a:xfrm>
          <a:off x="3797300" y="664518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51526</xdr:rowOff>
    </xdr:from>
    <xdr:to>
      <xdr:col>15</xdr:col>
      <xdr:colOff>101600</xdr:colOff>
      <xdr:row>38</xdr:row>
      <xdr:rowOff>153126</xdr:rowOff>
    </xdr:to>
    <xdr:sp macro="" textlink="">
      <xdr:nvSpPr>
        <xdr:cNvPr id="78" name="楕円 77"/>
        <xdr:cNvSpPr/>
      </xdr:nvSpPr>
      <xdr:spPr>
        <a:xfrm>
          <a:off x="2857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102326</xdr:rowOff>
    </xdr:from>
    <xdr:to>
      <xdr:col>19</xdr:col>
      <xdr:colOff>177800</xdr:colOff>
      <xdr:row>38</xdr:row>
      <xdr:rowOff>130084</xdr:rowOff>
    </xdr:to>
    <xdr:cxnSp macro="">
      <xdr:nvCxnSpPr>
        <xdr:cNvPr id="79" name="直線コネクタ 78"/>
        <xdr:cNvCxnSpPr/>
      </xdr:nvCxnSpPr>
      <xdr:spPr>
        <a:xfrm>
          <a:off x="2908300" y="66174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102326</xdr:rowOff>
    </xdr:to>
    <xdr:cxnSp macro="">
      <xdr:nvCxnSpPr>
        <xdr:cNvPr id="81" name="直線コネクタ 80"/>
        <xdr:cNvCxnSpPr/>
      </xdr:nvCxnSpPr>
      <xdr:spPr>
        <a:xfrm>
          <a:off x="2019300" y="65864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51526</xdr:rowOff>
    </xdr:from>
    <xdr:to>
      <xdr:col>6</xdr:col>
      <xdr:colOff>38100</xdr:colOff>
      <xdr:row>38</xdr:row>
      <xdr:rowOff>153126</xdr:rowOff>
    </xdr:to>
    <xdr:sp macro="" textlink="">
      <xdr:nvSpPr>
        <xdr:cNvPr id="82" name="楕円 81"/>
        <xdr:cNvSpPr/>
      </xdr:nvSpPr>
      <xdr:spPr>
        <a:xfrm>
          <a:off x="1079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102326</xdr:rowOff>
    </xdr:to>
    <xdr:cxnSp macro="">
      <xdr:nvCxnSpPr>
        <xdr:cNvPr id="83" name="直線コネクタ 82"/>
        <xdr:cNvCxnSpPr/>
      </xdr:nvCxnSpPr>
      <xdr:spPr>
        <a:xfrm flipV="1">
          <a:off x="1130300" y="65864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25961</xdr:rowOff>
    </xdr:from>
    <xdr:ext cx="405111" cy="259045"/>
    <xdr:sp macro="" textlink="">
      <xdr:nvSpPr>
        <xdr:cNvPr id="88" name="n_1mainValue【道路】&#10;有形固定資産減価償却率"/>
        <xdr:cNvSpPr txBox="1"/>
      </xdr:nvSpPr>
      <xdr:spPr>
        <a:xfrm>
          <a:off x="35820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169653</xdr:rowOff>
    </xdr:from>
    <xdr:ext cx="405111" cy="259045"/>
    <xdr:sp macro="" textlink="">
      <xdr:nvSpPr>
        <xdr:cNvPr id="89" name="n_2mainValue【道路】&#10;有形固定資産減価償却率"/>
        <xdr:cNvSpPr txBox="1"/>
      </xdr:nvSpPr>
      <xdr:spPr>
        <a:xfrm>
          <a:off x="2705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90" name="n_3main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144253</xdr:rowOff>
    </xdr:from>
    <xdr:ext cx="405111" cy="259045"/>
    <xdr:sp macro="" textlink="">
      <xdr:nvSpPr>
        <xdr:cNvPr id="91" name="n_4mainValue【道路】&#10;有形固定資産減価償却率"/>
        <xdr:cNvSpPr txBox="1"/>
      </xdr:nvSpPr>
      <xdr:spPr>
        <a:xfrm>
          <a:off x="927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169608</xdr:rowOff>
    </xdr:from>
    <xdr:to>
      <xdr:col>55</xdr:col>
      <xdr:colOff>50800</xdr:colOff>
      <xdr:row>40</xdr:row>
      <xdr:rowOff>99758</xdr:rowOff>
    </xdr:to>
    <xdr:sp macro="" textlink="">
      <xdr:nvSpPr>
        <xdr:cNvPr id="131" name="楕円 130"/>
        <xdr:cNvSpPr/>
      </xdr:nvSpPr>
      <xdr:spPr>
        <a:xfrm>
          <a:off x="10426700" y="68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21035</xdr:rowOff>
    </xdr:from>
    <xdr:ext cx="469744" cy="259045"/>
    <xdr:sp macro="" textlink="">
      <xdr:nvSpPr>
        <xdr:cNvPr id="132" name="【道路】&#10;一人当たり延長該当値テキスト"/>
        <xdr:cNvSpPr txBox="1"/>
      </xdr:nvSpPr>
      <xdr:spPr>
        <a:xfrm>
          <a:off x="10515600"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171056</xdr:rowOff>
    </xdr:from>
    <xdr:to>
      <xdr:col>50</xdr:col>
      <xdr:colOff>165100</xdr:colOff>
      <xdr:row>40</xdr:row>
      <xdr:rowOff>101206</xdr:rowOff>
    </xdr:to>
    <xdr:sp macro="" textlink="">
      <xdr:nvSpPr>
        <xdr:cNvPr id="133" name="楕円 132"/>
        <xdr:cNvSpPr/>
      </xdr:nvSpPr>
      <xdr:spPr>
        <a:xfrm>
          <a:off x="9588500" y="68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48958</xdr:rowOff>
    </xdr:from>
    <xdr:to>
      <xdr:col>55</xdr:col>
      <xdr:colOff>0</xdr:colOff>
      <xdr:row>40</xdr:row>
      <xdr:rowOff>50406</xdr:rowOff>
    </xdr:to>
    <xdr:cxnSp macro="">
      <xdr:nvCxnSpPr>
        <xdr:cNvPr id="134" name="直線コネクタ 133"/>
        <xdr:cNvCxnSpPr/>
      </xdr:nvCxnSpPr>
      <xdr:spPr>
        <a:xfrm flipV="1">
          <a:off x="9639300" y="6906958"/>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864</xdr:rowOff>
    </xdr:from>
    <xdr:to>
      <xdr:col>46</xdr:col>
      <xdr:colOff>38100</xdr:colOff>
      <xdr:row>40</xdr:row>
      <xdr:rowOff>102464</xdr:rowOff>
    </xdr:to>
    <xdr:sp macro="" textlink="">
      <xdr:nvSpPr>
        <xdr:cNvPr id="135" name="楕円 134"/>
        <xdr:cNvSpPr/>
      </xdr:nvSpPr>
      <xdr:spPr>
        <a:xfrm>
          <a:off x="8699500" y="68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50406</xdr:rowOff>
    </xdr:from>
    <xdr:to>
      <xdr:col>50</xdr:col>
      <xdr:colOff>114300</xdr:colOff>
      <xdr:row>40</xdr:row>
      <xdr:rowOff>51664</xdr:rowOff>
    </xdr:to>
    <xdr:cxnSp macro="">
      <xdr:nvCxnSpPr>
        <xdr:cNvPr id="136" name="直線コネクタ 135"/>
        <xdr:cNvCxnSpPr/>
      </xdr:nvCxnSpPr>
      <xdr:spPr>
        <a:xfrm flipV="1">
          <a:off x="8750300" y="690840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2692</xdr:rowOff>
    </xdr:from>
    <xdr:to>
      <xdr:col>41</xdr:col>
      <xdr:colOff>101600</xdr:colOff>
      <xdr:row>40</xdr:row>
      <xdr:rowOff>104292</xdr:rowOff>
    </xdr:to>
    <xdr:sp macro="" textlink="">
      <xdr:nvSpPr>
        <xdr:cNvPr id="137" name="楕円 136"/>
        <xdr:cNvSpPr/>
      </xdr:nvSpPr>
      <xdr:spPr>
        <a:xfrm>
          <a:off x="7810500" y="686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51664</xdr:rowOff>
    </xdr:from>
    <xdr:to>
      <xdr:col>45</xdr:col>
      <xdr:colOff>177800</xdr:colOff>
      <xdr:row>40</xdr:row>
      <xdr:rowOff>53492</xdr:rowOff>
    </xdr:to>
    <xdr:cxnSp macro="">
      <xdr:nvCxnSpPr>
        <xdr:cNvPr id="138" name="直線コネクタ 137"/>
        <xdr:cNvCxnSpPr/>
      </xdr:nvCxnSpPr>
      <xdr:spPr>
        <a:xfrm flipV="1">
          <a:off x="7861300" y="690966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93485</xdr:rowOff>
    </xdr:from>
    <xdr:to>
      <xdr:col>36</xdr:col>
      <xdr:colOff>165100</xdr:colOff>
      <xdr:row>40</xdr:row>
      <xdr:rowOff>23635</xdr:rowOff>
    </xdr:to>
    <xdr:sp macro="" textlink="">
      <xdr:nvSpPr>
        <xdr:cNvPr id="139" name="楕円 138"/>
        <xdr:cNvSpPr/>
      </xdr:nvSpPr>
      <xdr:spPr>
        <a:xfrm>
          <a:off x="6921500" y="67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144285</xdr:rowOff>
    </xdr:from>
    <xdr:to>
      <xdr:col>41</xdr:col>
      <xdr:colOff>50800</xdr:colOff>
      <xdr:row>40</xdr:row>
      <xdr:rowOff>53492</xdr:rowOff>
    </xdr:to>
    <xdr:cxnSp macro="">
      <xdr:nvCxnSpPr>
        <xdr:cNvPr id="140" name="直線コネクタ 139"/>
        <xdr:cNvCxnSpPr/>
      </xdr:nvCxnSpPr>
      <xdr:spPr>
        <a:xfrm>
          <a:off x="6972300" y="6830835"/>
          <a:ext cx="889000" cy="8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117733</xdr:rowOff>
    </xdr:from>
    <xdr:ext cx="469744" cy="259045"/>
    <xdr:sp macro="" textlink="">
      <xdr:nvSpPr>
        <xdr:cNvPr id="145" name="n_1mainValue【道路】&#10;一人当たり延長"/>
        <xdr:cNvSpPr txBox="1"/>
      </xdr:nvSpPr>
      <xdr:spPr>
        <a:xfrm>
          <a:off x="9391727" y="663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118991</xdr:rowOff>
    </xdr:from>
    <xdr:ext cx="469744" cy="259045"/>
    <xdr:sp macro="" textlink="">
      <xdr:nvSpPr>
        <xdr:cNvPr id="146" name="n_2mainValue【道路】&#10;一人当たり延長"/>
        <xdr:cNvSpPr txBox="1"/>
      </xdr:nvSpPr>
      <xdr:spPr>
        <a:xfrm>
          <a:off x="8515427" y="663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120819</xdr:rowOff>
    </xdr:from>
    <xdr:ext cx="469744" cy="259045"/>
    <xdr:sp macro="" textlink="">
      <xdr:nvSpPr>
        <xdr:cNvPr id="147" name="n_3mainValue【道路】&#10;一人当たり延長"/>
        <xdr:cNvSpPr txBox="1"/>
      </xdr:nvSpPr>
      <xdr:spPr>
        <a:xfrm>
          <a:off x="7626427"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40162</xdr:rowOff>
    </xdr:from>
    <xdr:ext cx="534377" cy="259045"/>
    <xdr:sp macro="" textlink="">
      <xdr:nvSpPr>
        <xdr:cNvPr id="148" name="n_4mainValue【道路】&#10;一人当たり延長"/>
        <xdr:cNvSpPr txBox="1"/>
      </xdr:nvSpPr>
      <xdr:spPr>
        <a:xfrm>
          <a:off x="6705111" y="65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90" name="楕円 189"/>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135000</xdr:rowOff>
    </xdr:from>
    <xdr:ext cx="405111" cy="259045"/>
    <xdr:sp macro="" textlink="">
      <xdr:nvSpPr>
        <xdr:cNvPr id="191" name="【橋りょう・トンネル】&#10;有形固定資産減価償却率該当値テキスト"/>
        <xdr:cNvSpPr txBox="1"/>
      </xdr:nvSpPr>
      <xdr:spPr>
        <a:xfrm>
          <a:off x="4673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92" name="楕円 191"/>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35923</xdr:rowOff>
    </xdr:to>
    <xdr:cxnSp macro="">
      <xdr:nvCxnSpPr>
        <xdr:cNvPr id="193" name="直線コネクタ 192"/>
        <xdr:cNvCxnSpPr/>
      </xdr:nvCxnSpPr>
      <xdr:spPr>
        <a:xfrm>
          <a:off x="3797300" y="104666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4" name="楕円 193"/>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8165</xdr:rowOff>
    </xdr:to>
    <xdr:cxnSp macro="">
      <xdr:nvCxnSpPr>
        <xdr:cNvPr id="195" name="直線コネクタ 194"/>
        <xdr:cNvCxnSpPr/>
      </xdr:nvCxnSpPr>
      <xdr:spPr>
        <a:xfrm>
          <a:off x="2908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6" name="楕円 195"/>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151856</xdr:rowOff>
    </xdr:to>
    <xdr:cxnSp macro="">
      <xdr:nvCxnSpPr>
        <xdr:cNvPr id="197" name="直線コネクタ 196"/>
        <xdr:cNvCxnSpPr/>
      </xdr:nvCxnSpPr>
      <xdr:spPr>
        <a:xfrm>
          <a:off x="2019300" y="104110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140244</xdr:rowOff>
    </xdr:from>
    <xdr:to>
      <xdr:col>6</xdr:col>
      <xdr:colOff>38100</xdr:colOff>
      <xdr:row>60</xdr:row>
      <xdr:rowOff>70394</xdr:rowOff>
    </xdr:to>
    <xdr:sp macro="" textlink="">
      <xdr:nvSpPr>
        <xdr:cNvPr id="198" name="楕円 197"/>
        <xdr:cNvSpPr/>
      </xdr:nvSpPr>
      <xdr:spPr>
        <a:xfrm>
          <a:off x="1079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19594</xdr:rowOff>
    </xdr:from>
    <xdr:to>
      <xdr:col>10</xdr:col>
      <xdr:colOff>114300</xdr:colOff>
      <xdr:row>60</xdr:row>
      <xdr:rowOff>124097</xdr:rowOff>
    </xdr:to>
    <xdr:cxnSp macro="">
      <xdr:nvCxnSpPr>
        <xdr:cNvPr id="199" name="直線コネクタ 198"/>
        <xdr:cNvCxnSpPr/>
      </xdr:nvCxnSpPr>
      <xdr:spPr>
        <a:xfrm>
          <a:off x="1130300" y="1030659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50092</xdr:rowOff>
    </xdr:from>
    <xdr:ext cx="405111" cy="259045"/>
    <xdr:sp macro="" textlink="">
      <xdr:nvSpPr>
        <xdr:cNvPr id="204" name="n_1main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205" name="n_2mainValue【橋りょう・トンネル】&#10;有形固定資産減価償却率"/>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166024</xdr:rowOff>
    </xdr:from>
    <xdr:ext cx="405111" cy="259045"/>
    <xdr:sp macro="" textlink="">
      <xdr:nvSpPr>
        <xdr:cNvPr id="206" name="n_3mainValue【橋りょう・トンネル】&#10;有形固定資産減価償却率"/>
        <xdr:cNvSpPr txBox="1"/>
      </xdr:nvSpPr>
      <xdr:spPr>
        <a:xfrm>
          <a:off x="1816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61521</xdr:rowOff>
    </xdr:from>
    <xdr:ext cx="405111" cy="259045"/>
    <xdr:sp macro="" textlink="">
      <xdr:nvSpPr>
        <xdr:cNvPr id="207" name="n_4mainValue【橋りょう・トンネル】&#10;有形固定資産減価償却率"/>
        <xdr:cNvSpPr txBox="1"/>
      </xdr:nvSpPr>
      <xdr:spPr>
        <a:xfrm>
          <a:off x="927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142866</xdr:rowOff>
    </xdr:from>
    <xdr:to>
      <xdr:col>55</xdr:col>
      <xdr:colOff>50800</xdr:colOff>
      <xdr:row>63</xdr:row>
      <xdr:rowOff>73016</xdr:rowOff>
    </xdr:to>
    <xdr:sp macro="" textlink="">
      <xdr:nvSpPr>
        <xdr:cNvPr id="247" name="楕円 246"/>
        <xdr:cNvSpPr/>
      </xdr:nvSpPr>
      <xdr:spPr>
        <a:xfrm>
          <a:off x="10426700" y="107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165743</xdr:rowOff>
    </xdr:from>
    <xdr:ext cx="599010" cy="259045"/>
    <xdr:sp macro="" textlink="">
      <xdr:nvSpPr>
        <xdr:cNvPr id="248" name="【橋りょう・トンネル】&#10;一人当たり有形固定資産（償却資産）額該当値テキスト"/>
        <xdr:cNvSpPr txBox="1"/>
      </xdr:nvSpPr>
      <xdr:spPr>
        <a:xfrm>
          <a:off x="10515600" y="1062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143849</xdr:rowOff>
    </xdr:from>
    <xdr:to>
      <xdr:col>50</xdr:col>
      <xdr:colOff>165100</xdr:colOff>
      <xdr:row>63</xdr:row>
      <xdr:rowOff>73999</xdr:rowOff>
    </xdr:to>
    <xdr:sp macro="" textlink="">
      <xdr:nvSpPr>
        <xdr:cNvPr id="249" name="楕円 248"/>
        <xdr:cNvSpPr/>
      </xdr:nvSpPr>
      <xdr:spPr>
        <a:xfrm>
          <a:off x="9588500" y="107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22216</xdr:rowOff>
    </xdr:from>
    <xdr:to>
      <xdr:col>55</xdr:col>
      <xdr:colOff>0</xdr:colOff>
      <xdr:row>63</xdr:row>
      <xdr:rowOff>23199</xdr:rowOff>
    </xdr:to>
    <xdr:cxnSp macro="">
      <xdr:nvCxnSpPr>
        <xdr:cNvPr id="250" name="直線コネクタ 249"/>
        <xdr:cNvCxnSpPr/>
      </xdr:nvCxnSpPr>
      <xdr:spPr>
        <a:xfrm flipV="1">
          <a:off x="9639300" y="10823566"/>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144705</xdr:rowOff>
    </xdr:from>
    <xdr:to>
      <xdr:col>46</xdr:col>
      <xdr:colOff>38100</xdr:colOff>
      <xdr:row>63</xdr:row>
      <xdr:rowOff>74855</xdr:rowOff>
    </xdr:to>
    <xdr:sp macro="" textlink="">
      <xdr:nvSpPr>
        <xdr:cNvPr id="251" name="楕円 250"/>
        <xdr:cNvSpPr/>
      </xdr:nvSpPr>
      <xdr:spPr>
        <a:xfrm>
          <a:off x="8699500" y="107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23199</xdr:rowOff>
    </xdr:from>
    <xdr:to>
      <xdr:col>50</xdr:col>
      <xdr:colOff>114300</xdr:colOff>
      <xdr:row>63</xdr:row>
      <xdr:rowOff>24055</xdr:rowOff>
    </xdr:to>
    <xdr:cxnSp macro="">
      <xdr:nvCxnSpPr>
        <xdr:cNvPr id="252" name="直線コネクタ 251"/>
        <xdr:cNvCxnSpPr/>
      </xdr:nvCxnSpPr>
      <xdr:spPr>
        <a:xfrm flipV="1">
          <a:off x="8750300" y="10824549"/>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145938</xdr:rowOff>
    </xdr:from>
    <xdr:to>
      <xdr:col>41</xdr:col>
      <xdr:colOff>101600</xdr:colOff>
      <xdr:row>63</xdr:row>
      <xdr:rowOff>76088</xdr:rowOff>
    </xdr:to>
    <xdr:sp macro="" textlink="">
      <xdr:nvSpPr>
        <xdr:cNvPr id="253" name="楕円 252"/>
        <xdr:cNvSpPr/>
      </xdr:nvSpPr>
      <xdr:spPr>
        <a:xfrm>
          <a:off x="7810500" y="107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24055</xdr:rowOff>
    </xdr:from>
    <xdr:to>
      <xdr:col>45</xdr:col>
      <xdr:colOff>177800</xdr:colOff>
      <xdr:row>63</xdr:row>
      <xdr:rowOff>25288</xdr:rowOff>
    </xdr:to>
    <xdr:cxnSp macro="">
      <xdr:nvCxnSpPr>
        <xdr:cNvPr id="254" name="直線コネクタ 253"/>
        <xdr:cNvCxnSpPr/>
      </xdr:nvCxnSpPr>
      <xdr:spPr>
        <a:xfrm flipV="1">
          <a:off x="7861300" y="10825405"/>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139983</xdr:rowOff>
    </xdr:from>
    <xdr:to>
      <xdr:col>36</xdr:col>
      <xdr:colOff>165100</xdr:colOff>
      <xdr:row>63</xdr:row>
      <xdr:rowOff>70133</xdr:rowOff>
    </xdr:to>
    <xdr:sp macro="" textlink="">
      <xdr:nvSpPr>
        <xdr:cNvPr id="255" name="楕円 254"/>
        <xdr:cNvSpPr/>
      </xdr:nvSpPr>
      <xdr:spPr>
        <a:xfrm>
          <a:off x="6921500" y="107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19333</xdr:rowOff>
    </xdr:from>
    <xdr:to>
      <xdr:col>41</xdr:col>
      <xdr:colOff>50800</xdr:colOff>
      <xdr:row>63</xdr:row>
      <xdr:rowOff>25288</xdr:rowOff>
    </xdr:to>
    <xdr:cxnSp macro="">
      <xdr:nvCxnSpPr>
        <xdr:cNvPr id="256" name="直線コネクタ 255"/>
        <xdr:cNvCxnSpPr/>
      </xdr:nvCxnSpPr>
      <xdr:spPr>
        <a:xfrm>
          <a:off x="6972300" y="10820683"/>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146838</xdr:rowOff>
    </xdr:from>
    <xdr:ext cx="599010" cy="259045"/>
    <xdr:sp macro="" textlink="">
      <xdr:nvSpPr>
        <xdr:cNvPr id="260" name="n_4aveValue【橋りょう・トンネル】&#10;一人当たり有形固定資産（償却資産）額"/>
        <xdr:cNvSpPr txBox="1"/>
      </xdr:nvSpPr>
      <xdr:spPr>
        <a:xfrm>
          <a:off x="6672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90526</xdr:rowOff>
    </xdr:from>
    <xdr:ext cx="599010" cy="259045"/>
    <xdr:sp macro="" textlink="">
      <xdr:nvSpPr>
        <xdr:cNvPr id="261" name="n_1mainValue【橋りょう・トンネル】&#10;一人当たり有形固定資産（償却資産）額"/>
        <xdr:cNvSpPr txBox="1"/>
      </xdr:nvSpPr>
      <xdr:spPr>
        <a:xfrm>
          <a:off x="9327095" y="1054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91382</xdr:rowOff>
    </xdr:from>
    <xdr:ext cx="599010" cy="259045"/>
    <xdr:sp macro="" textlink="">
      <xdr:nvSpPr>
        <xdr:cNvPr id="262" name="n_2mainValue【橋りょう・トンネル】&#10;一人当たり有形固定資産（償却資産）額"/>
        <xdr:cNvSpPr txBox="1"/>
      </xdr:nvSpPr>
      <xdr:spPr>
        <a:xfrm>
          <a:off x="8450795" y="1054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92615</xdr:rowOff>
    </xdr:from>
    <xdr:ext cx="599010" cy="259045"/>
    <xdr:sp macro="" textlink="">
      <xdr:nvSpPr>
        <xdr:cNvPr id="263" name="n_3mainValue【橋りょう・トンネル】&#10;一人当たり有形固定資産（償却資産）額"/>
        <xdr:cNvSpPr txBox="1"/>
      </xdr:nvSpPr>
      <xdr:spPr>
        <a:xfrm>
          <a:off x="7561795" y="1055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86660</xdr:rowOff>
    </xdr:from>
    <xdr:ext cx="599010" cy="259045"/>
    <xdr:sp macro="" textlink="">
      <xdr:nvSpPr>
        <xdr:cNvPr id="264" name="n_4mainValue【橋りょう・トンネル】&#10;一人当たり有形固定資産（償却資産）額"/>
        <xdr:cNvSpPr txBox="1"/>
      </xdr:nvSpPr>
      <xdr:spPr>
        <a:xfrm>
          <a:off x="6672795" y="1054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305" name="楕円 304"/>
        <xdr:cNvSpPr/>
      </xdr:nvSpPr>
      <xdr:spPr>
        <a:xfrm>
          <a:off x="4584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52088</xdr:rowOff>
    </xdr:from>
    <xdr:ext cx="405111" cy="259045"/>
    <xdr:sp macro="" textlink="">
      <xdr:nvSpPr>
        <xdr:cNvPr id="306" name="【公営住宅】&#10;有形固定資産減価償却率該当値テキスト"/>
        <xdr:cNvSpPr txBox="1"/>
      </xdr:nvSpPr>
      <xdr:spPr>
        <a:xfrm>
          <a:off x="4673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307" name="楕円 306"/>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80011</xdr:rowOff>
    </xdr:to>
    <xdr:cxnSp macro="">
      <xdr:nvCxnSpPr>
        <xdr:cNvPr id="308" name="直線コネクタ 307"/>
        <xdr:cNvCxnSpPr/>
      </xdr:nvCxnSpPr>
      <xdr:spPr>
        <a:xfrm>
          <a:off x="3797300" y="139255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114936</xdr:rowOff>
    </xdr:from>
    <xdr:to>
      <xdr:col>15</xdr:col>
      <xdr:colOff>101600</xdr:colOff>
      <xdr:row>81</xdr:row>
      <xdr:rowOff>45086</xdr:rowOff>
    </xdr:to>
    <xdr:sp macro="" textlink="">
      <xdr:nvSpPr>
        <xdr:cNvPr id="309" name="楕円 308"/>
        <xdr:cNvSpPr/>
      </xdr:nvSpPr>
      <xdr:spPr>
        <a:xfrm>
          <a:off x="2857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165736</xdr:rowOff>
    </xdr:from>
    <xdr:to>
      <xdr:col>19</xdr:col>
      <xdr:colOff>177800</xdr:colOff>
      <xdr:row>81</xdr:row>
      <xdr:rowOff>38100</xdr:rowOff>
    </xdr:to>
    <xdr:cxnSp macro="">
      <xdr:nvCxnSpPr>
        <xdr:cNvPr id="310" name="直線コネクタ 309"/>
        <xdr:cNvCxnSpPr/>
      </xdr:nvCxnSpPr>
      <xdr:spPr>
        <a:xfrm>
          <a:off x="2908300" y="138817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73025</xdr:rowOff>
    </xdr:from>
    <xdr:to>
      <xdr:col>10</xdr:col>
      <xdr:colOff>165100</xdr:colOff>
      <xdr:row>81</xdr:row>
      <xdr:rowOff>3175</xdr:rowOff>
    </xdr:to>
    <xdr:sp macro="" textlink="">
      <xdr:nvSpPr>
        <xdr:cNvPr id="311" name="楕円 310"/>
        <xdr:cNvSpPr/>
      </xdr:nvSpPr>
      <xdr:spPr>
        <a:xfrm>
          <a:off x="1968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123825</xdr:rowOff>
    </xdr:from>
    <xdr:to>
      <xdr:col>15</xdr:col>
      <xdr:colOff>50800</xdr:colOff>
      <xdr:row>80</xdr:row>
      <xdr:rowOff>165736</xdr:rowOff>
    </xdr:to>
    <xdr:cxnSp macro="">
      <xdr:nvCxnSpPr>
        <xdr:cNvPr id="312" name="直線コネクタ 311"/>
        <xdr:cNvCxnSpPr/>
      </xdr:nvCxnSpPr>
      <xdr:spPr>
        <a:xfrm>
          <a:off x="2019300" y="13839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139700</xdr:rowOff>
    </xdr:from>
    <xdr:to>
      <xdr:col>6</xdr:col>
      <xdr:colOff>38100</xdr:colOff>
      <xdr:row>80</xdr:row>
      <xdr:rowOff>69850</xdr:rowOff>
    </xdr:to>
    <xdr:sp macro="" textlink="">
      <xdr:nvSpPr>
        <xdr:cNvPr id="313" name="楕円 312"/>
        <xdr:cNvSpPr/>
      </xdr:nvSpPr>
      <xdr:spPr>
        <a:xfrm>
          <a:off x="1079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19050</xdr:rowOff>
    </xdr:from>
    <xdr:to>
      <xdr:col>10</xdr:col>
      <xdr:colOff>114300</xdr:colOff>
      <xdr:row>80</xdr:row>
      <xdr:rowOff>123825</xdr:rowOff>
    </xdr:to>
    <xdr:cxnSp macro="">
      <xdr:nvCxnSpPr>
        <xdr:cNvPr id="314" name="直線コネクタ 313"/>
        <xdr:cNvCxnSpPr/>
      </xdr:nvCxnSpPr>
      <xdr:spPr>
        <a:xfrm>
          <a:off x="1130300" y="137350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319" name="n_1mainValue【公営住宅】&#10;有形固定資産減価償却率"/>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20" name="n_2mainValue【公営住宅】&#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19702</xdr:rowOff>
    </xdr:from>
    <xdr:ext cx="405111" cy="259045"/>
    <xdr:sp macro="" textlink="">
      <xdr:nvSpPr>
        <xdr:cNvPr id="321" name="n_3mainValue【公営住宅】&#10;有形固定資産減価償却率"/>
        <xdr:cNvSpPr txBox="1"/>
      </xdr:nvSpPr>
      <xdr:spPr>
        <a:xfrm>
          <a:off x="1816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86377</xdr:rowOff>
    </xdr:from>
    <xdr:ext cx="405111" cy="259045"/>
    <xdr:sp macro="" textlink="">
      <xdr:nvSpPr>
        <xdr:cNvPr id="322" name="n_4mainValue【公営住宅】&#10;有形固定資産減価償却率"/>
        <xdr:cNvSpPr txBox="1"/>
      </xdr:nvSpPr>
      <xdr:spPr>
        <a:xfrm>
          <a:off x="927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62" name="楕円 361"/>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63" name="【公営住宅】&#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125222</xdr:rowOff>
    </xdr:from>
    <xdr:to>
      <xdr:col>50</xdr:col>
      <xdr:colOff>165100</xdr:colOff>
      <xdr:row>86</xdr:row>
      <xdr:rowOff>55372</xdr:rowOff>
    </xdr:to>
    <xdr:sp macro="" textlink="">
      <xdr:nvSpPr>
        <xdr:cNvPr id="364" name="楕円 363"/>
        <xdr:cNvSpPr/>
      </xdr:nvSpPr>
      <xdr:spPr>
        <a:xfrm>
          <a:off x="9588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4572</xdr:rowOff>
    </xdr:to>
    <xdr:cxnSp macro="">
      <xdr:nvCxnSpPr>
        <xdr:cNvPr id="365" name="直線コネクタ 364"/>
        <xdr:cNvCxnSpPr/>
      </xdr:nvCxnSpPr>
      <xdr:spPr>
        <a:xfrm flipV="1">
          <a:off x="9639300" y="1474851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125222</xdr:rowOff>
    </xdr:from>
    <xdr:to>
      <xdr:col>46</xdr:col>
      <xdr:colOff>38100</xdr:colOff>
      <xdr:row>86</xdr:row>
      <xdr:rowOff>55372</xdr:rowOff>
    </xdr:to>
    <xdr:sp macro="" textlink="">
      <xdr:nvSpPr>
        <xdr:cNvPr id="366" name="楕円 365"/>
        <xdr:cNvSpPr/>
      </xdr:nvSpPr>
      <xdr:spPr>
        <a:xfrm>
          <a:off x="8699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xdr:rowOff>
    </xdr:from>
    <xdr:to>
      <xdr:col>50</xdr:col>
      <xdr:colOff>114300</xdr:colOff>
      <xdr:row>86</xdr:row>
      <xdr:rowOff>4572</xdr:rowOff>
    </xdr:to>
    <xdr:cxnSp macro="">
      <xdr:nvCxnSpPr>
        <xdr:cNvPr id="367" name="直線コネクタ 366"/>
        <xdr:cNvCxnSpPr/>
      </xdr:nvCxnSpPr>
      <xdr:spPr>
        <a:xfrm>
          <a:off x="8750300" y="1474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125985</xdr:rowOff>
    </xdr:from>
    <xdr:to>
      <xdr:col>41</xdr:col>
      <xdr:colOff>101600</xdr:colOff>
      <xdr:row>86</xdr:row>
      <xdr:rowOff>56135</xdr:rowOff>
    </xdr:to>
    <xdr:sp macro="" textlink="">
      <xdr:nvSpPr>
        <xdr:cNvPr id="368" name="楕円 367"/>
        <xdr:cNvSpPr/>
      </xdr:nvSpPr>
      <xdr:spPr>
        <a:xfrm>
          <a:off x="7810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xdr:rowOff>
    </xdr:from>
    <xdr:to>
      <xdr:col>45</xdr:col>
      <xdr:colOff>177800</xdr:colOff>
      <xdr:row>86</xdr:row>
      <xdr:rowOff>5335</xdr:rowOff>
    </xdr:to>
    <xdr:cxnSp macro="">
      <xdr:nvCxnSpPr>
        <xdr:cNvPr id="369" name="直線コネクタ 368"/>
        <xdr:cNvCxnSpPr/>
      </xdr:nvCxnSpPr>
      <xdr:spPr>
        <a:xfrm flipV="1">
          <a:off x="7861300" y="147492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126746</xdr:rowOff>
    </xdr:from>
    <xdr:to>
      <xdr:col>36</xdr:col>
      <xdr:colOff>165100</xdr:colOff>
      <xdr:row>86</xdr:row>
      <xdr:rowOff>56896</xdr:rowOff>
    </xdr:to>
    <xdr:sp macro="" textlink="">
      <xdr:nvSpPr>
        <xdr:cNvPr id="370" name="楕円 369"/>
        <xdr:cNvSpPr/>
      </xdr:nvSpPr>
      <xdr:spPr>
        <a:xfrm>
          <a:off x="6921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5335</xdr:rowOff>
    </xdr:from>
    <xdr:to>
      <xdr:col>41</xdr:col>
      <xdr:colOff>50800</xdr:colOff>
      <xdr:row>86</xdr:row>
      <xdr:rowOff>6096</xdr:rowOff>
    </xdr:to>
    <xdr:cxnSp macro="">
      <xdr:nvCxnSpPr>
        <xdr:cNvPr id="371" name="直線コネクタ 370"/>
        <xdr:cNvCxnSpPr/>
      </xdr:nvCxnSpPr>
      <xdr:spPr>
        <a:xfrm flipV="1">
          <a:off x="6972300" y="1475003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46499</xdr:rowOff>
    </xdr:from>
    <xdr:ext cx="469744" cy="259045"/>
    <xdr:sp macro="" textlink="">
      <xdr:nvSpPr>
        <xdr:cNvPr id="376" name="n_1mainValue【公営住宅】&#10;一人当たり面積"/>
        <xdr:cNvSpPr txBox="1"/>
      </xdr:nvSpPr>
      <xdr:spPr>
        <a:xfrm>
          <a:off x="93917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46499</xdr:rowOff>
    </xdr:from>
    <xdr:ext cx="469744" cy="259045"/>
    <xdr:sp macro="" textlink="">
      <xdr:nvSpPr>
        <xdr:cNvPr id="377" name="n_2mainValue【公営住宅】&#10;一人当たり面積"/>
        <xdr:cNvSpPr txBox="1"/>
      </xdr:nvSpPr>
      <xdr:spPr>
        <a:xfrm>
          <a:off x="8515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47262</xdr:rowOff>
    </xdr:from>
    <xdr:ext cx="469744" cy="259045"/>
    <xdr:sp macro="" textlink="">
      <xdr:nvSpPr>
        <xdr:cNvPr id="378" name="n_3mainValue【公営住宅】&#10;一人当たり面積"/>
        <xdr:cNvSpPr txBox="1"/>
      </xdr:nvSpPr>
      <xdr:spPr>
        <a:xfrm>
          <a:off x="76264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48023</xdr:rowOff>
    </xdr:from>
    <xdr:ext cx="469744" cy="259045"/>
    <xdr:sp macro="" textlink="">
      <xdr:nvSpPr>
        <xdr:cNvPr id="379" name="n_4mainValue【公営住宅】&#10;一人当たり面積"/>
        <xdr:cNvSpPr txBox="1"/>
      </xdr:nvSpPr>
      <xdr:spPr>
        <a:xfrm>
          <a:off x="6737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6"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77651</xdr:rowOff>
    </xdr:from>
    <xdr:to>
      <xdr:col>85</xdr:col>
      <xdr:colOff>177800</xdr:colOff>
      <xdr:row>36</xdr:row>
      <xdr:rowOff>7801</xdr:rowOff>
    </xdr:to>
    <xdr:sp macro="" textlink="">
      <xdr:nvSpPr>
        <xdr:cNvPr id="437" name="楕円 436"/>
        <xdr:cNvSpPr/>
      </xdr:nvSpPr>
      <xdr:spPr>
        <a:xfrm>
          <a:off x="162687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100528</xdr:rowOff>
    </xdr:from>
    <xdr:ext cx="405111" cy="259045"/>
    <xdr:sp macro="" textlink="">
      <xdr:nvSpPr>
        <xdr:cNvPr id="438" name="【認定こども園・幼稚園・保育所】&#10;有形固定資産減価償却率該当値テキスト"/>
        <xdr:cNvSpPr txBox="1"/>
      </xdr:nvSpPr>
      <xdr:spPr>
        <a:xfrm>
          <a:off x="16357600" y="59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22134</xdr:rowOff>
    </xdr:from>
    <xdr:to>
      <xdr:col>81</xdr:col>
      <xdr:colOff>101600</xdr:colOff>
      <xdr:row>35</xdr:row>
      <xdr:rowOff>123734</xdr:rowOff>
    </xdr:to>
    <xdr:sp macro="" textlink="">
      <xdr:nvSpPr>
        <xdr:cNvPr id="439" name="楕円 438"/>
        <xdr:cNvSpPr/>
      </xdr:nvSpPr>
      <xdr:spPr>
        <a:xfrm>
          <a:off x="15430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72934</xdr:rowOff>
    </xdr:from>
    <xdr:to>
      <xdr:col>85</xdr:col>
      <xdr:colOff>127000</xdr:colOff>
      <xdr:row>35</xdr:row>
      <xdr:rowOff>128451</xdr:rowOff>
    </xdr:to>
    <xdr:cxnSp macro="">
      <xdr:nvCxnSpPr>
        <xdr:cNvPr id="440" name="直線コネクタ 439"/>
        <xdr:cNvCxnSpPr/>
      </xdr:nvCxnSpPr>
      <xdr:spPr>
        <a:xfrm>
          <a:off x="15481300" y="607368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xdr:rowOff>
    </xdr:from>
    <xdr:to>
      <xdr:col>76</xdr:col>
      <xdr:colOff>165100</xdr:colOff>
      <xdr:row>35</xdr:row>
      <xdr:rowOff>102507</xdr:rowOff>
    </xdr:to>
    <xdr:sp macro="" textlink="">
      <xdr:nvSpPr>
        <xdr:cNvPr id="441" name="楕円 440"/>
        <xdr:cNvSpPr/>
      </xdr:nvSpPr>
      <xdr:spPr>
        <a:xfrm>
          <a:off x="14541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51707</xdr:rowOff>
    </xdr:from>
    <xdr:to>
      <xdr:col>81</xdr:col>
      <xdr:colOff>50800</xdr:colOff>
      <xdr:row>35</xdr:row>
      <xdr:rowOff>72934</xdr:rowOff>
    </xdr:to>
    <xdr:cxnSp macro="">
      <xdr:nvCxnSpPr>
        <xdr:cNvPr id="442" name="直線コネクタ 441"/>
        <xdr:cNvCxnSpPr/>
      </xdr:nvCxnSpPr>
      <xdr:spPr>
        <a:xfrm>
          <a:off x="14592300" y="60524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115207</xdr:rowOff>
    </xdr:from>
    <xdr:to>
      <xdr:col>72</xdr:col>
      <xdr:colOff>38100</xdr:colOff>
      <xdr:row>35</xdr:row>
      <xdr:rowOff>45357</xdr:rowOff>
    </xdr:to>
    <xdr:sp macro="" textlink="">
      <xdr:nvSpPr>
        <xdr:cNvPr id="443" name="楕円 442"/>
        <xdr:cNvSpPr/>
      </xdr:nvSpPr>
      <xdr:spPr>
        <a:xfrm>
          <a:off x="136525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166007</xdr:rowOff>
    </xdr:from>
    <xdr:to>
      <xdr:col>76</xdr:col>
      <xdr:colOff>114300</xdr:colOff>
      <xdr:row>35</xdr:row>
      <xdr:rowOff>51707</xdr:rowOff>
    </xdr:to>
    <xdr:cxnSp macro="">
      <xdr:nvCxnSpPr>
        <xdr:cNvPr id="444" name="直線コネクタ 443"/>
        <xdr:cNvCxnSpPr/>
      </xdr:nvCxnSpPr>
      <xdr:spPr>
        <a:xfrm>
          <a:off x="13703300" y="59953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152763</xdr:rowOff>
    </xdr:from>
    <xdr:to>
      <xdr:col>67</xdr:col>
      <xdr:colOff>101600</xdr:colOff>
      <xdr:row>34</xdr:row>
      <xdr:rowOff>82913</xdr:rowOff>
    </xdr:to>
    <xdr:sp macro="" textlink="">
      <xdr:nvSpPr>
        <xdr:cNvPr id="445" name="楕円 444"/>
        <xdr:cNvSpPr/>
      </xdr:nvSpPr>
      <xdr:spPr>
        <a:xfrm>
          <a:off x="12763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32113</xdr:rowOff>
    </xdr:from>
    <xdr:to>
      <xdr:col>71</xdr:col>
      <xdr:colOff>177800</xdr:colOff>
      <xdr:row>34</xdr:row>
      <xdr:rowOff>166007</xdr:rowOff>
    </xdr:to>
    <xdr:cxnSp macro="">
      <xdr:nvCxnSpPr>
        <xdr:cNvPr id="446" name="直線コネクタ 445"/>
        <xdr:cNvCxnSpPr/>
      </xdr:nvCxnSpPr>
      <xdr:spPr>
        <a:xfrm>
          <a:off x="12814300" y="586141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4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50" name="n_4aveValue【認定こども園・幼稚園・保育所】&#10;有形固定資産減価償却率"/>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140261</xdr:rowOff>
    </xdr:from>
    <xdr:ext cx="405111" cy="259045"/>
    <xdr:sp macro="" textlink="">
      <xdr:nvSpPr>
        <xdr:cNvPr id="451" name="n_1mainValue【認定こども園・幼稚園・保育所】&#10;有形固定資産減価償却率"/>
        <xdr:cNvSpPr txBox="1"/>
      </xdr:nvSpPr>
      <xdr:spPr>
        <a:xfrm>
          <a:off x="152660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119034</xdr:rowOff>
    </xdr:from>
    <xdr:ext cx="405111" cy="259045"/>
    <xdr:sp macro="" textlink="">
      <xdr:nvSpPr>
        <xdr:cNvPr id="452" name="n_2mainValue【認定こども園・幼稚園・保育所】&#10;有形固定資産減価償却率"/>
        <xdr:cNvSpPr txBox="1"/>
      </xdr:nvSpPr>
      <xdr:spPr>
        <a:xfrm>
          <a:off x="14389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61884</xdr:rowOff>
    </xdr:from>
    <xdr:ext cx="405111" cy="259045"/>
    <xdr:sp macro="" textlink="">
      <xdr:nvSpPr>
        <xdr:cNvPr id="453" name="n_3mainValue【認定こども園・幼稚園・保育所】&#10;有形固定資産減価償却率"/>
        <xdr:cNvSpPr txBox="1"/>
      </xdr:nvSpPr>
      <xdr:spPr>
        <a:xfrm>
          <a:off x="13500744" y="571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99440</xdr:rowOff>
    </xdr:from>
    <xdr:ext cx="405111" cy="259045"/>
    <xdr:sp macro="" textlink="">
      <xdr:nvSpPr>
        <xdr:cNvPr id="454" name="n_4mainValue【認定こども園・幼稚園・保育所】&#10;有形固定資産減価償却率"/>
        <xdr:cNvSpPr txBox="1"/>
      </xdr:nvSpPr>
      <xdr:spPr>
        <a:xfrm>
          <a:off x="12611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xdr:rowOff>
    </xdr:from>
    <xdr:to>
      <xdr:col>116</xdr:col>
      <xdr:colOff>114300</xdr:colOff>
      <xdr:row>41</xdr:row>
      <xdr:rowOff>106426</xdr:rowOff>
    </xdr:to>
    <xdr:sp macro="" textlink="">
      <xdr:nvSpPr>
        <xdr:cNvPr id="492" name="楕円 491"/>
        <xdr:cNvSpPr/>
      </xdr:nvSpPr>
      <xdr:spPr>
        <a:xfrm>
          <a:off x="221107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91203</xdr:rowOff>
    </xdr:from>
    <xdr:ext cx="469744" cy="259045"/>
    <xdr:sp macro="" textlink="">
      <xdr:nvSpPr>
        <xdr:cNvPr id="493" name="【認定こども園・幼稚園・保育所】&#10;一人当たり面積該当値テキスト"/>
        <xdr:cNvSpPr txBox="1"/>
      </xdr:nvSpPr>
      <xdr:spPr>
        <a:xfrm>
          <a:off x="22199600" y="69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xdr:rowOff>
    </xdr:from>
    <xdr:to>
      <xdr:col>112</xdr:col>
      <xdr:colOff>38100</xdr:colOff>
      <xdr:row>41</xdr:row>
      <xdr:rowOff>106426</xdr:rowOff>
    </xdr:to>
    <xdr:sp macro="" textlink="">
      <xdr:nvSpPr>
        <xdr:cNvPr id="494" name="楕円 493"/>
        <xdr:cNvSpPr/>
      </xdr:nvSpPr>
      <xdr:spPr>
        <a:xfrm>
          <a:off x="21272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55626</xdr:rowOff>
    </xdr:from>
    <xdr:to>
      <xdr:col>116</xdr:col>
      <xdr:colOff>63500</xdr:colOff>
      <xdr:row>41</xdr:row>
      <xdr:rowOff>55626</xdr:rowOff>
    </xdr:to>
    <xdr:cxnSp macro="">
      <xdr:nvCxnSpPr>
        <xdr:cNvPr id="495" name="直線コネクタ 494"/>
        <xdr:cNvCxnSpPr/>
      </xdr:nvCxnSpPr>
      <xdr:spPr>
        <a:xfrm>
          <a:off x="21323300" y="708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xdr:rowOff>
    </xdr:from>
    <xdr:to>
      <xdr:col>107</xdr:col>
      <xdr:colOff>101600</xdr:colOff>
      <xdr:row>41</xdr:row>
      <xdr:rowOff>106426</xdr:rowOff>
    </xdr:to>
    <xdr:sp macro="" textlink="">
      <xdr:nvSpPr>
        <xdr:cNvPr id="496" name="楕円 495"/>
        <xdr:cNvSpPr/>
      </xdr:nvSpPr>
      <xdr:spPr>
        <a:xfrm>
          <a:off x="20383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55626</xdr:rowOff>
    </xdr:from>
    <xdr:to>
      <xdr:col>111</xdr:col>
      <xdr:colOff>177800</xdr:colOff>
      <xdr:row>41</xdr:row>
      <xdr:rowOff>55626</xdr:rowOff>
    </xdr:to>
    <xdr:cxnSp macro="">
      <xdr:nvCxnSpPr>
        <xdr:cNvPr id="497" name="直線コネクタ 496"/>
        <xdr:cNvCxnSpPr/>
      </xdr:nvCxnSpPr>
      <xdr:spPr>
        <a:xfrm>
          <a:off x="20434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9398</xdr:rowOff>
    </xdr:from>
    <xdr:to>
      <xdr:col>102</xdr:col>
      <xdr:colOff>165100</xdr:colOff>
      <xdr:row>41</xdr:row>
      <xdr:rowOff>110998</xdr:rowOff>
    </xdr:to>
    <xdr:sp macro="" textlink="">
      <xdr:nvSpPr>
        <xdr:cNvPr id="498" name="楕円 497"/>
        <xdr:cNvSpPr/>
      </xdr:nvSpPr>
      <xdr:spPr>
        <a:xfrm>
          <a:off x="19494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55626</xdr:rowOff>
    </xdr:from>
    <xdr:to>
      <xdr:col>107</xdr:col>
      <xdr:colOff>50800</xdr:colOff>
      <xdr:row>41</xdr:row>
      <xdr:rowOff>60198</xdr:rowOff>
    </xdr:to>
    <xdr:cxnSp macro="">
      <xdr:nvCxnSpPr>
        <xdr:cNvPr id="499" name="直線コネクタ 498"/>
        <xdr:cNvCxnSpPr/>
      </xdr:nvCxnSpPr>
      <xdr:spPr>
        <a:xfrm flipV="1">
          <a:off x="19545300" y="708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9398</xdr:rowOff>
    </xdr:from>
    <xdr:to>
      <xdr:col>98</xdr:col>
      <xdr:colOff>38100</xdr:colOff>
      <xdr:row>41</xdr:row>
      <xdr:rowOff>110998</xdr:rowOff>
    </xdr:to>
    <xdr:sp macro="" textlink="">
      <xdr:nvSpPr>
        <xdr:cNvPr id="500" name="楕円 499"/>
        <xdr:cNvSpPr/>
      </xdr:nvSpPr>
      <xdr:spPr>
        <a:xfrm>
          <a:off x="18605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60198</xdr:rowOff>
    </xdr:from>
    <xdr:to>
      <xdr:col>102</xdr:col>
      <xdr:colOff>114300</xdr:colOff>
      <xdr:row>41</xdr:row>
      <xdr:rowOff>60198</xdr:rowOff>
    </xdr:to>
    <xdr:cxnSp macro="">
      <xdr:nvCxnSpPr>
        <xdr:cNvPr id="501" name="直線コネクタ 500"/>
        <xdr:cNvCxnSpPr/>
      </xdr:nvCxnSpPr>
      <xdr:spPr>
        <a:xfrm>
          <a:off x="18656300" y="708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97553</xdr:rowOff>
    </xdr:from>
    <xdr:ext cx="469744" cy="259045"/>
    <xdr:sp macro="" textlink="">
      <xdr:nvSpPr>
        <xdr:cNvPr id="506" name="n_1mainValue【認定こども園・幼稚園・保育所】&#10;一人当たり面積"/>
        <xdr:cNvSpPr txBox="1"/>
      </xdr:nvSpPr>
      <xdr:spPr>
        <a:xfrm>
          <a:off x="21075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97553</xdr:rowOff>
    </xdr:from>
    <xdr:ext cx="469744" cy="259045"/>
    <xdr:sp macro="" textlink="">
      <xdr:nvSpPr>
        <xdr:cNvPr id="507" name="n_2mainValue【認定こども園・幼稚園・保育所】&#10;一人当たり面積"/>
        <xdr:cNvSpPr txBox="1"/>
      </xdr:nvSpPr>
      <xdr:spPr>
        <a:xfrm>
          <a:off x="20199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102125</xdr:rowOff>
    </xdr:from>
    <xdr:ext cx="469744" cy="259045"/>
    <xdr:sp macro="" textlink="">
      <xdr:nvSpPr>
        <xdr:cNvPr id="508" name="n_3mainValue【認定こども園・幼稚園・保育所】&#10;一人当たり面積"/>
        <xdr:cNvSpPr txBox="1"/>
      </xdr:nvSpPr>
      <xdr:spPr>
        <a:xfrm>
          <a:off x="19310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102125</xdr:rowOff>
    </xdr:from>
    <xdr:ext cx="469744" cy="259045"/>
    <xdr:sp macro="" textlink="">
      <xdr:nvSpPr>
        <xdr:cNvPr id="509" name="n_4mainValue【認定こども園・幼稚園・保育所】&#10;一人当たり面積"/>
        <xdr:cNvSpPr txBox="1"/>
      </xdr:nvSpPr>
      <xdr:spPr>
        <a:xfrm>
          <a:off x="18421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37"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102362</xdr:rowOff>
    </xdr:from>
    <xdr:to>
      <xdr:col>85</xdr:col>
      <xdr:colOff>177800</xdr:colOff>
      <xdr:row>59</xdr:row>
      <xdr:rowOff>32512</xdr:rowOff>
    </xdr:to>
    <xdr:sp macro="" textlink="">
      <xdr:nvSpPr>
        <xdr:cNvPr id="548" name="楕円 547"/>
        <xdr:cNvSpPr/>
      </xdr:nvSpPr>
      <xdr:spPr>
        <a:xfrm>
          <a:off x="162687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125239</xdr:rowOff>
    </xdr:from>
    <xdr:ext cx="405111" cy="259045"/>
    <xdr:sp macro="" textlink="">
      <xdr:nvSpPr>
        <xdr:cNvPr id="549" name="【学校施設】&#10;有形固定資産減価償却率該当値テキスト"/>
        <xdr:cNvSpPr txBox="1"/>
      </xdr:nvSpPr>
      <xdr:spPr>
        <a:xfrm>
          <a:off x="16357600" y="989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56642</xdr:rowOff>
    </xdr:from>
    <xdr:to>
      <xdr:col>81</xdr:col>
      <xdr:colOff>101600</xdr:colOff>
      <xdr:row>58</xdr:row>
      <xdr:rowOff>158242</xdr:rowOff>
    </xdr:to>
    <xdr:sp macro="" textlink="">
      <xdr:nvSpPr>
        <xdr:cNvPr id="550" name="楕円 549"/>
        <xdr:cNvSpPr/>
      </xdr:nvSpPr>
      <xdr:spPr>
        <a:xfrm>
          <a:off x="15430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107442</xdr:rowOff>
    </xdr:from>
    <xdr:to>
      <xdr:col>85</xdr:col>
      <xdr:colOff>127000</xdr:colOff>
      <xdr:row>58</xdr:row>
      <xdr:rowOff>153162</xdr:rowOff>
    </xdr:to>
    <xdr:cxnSp macro="">
      <xdr:nvCxnSpPr>
        <xdr:cNvPr id="551" name="直線コネクタ 550"/>
        <xdr:cNvCxnSpPr/>
      </xdr:nvCxnSpPr>
      <xdr:spPr>
        <a:xfrm>
          <a:off x="15481300" y="100515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22352</xdr:rowOff>
    </xdr:from>
    <xdr:to>
      <xdr:col>76</xdr:col>
      <xdr:colOff>165100</xdr:colOff>
      <xdr:row>58</xdr:row>
      <xdr:rowOff>123952</xdr:rowOff>
    </xdr:to>
    <xdr:sp macro="" textlink="">
      <xdr:nvSpPr>
        <xdr:cNvPr id="552" name="楕円 551"/>
        <xdr:cNvSpPr/>
      </xdr:nvSpPr>
      <xdr:spPr>
        <a:xfrm>
          <a:off x="14541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73152</xdr:rowOff>
    </xdr:from>
    <xdr:to>
      <xdr:col>81</xdr:col>
      <xdr:colOff>50800</xdr:colOff>
      <xdr:row>58</xdr:row>
      <xdr:rowOff>107442</xdr:rowOff>
    </xdr:to>
    <xdr:cxnSp macro="">
      <xdr:nvCxnSpPr>
        <xdr:cNvPr id="553" name="直線コネクタ 552"/>
        <xdr:cNvCxnSpPr/>
      </xdr:nvCxnSpPr>
      <xdr:spPr>
        <a:xfrm>
          <a:off x="14592300" y="1001725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157226</xdr:rowOff>
    </xdr:from>
    <xdr:to>
      <xdr:col>72</xdr:col>
      <xdr:colOff>38100</xdr:colOff>
      <xdr:row>58</xdr:row>
      <xdr:rowOff>87376</xdr:rowOff>
    </xdr:to>
    <xdr:sp macro="" textlink="">
      <xdr:nvSpPr>
        <xdr:cNvPr id="554" name="楕円 553"/>
        <xdr:cNvSpPr/>
      </xdr:nvSpPr>
      <xdr:spPr>
        <a:xfrm>
          <a:off x="13652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36576</xdr:rowOff>
    </xdr:from>
    <xdr:to>
      <xdr:col>76</xdr:col>
      <xdr:colOff>114300</xdr:colOff>
      <xdr:row>58</xdr:row>
      <xdr:rowOff>73152</xdr:rowOff>
    </xdr:to>
    <xdr:cxnSp macro="">
      <xdr:nvCxnSpPr>
        <xdr:cNvPr id="555" name="直線コネクタ 554"/>
        <xdr:cNvCxnSpPr/>
      </xdr:nvCxnSpPr>
      <xdr:spPr>
        <a:xfrm>
          <a:off x="13703300" y="9980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24638</xdr:rowOff>
    </xdr:from>
    <xdr:to>
      <xdr:col>67</xdr:col>
      <xdr:colOff>101600</xdr:colOff>
      <xdr:row>57</xdr:row>
      <xdr:rowOff>126238</xdr:rowOff>
    </xdr:to>
    <xdr:sp macro="" textlink="">
      <xdr:nvSpPr>
        <xdr:cNvPr id="556" name="楕円 555"/>
        <xdr:cNvSpPr/>
      </xdr:nvSpPr>
      <xdr:spPr>
        <a:xfrm>
          <a:off x="12763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75438</xdr:rowOff>
    </xdr:from>
    <xdr:to>
      <xdr:col>71</xdr:col>
      <xdr:colOff>177800</xdr:colOff>
      <xdr:row>58</xdr:row>
      <xdr:rowOff>36576</xdr:rowOff>
    </xdr:to>
    <xdr:cxnSp macro="">
      <xdr:nvCxnSpPr>
        <xdr:cNvPr id="557" name="直線コネクタ 556"/>
        <xdr:cNvCxnSpPr/>
      </xdr:nvCxnSpPr>
      <xdr:spPr>
        <a:xfrm>
          <a:off x="12814300" y="98480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58"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59"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60"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1"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3319</xdr:rowOff>
    </xdr:from>
    <xdr:ext cx="405111" cy="259045"/>
    <xdr:sp macro="" textlink="">
      <xdr:nvSpPr>
        <xdr:cNvPr id="562" name="n_1mainValue【学校施設】&#10;有形固定資産減価償却率"/>
        <xdr:cNvSpPr txBox="1"/>
      </xdr:nvSpPr>
      <xdr:spPr>
        <a:xfrm>
          <a:off x="15266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140479</xdr:rowOff>
    </xdr:from>
    <xdr:ext cx="405111" cy="259045"/>
    <xdr:sp macro="" textlink="">
      <xdr:nvSpPr>
        <xdr:cNvPr id="563" name="n_2mainValue【学校施設】&#10;有形固定資産減価償却率"/>
        <xdr:cNvSpPr txBox="1"/>
      </xdr:nvSpPr>
      <xdr:spPr>
        <a:xfrm>
          <a:off x="14389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103903</xdr:rowOff>
    </xdr:from>
    <xdr:ext cx="405111" cy="259045"/>
    <xdr:sp macro="" textlink="">
      <xdr:nvSpPr>
        <xdr:cNvPr id="564" name="n_3mainValue【学校施設】&#10;有形固定資産減価償却率"/>
        <xdr:cNvSpPr txBox="1"/>
      </xdr:nvSpPr>
      <xdr:spPr>
        <a:xfrm>
          <a:off x="135007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142765</xdr:rowOff>
    </xdr:from>
    <xdr:ext cx="405111" cy="259045"/>
    <xdr:sp macro="" textlink="">
      <xdr:nvSpPr>
        <xdr:cNvPr id="565" name="n_4mainValue【学校施設】&#10;有形固定資産減価償却率"/>
        <xdr:cNvSpPr txBox="1"/>
      </xdr:nvSpPr>
      <xdr:spPr>
        <a:xfrm>
          <a:off x="12611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94"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70548</xdr:rowOff>
    </xdr:from>
    <xdr:to>
      <xdr:col>116</xdr:col>
      <xdr:colOff>114300</xdr:colOff>
      <xdr:row>63</xdr:row>
      <xdr:rowOff>698</xdr:rowOff>
    </xdr:to>
    <xdr:sp macro="" textlink="">
      <xdr:nvSpPr>
        <xdr:cNvPr id="605" name="楕円 604"/>
        <xdr:cNvSpPr/>
      </xdr:nvSpPr>
      <xdr:spPr>
        <a:xfrm>
          <a:off x="22110700" y="107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93425</xdr:rowOff>
    </xdr:from>
    <xdr:ext cx="469744" cy="259045"/>
    <xdr:sp macro="" textlink="">
      <xdr:nvSpPr>
        <xdr:cNvPr id="606" name="【学校施設】&#10;一人当たり面積該当値テキスト"/>
        <xdr:cNvSpPr txBox="1"/>
      </xdr:nvSpPr>
      <xdr:spPr>
        <a:xfrm>
          <a:off x="22199600" y="1055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71692</xdr:rowOff>
    </xdr:from>
    <xdr:to>
      <xdr:col>112</xdr:col>
      <xdr:colOff>38100</xdr:colOff>
      <xdr:row>63</xdr:row>
      <xdr:rowOff>1842</xdr:rowOff>
    </xdr:to>
    <xdr:sp macro="" textlink="">
      <xdr:nvSpPr>
        <xdr:cNvPr id="607" name="楕円 606"/>
        <xdr:cNvSpPr/>
      </xdr:nvSpPr>
      <xdr:spPr>
        <a:xfrm>
          <a:off x="21272500" y="107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121348</xdr:rowOff>
    </xdr:from>
    <xdr:to>
      <xdr:col>116</xdr:col>
      <xdr:colOff>63500</xdr:colOff>
      <xdr:row>62</xdr:row>
      <xdr:rowOff>122492</xdr:rowOff>
    </xdr:to>
    <xdr:cxnSp macro="">
      <xdr:nvCxnSpPr>
        <xdr:cNvPr id="608" name="直線コネクタ 607"/>
        <xdr:cNvCxnSpPr/>
      </xdr:nvCxnSpPr>
      <xdr:spPr>
        <a:xfrm flipV="1">
          <a:off x="21323300" y="1075124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72834</xdr:rowOff>
    </xdr:from>
    <xdr:to>
      <xdr:col>107</xdr:col>
      <xdr:colOff>101600</xdr:colOff>
      <xdr:row>63</xdr:row>
      <xdr:rowOff>2984</xdr:rowOff>
    </xdr:to>
    <xdr:sp macro="" textlink="">
      <xdr:nvSpPr>
        <xdr:cNvPr id="609" name="楕円 608"/>
        <xdr:cNvSpPr/>
      </xdr:nvSpPr>
      <xdr:spPr>
        <a:xfrm>
          <a:off x="20383500" y="107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122492</xdr:rowOff>
    </xdr:from>
    <xdr:to>
      <xdr:col>111</xdr:col>
      <xdr:colOff>177800</xdr:colOff>
      <xdr:row>62</xdr:row>
      <xdr:rowOff>123634</xdr:rowOff>
    </xdr:to>
    <xdr:cxnSp macro="">
      <xdr:nvCxnSpPr>
        <xdr:cNvPr id="610" name="直線コネクタ 609"/>
        <xdr:cNvCxnSpPr/>
      </xdr:nvCxnSpPr>
      <xdr:spPr>
        <a:xfrm flipV="1">
          <a:off x="20434300" y="1075239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76073</xdr:rowOff>
    </xdr:from>
    <xdr:to>
      <xdr:col>102</xdr:col>
      <xdr:colOff>165100</xdr:colOff>
      <xdr:row>63</xdr:row>
      <xdr:rowOff>6223</xdr:rowOff>
    </xdr:to>
    <xdr:sp macro="" textlink="">
      <xdr:nvSpPr>
        <xdr:cNvPr id="611" name="楕円 610"/>
        <xdr:cNvSpPr/>
      </xdr:nvSpPr>
      <xdr:spPr>
        <a:xfrm>
          <a:off x="19494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123634</xdr:rowOff>
    </xdr:from>
    <xdr:to>
      <xdr:col>107</xdr:col>
      <xdr:colOff>50800</xdr:colOff>
      <xdr:row>62</xdr:row>
      <xdr:rowOff>126873</xdr:rowOff>
    </xdr:to>
    <xdr:cxnSp macro="">
      <xdr:nvCxnSpPr>
        <xdr:cNvPr id="612" name="直線コネクタ 611"/>
        <xdr:cNvCxnSpPr/>
      </xdr:nvCxnSpPr>
      <xdr:spPr>
        <a:xfrm flipV="1">
          <a:off x="19545300" y="1075353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33020</xdr:rowOff>
    </xdr:from>
    <xdr:to>
      <xdr:col>98</xdr:col>
      <xdr:colOff>38100</xdr:colOff>
      <xdr:row>62</xdr:row>
      <xdr:rowOff>134620</xdr:rowOff>
    </xdr:to>
    <xdr:sp macro="" textlink="">
      <xdr:nvSpPr>
        <xdr:cNvPr id="613" name="楕円 612"/>
        <xdr:cNvSpPr/>
      </xdr:nvSpPr>
      <xdr:spPr>
        <a:xfrm>
          <a:off x="18605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83820</xdr:rowOff>
    </xdr:from>
    <xdr:to>
      <xdr:col>102</xdr:col>
      <xdr:colOff>114300</xdr:colOff>
      <xdr:row>62</xdr:row>
      <xdr:rowOff>126873</xdr:rowOff>
    </xdr:to>
    <xdr:cxnSp macro="">
      <xdr:nvCxnSpPr>
        <xdr:cNvPr id="614" name="直線コネクタ 613"/>
        <xdr:cNvCxnSpPr/>
      </xdr:nvCxnSpPr>
      <xdr:spPr>
        <a:xfrm>
          <a:off x="18656300" y="1071372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615"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6"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617" name="n_3ave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157751</xdr:rowOff>
    </xdr:from>
    <xdr:ext cx="469744" cy="259045"/>
    <xdr:sp macro="" textlink="">
      <xdr:nvSpPr>
        <xdr:cNvPr id="618" name="n_4aveValue【学校施設】&#10;一人当たり面積"/>
        <xdr:cNvSpPr txBox="1"/>
      </xdr:nvSpPr>
      <xdr:spPr>
        <a:xfrm>
          <a:off x="18421427" y="1078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18369</xdr:rowOff>
    </xdr:from>
    <xdr:ext cx="469744" cy="259045"/>
    <xdr:sp macro="" textlink="">
      <xdr:nvSpPr>
        <xdr:cNvPr id="619" name="n_1mainValue【学校施設】&#10;一人当たり面積"/>
        <xdr:cNvSpPr txBox="1"/>
      </xdr:nvSpPr>
      <xdr:spPr>
        <a:xfrm>
          <a:off x="21075727" y="1047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19511</xdr:rowOff>
    </xdr:from>
    <xdr:ext cx="469744" cy="259045"/>
    <xdr:sp macro="" textlink="">
      <xdr:nvSpPr>
        <xdr:cNvPr id="620" name="n_2mainValue【学校施設】&#10;一人当たり面積"/>
        <xdr:cNvSpPr txBox="1"/>
      </xdr:nvSpPr>
      <xdr:spPr>
        <a:xfrm>
          <a:off x="20199427" y="1047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22750</xdr:rowOff>
    </xdr:from>
    <xdr:ext cx="469744" cy="259045"/>
    <xdr:sp macro="" textlink="">
      <xdr:nvSpPr>
        <xdr:cNvPr id="621" name="n_3mainValue【学校施設】&#10;一人当たり面積"/>
        <xdr:cNvSpPr txBox="1"/>
      </xdr:nvSpPr>
      <xdr:spPr>
        <a:xfrm>
          <a:off x="19310427" y="104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151147</xdr:rowOff>
    </xdr:from>
    <xdr:ext cx="469744" cy="259045"/>
    <xdr:sp macro="" textlink="">
      <xdr:nvSpPr>
        <xdr:cNvPr id="622" name="n_4mainValue【学校施設】&#10;一人当たり面積"/>
        <xdr:cNvSpPr txBox="1"/>
      </xdr:nvSpPr>
      <xdr:spPr>
        <a:xfrm>
          <a:off x="18421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類似団体と比較して有形固定資産減価償却率が高くなっている施設は，橋梁・トンネルのみであり，特に低いのは認定こども園・幼稚園・保育所である。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橋梁・トンネルは，昭和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橋梁が多くを占めており，老朽化対策は喫緊の課題であることから，点検を実施の上，長寿命化計画を策定し，必要に応じて改修工事を行っている。また，一人当たり有形固定資産額が類似団体を大きく上回っているため，廃橋を含めた検討を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認定こども園・幼稚園・保育所は，市で唯一直営で運営を行っている八原保育所にかかるものであるが，平成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年度に建て替えを行ったこともあり，有形固定資産減価償却率及び一人当たり面積の数値が低くなっている。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学校施設は，類似団体を下回っているものの，その内訳は小学校が</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％，中学校</a:t>
          </a:r>
          <a:r>
            <a:rPr kumimoji="1" lang="en-US" altLang="ja-JP" sz="1300">
              <a:latin typeface="ＭＳ Ｐゴシック" panose="020B0600070205080204" pitchFamily="50" charset="-128"/>
              <a:ea typeface="ＭＳ Ｐゴシック" panose="020B0600070205080204" pitchFamily="50" charset="-128"/>
            </a:rPr>
            <a:t>56.5</a:t>
          </a:r>
          <a:r>
            <a:rPr kumimoji="1" lang="ja-JP" altLang="en-US" sz="1300">
              <a:latin typeface="ＭＳ Ｐゴシック" panose="020B0600070205080204" pitchFamily="50" charset="-128"/>
              <a:ea typeface="ＭＳ Ｐゴシック" panose="020B0600070205080204" pitchFamily="50" charset="-128"/>
            </a:rPr>
            <a:t>％となっており，小学校は類似団体平均を上回っている。令和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年度に策定した長寿命化計画で，改修方針や優先順位に沿って改修を進めていくが，学校再編などを検討する局面でもあることから，児童生徒数の推移などを踏まえ適宜計画を見直すこととしている。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77,222
75,103
78.55
26,136,808
25,016,359
767,167
15,081,708
22,762,056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4" name="楕円 73"/>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5" name="【図書館】&#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76019</xdr:rowOff>
    </xdr:from>
    <xdr:to>
      <xdr:col>20</xdr:col>
      <xdr:colOff>38100</xdr:colOff>
      <xdr:row>39</xdr:row>
      <xdr:rowOff>6169</xdr:rowOff>
    </xdr:to>
    <xdr:sp macro="" textlink="">
      <xdr:nvSpPr>
        <xdr:cNvPr id="76" name="楕円 75"/>
        <xdr:cNvSpPr/>
      </xdr:nvSpPr>
      <xdr:spPr>
        <a:xfrm>
          <a:off x="3746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126819</xdr:rowOff>
    </xdr:to>
    <xdr:cxnSp macro="">
      <xdr:nvCxnSpPr>
        <xdr:cNvPr id="77" name="直線コネクタ 76"/>
        <xdr:cNvCxnSpPr/>
      </xdr:nvCxnSpPr>
      <xdr:spPr>
        <a:xfrm flipV="1">
          <a:off x="3797300" y="66141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92347</xdr:rowOff>
    </xdr:from>
    <xdr:to>
      <xdr:col>15</xdr:col>
      <xdr:colOff>101600</xdr:colOff>
      <xdr:row>40</xdr:row>
      <xdr:rowOff>22497</xdr:rowOff>
    </xdr:to>
    <xdr:sp macro="" textlink="">
      <xdr:nvSpPr>
        <xdr:cNvPr id="78" name="楕円 77"/>
        <xdr:cNvSpPr/>
      </xdr:nvSpPr>
      <xdr:spPr>
        <a:xfrm>
          <a:off x="2857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39</xdr:row>
      <xdr:rowOff>143147</xdr:rowOff>
    </xdr:to>
    <xdr:cxnSp macro="">
      <xdr:nvCxnSpPr>
        <xdr:cNvPr id="79" name="直線コネクタ 78"/>
        <xdr:cNvCxnSpPr/>
      </xdr:nvCxnSpPr>
      <xdr:spPr>
        <a:xfrm flipV="1">
          <a:off x="2908300" y="6641919"/>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151130</xdr:rowOff>
    </xdr:from>
    <xdr:to>
      <xdr:col>10</xdr:col>
      <xdr:colOff>165100</xdr:colOff>
      <xdr:row>40</xdr:row>
      <xdr:rowOff>81280</xdr:rowOff>
    </xdr:to>
    <xdr:sp macro="" textlink="">
      <xdr:nvSpPr>
        <xdr:cNvPr id="80" name="楕円 79"/>
        <xdr:cNvSpPr/>
      </xdr:nvSpPr>
      <xdr:spPr>
        <a:xfrm>
          <a:off x="196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143147</xdr:rowOff>
    </xdr:from>
    <xdr:to>
      <xdr:col>15</xdr:col>
      <xdr:colOff>50800</xdr:colOff>
      <xdr:row>40</xdr:row>
      <xdr:rowOff>30480</xdr:rowOff>
    </xdr:to>
    <xdr:cxnSp macro="">
      <xdr:nvCxnSpPr>
        <xdr:cNvPr id="81" name="直線コネクタ 80"/>
        <xdr:cNvCxnSpPr/>
      </xdr:nvCxnSpPr>
      <xdr:spPr>
        <a:xfrm flipV="1">
          <a:off x="2019300" y="68296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58057</xdr:rowOff>
    </xdr:from>
    <xdr:to>
      <xdr:col>6</xdr:col>
      <xdr:colOff>38100</xdr:colOff>
      <xdr:row>39</xdr:row>
      <xdr:rowOff>159657</xdr:rowOff>
    </xdr:to>
    <xdr:sp macro="" textlink="">
      <xdr:nvSpPr>
        <xdr:cNvPr id="82" name="楕円 81"/>
        <xdr:cNvSpPr/>
      </xdr:nvSpPr>
      <xdr:spPr>
        <a:xfrm>
          <a:off x="1079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108857</xdr:rowOff>
    </xdr:from>
    <xdr:to>
      <xdr:col>10</xdr:col>
      <xdr:colOff>114300</xdr:colOff>
      <xdr:row>40</xdr:row>
      <xdr:rowOff>30480</xdr:rowOff>
    </xdr:to>
    <xdr:cxnSp macro="">
      <xdr:nvCxnSpPr>
        <xdr:cNvPr id="83" name="直線コネクタ 82"/>
        <xdr:cNvCxnSpPr/>
      </xdr:nvCxnSpPr>
      <xdr:spPr>
        <a:xfrm>
          <a:off x="1130300" y="679540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168746</xdr:rowOff>
    </xdr:from>
    <xdr:ext cx="405111" cy="259045"/>
    <xdr:sp macro="" textlink="">
      <xdr:nvSpPr>
        <xdr:cNvPr id="88" name="n_1mainValue【図書館】&#10;有形固定資産減価償却率"/>
        <xdr:cNvSpPr txBox="1"/>
      </xdr:nvSpPr>
      <xdr:spPr>
        <a:xfrm>
          <a:off x="35820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13624</xdr:rowOff>
    </xdr:from>
    <xdr:ext cx="405111" cy="259045"/>
    <xdr:sp macro="" textlink="">
      <xdr:nvSpPr>
        <xdr:cNvPr id="89" name="n_2mainValue【図書館】&#10;有形固定資産減価償却率"/>
        <xdr:cNvSpPr txBox="1"/>
      </xdr:nvSpPr>
      <xdr:spPr>
        <a:xfrm>
          <a:off x="2705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72407</xdr:rowOff>
    </xdr:from>
    <xdr:ext cx="405111" cy="259045"/>
    <xdr:sp macro="" textlink="">
      <xdr:nvSpPr>
        <xdr:cNvPr id="90" name="n_3mainValue【図書館】&#10;有形固定資産減価償却率"/>
        <xdr:cNvSpPr txBox="1"/>
      </xdr:nvSpPr>
      <xdr:spPr>
        <a:xfrm>
          <a:off x="1816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150784</xdr:rowOff>
    </xdr:from>
    <xdr:ext cx="405111" cy="259045"/>
    <xdr:sp macro="" textlink="">
      <xdr:nvSpPr>
        <xdr:cNvPr id="91" name="n_4mainValue【図書館】&#10;有形固定資産減価償却率"/>
        <xdr:cNvSpPr txBox="1"/>
      </xdr:nvSpPr>
      <xdr:spPr>
        <a:xfrm>
          <a:off x="927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122555</xdr:rowOff>
    </xdr:from>
    <xdr:to>
      <xdr:col>55</xdr:col>
      <xdr:colOff>50800</xdr:colOff>
      <xdr:row>40</xdr:row>
      <xdr:rowOff>52705</xdr:rowOff>
    </xdr:to>
    <xdr:sp macro="" textlink="">
      <xdr:nvSpPr>
        <xdr:cNvPr id="127" name="楕円 126"/>
        <xdr:cNvSpPr/>
      </xdr:nvSpPr>
      <xdr:spPr>
        <a:xfrm>
          <a:off x="10426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100982</xdr:rowOff>
    </xdr:from>
    <xdr:ext cx="469744" cy="259045"/>
    <xdr:sp macro="" textlink="">
      <xdr:nvSpPr>
        <xdr:cNvPr id="128" name="【図書館】&#10;一人当たり面積該当値テキスト"/>
        <xdr:cNvSpPr txBox="1"/>
      </xdr:nvSpPr>
      <xdr:spPr>
        <a:xfrm>
          <a:off x="10515600"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122555</xdr:rowOff>
    </xdr:from>
    <xdr:to>
      <xdr:col>50</xdr:col>
      <xdr:colOff>165100</xdr:colOff>
      <xdr:row>40</xdr:row>
      <xdr:rowOff>52705</xdr:rowOff>
    </xdr:to>
    <xdr:sp macro="" textlink="">
      <xdr:nvSpPr>
        <xdr:cNvPr id="129" name="楕円 128"/>
        <xdr:cNvSpPr/>
      </xdr:nvSpPr>
      <xdr:spPr>
        <a:xfrm>
          <a:off x="9588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xdr:rowOff>
    </xdr:from>
    <xdr:to>
      <xdr:col>55</xdr:col>
      <xdr:colOff>0</xdr:colOff>
      <xdr:row>40</xdr:row>
      <xdr:rowOff>1905</xdr:rowOff>
    </xdr:to>
    <xdr:cxnSp macro="">
      <xdr:nvCxnSpPr>
        <xdr:cNvPr id="130" name="直線コネクタ 129"/>
        <xdr:cNvCxnSpPr/>
      </xdr:nvCxnSpPr>
      <xdr:spPr>
        <a:xfrm>
          <a:off x="9639300" y="685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122555</xdr:rowOff>
    </xdr:from>
    <xdr:to>
      <xdr:col>46</xdr:col>
      <xdr:colOff>38100</xdr:colOff>
      <xdr:row>40</xdr:row>
      <xdr:rowOff>52705</xdr:rowOff>
    </xdr:to>
    <xdr:sp macro="" textlink="">
      <xdr:nvSpPr>
        <xdr:cNvPr id="131" name="楕円 130"/>
        <xdr:cNvSpPr/>
      </xdr:nvSpPr>
      <xdr:spPr>
        <a:xfrm>
          <a:off x="8699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xdr:rowOff>
    </xdr:from>
    <xdr:to>
      <xdr:col>50</xdr:col>
      <xdr:colOff>114300</xdr:colOff>
      <xdr:row>40</xdr:row>
      <xdr:rowOff>1905</xdr:rowOff>
    </xdr:to>
    <xdr:cxnSp macro="">
      <xdr:nvCxnSpPr>
        <xdr:cNvPr id="132" name="直線コネクタ 131"/>
        <xdr:cNvCxnSpPr/>
      </xdr:nvCxnSpPr>
      <xdr:spPr>
        <a:xfrm>
          <a:off x="8750300" y="685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19685</xdr:rowOff>
    </xdr:from>
    <xdr:to>
      <xdr:col>41</xdr:col>
      <xdr:colOff>101600</xdr:colOff>
      <xdr:row>40</xdr:row>
      <xdr:rowOff>121285</xdr:rowOff>
    </xdr:to>
    <xdr:sp macro="" textlink="">
      <xdr:nvSpPr>
        <xdr:cNvPr id="133" name="楕円 132"/>
        <xdr:cNvSpPr/>
      </xdr:nvSpPr>
      <xdr:spPr>
        <a:xfrm>
          <a:off x="7810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xdr:rowOff>
    </xdr:from>
    <xdr:to>
      <xdr:col>45</xdr:col>
      <xdr:colOff>177800</xdr:colOff>
      <xdr:row>40</xdr:row>
      <xdr:rowOff>70485</xdr:rowOff>
    </xdr:to>
    <xdr:cxnSp macro="">
      <xdr:nvCxnSpPr>
        <xdr:cNvPr id="134" name="直線コネクタ 133"/>
        <xdr:cNvCxnSpPr/>
      </xdr:nvCxnSpPr>
      <xdr:spPr>
        <a:xfrm flipV="1">
          <a:off x="7861300" y="68599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19685</xdr:rowOff>
    </xdr:from>
    <xdr:to>
      <xdr:col>36</xdr:col>
      <xdr:colOff>165100</xdr:colOff>
      <xdr:row>40</xdr:row>
      <xdr:rowOff>121285</xdr:rowOff>
    </xdr:to>
    <xdr:sp macro="" textlink="">
      <xdr:nvSpPr>
        <xdr:cNvPr id="135" name="楕円 134"/>
        <xdr:cNvSpPr/>
      </xdr:nvSpPr>
      <xdr:spPr>
        <a:xfrm>
          <a:off x="692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70485</xdr:rowOff>
    </xdr:from>
    <xdr:to>
      <xdr:col>41</xdr:col>
      <xdr:colOff>50800</xdr:colOff>
      <xdr:row>40</xdr:row>
      <xdr:rowOff>70485</xdr:rowOff>
    </xdr:to>
    <xdr:cxnSp macro="">
      <xdr:nvCxnSpPr>
        <xdr:cNvPr id="136" name="直線コネクタ 135"/>
        <xdr:cNvCxnSpPr/>
      </xdr:nvCxnSpPr>
      <xdr:spPr>
        <a:xfrm>
          <a:off x="6972300" y="692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43832</xdr:rowOff>
    </xdr:from>
    <xdr:ext cx="469744" cy="259045"/>
    <xdr:sp macro="" textlink="">
      <xdr:nvSpPr>
        <xdr:cNvPr id="141" name="n_1mainValue【図書館】&#10;一人当たり面積"/>
        <xdr:cNvSpPr txBox="1"/>
      </xdr:nvSpPr>
      <xdr:spPr>
        <a:xfrm>
          <a:off x="93917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43832</xdr:rowOff>
    </xdr:from>
    <xdr:ext cx="469744" cy="259045"/>
    <xdr:sp macro="" textlink="">
      <xdr:nvSpPr>
        <xdr:cNvPr id="142" name="n_2mainValue【図書館】&#10;一人当たり面積"/>
        <xdr:cNvSpPr txBox="1"/>
      </xdr:nvSpPr>
      <xdr:spPr>
        <a:xfrm>
          <a:off x="8515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112412</xdr:rowOff>
    </xdr:from>
    <xdr:ext cx="469744" cy="259045"/>
    <xdr:sp macro="" textlink="">
      <xdr:nvSpPr>
        <xdr:cNvPr id="143" name="n_3mainValue【図書館】&#10;一人当たり面積"/>
        <xdr:cNvSpPr txBox="1"/>
      </xdr:nvSpPr>
      <xdr:spPr>
        <a:xfrm>
          <a:off x="7626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112412</xdr:rowOff>
    </xdr:from>
    <xdr:ext cx="469744" cy="259045"/>
    <xdr:sp macro="" textlink="">
      <xdr:nvSpPr>
        <xdr:cNvPr id="144" name="n_4mainValue【図書館】&#10;一人当たり面積"/>
        <xdr:cNvSpPr txBox="1"/>
      </xdr:nvSpPr>
      <xdr:spPr>
        <a:xfrm>
          <a:off x="6737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23495</xdr:rowOff>
    </xdr:from>
    <xdr:to>
      <xdr:col>24</xdr:col>
      <xdr:colOff>114300</xdr:colOff>
      <xdr:row>57</xdr:row>
      <xdr:rowOff>125095</xdr:rowOff>
    </xdr:to>
    <xdr:sp macro="" textlink="">
      <xdr:nvSpPr>
        <xdr:cNvPr id="185" name="楕円 184"/>
        <xdr:cNvSpPr/>
      </xdr:nvSpPr>
      <xdr:spPr>
        <a:xfrm>
          <a:off x="4584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46372</xdr:rowOff>
    </xdr:from>
    <xdr:ext cx="405111" cy="259045"/>
    <xdr:sp macro="" textlink="">
      <xdr:nvSpPr>
        <xdr:cNvPr id="186" name="【体育館・プール】&#10;有形固定資産減価償却率該当値テキスト"/>
        <xdr:cNvSpPr txBox="1"/>
      </xdr:nvSpPr>
      <xdr:spPr>
        <a:xfrm>
          <a:off x="46736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151130</xdr:rowOff>
    </xdr:from>
    <xdr:to>
      <xdr:col>20</xdr:col>
      <xdr:colOff>38100</xdr:colOff>
      <xdr:row>57</xdr:row>
      <xdr:rowOff>81280</xdr:rowOff>
    </xdr:to>
    <xdr:sp macro="" textlink="">
      <xdr:nvSpPr>
        <xdr:cNvPr id="187" name="楕円 186"/>
        <xdr:cNvSpPr/>
      </xdr:nvSpPr>
      <xdr:spPr>
        <a:xfrm>
          <a:off x="3746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30480</xdr:rowOff>
    </xdr:from>
    <xdr:to>
      <xdr:col>24</xdr:col>
      <xdr:colOff>63500</xdr:colOff>
      <xdr:row>57</xdr:row>
      <xdr:rowOff>74295</xdr:rowOff>
    </xdr:to>
    <xdr:cxnSp macro="">
      <xdr:nvCxnSpPr>
        <xdr:cNvPr id="188" name="直線コネクタ 187"/>
        <xdr:cNvCxnSpPr/>
      </xdr:nvCxnSpPr>
      <xdr:spPr>
        <a:xfrm>
          <a:off x="3797300" y="98031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124460</xdr:rowOff>
    </xdr:from>
    <xdr:to>
      <xdr:col>15</xdr:col>
      <xdr:colOff>101600</xdr:colOff>
      <xdr:row>57</xdr:row>
      <xdr:rowOff>54610</xdr:rowOff>
    </xdr:to>
    <xdr:sp macro="" textlink="">
      <xdr:nvSpPr>
        <xdr:cNvPr id="189" name="楕円 188"/>
        <xdr:cNvSpPr/>
      </xdr:nvSpPr>
      <xdr:spPr>
        <a:xfrm>
          <a:off x="2857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xdr:rowOff>
    </xdr:from>
    <xdr:to>
      <xdr:col>19</xdr:col>
      <xdr:colOff>177800</xdr:colOff>
      <xdr:row>57</xdr:row>
      <xdr:rowOff>30480</xdr:rowOff>
    </xdr:to>
    <xdr:cxnSp macro="">
      <xdr:nvCxnSpPr>
        <xdr:cNvPr id="190" name="直線コネクタ 189"/>
        <xdr:cNvCxnSpPr/>
      </xdr:nvCxnSpPr>
      <xdr:spPr>
        <a:xfrm>
          <a:off x="2908300" y="9776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92075</xdr:rowOff>
    </xdr:from>
    <xdr:to>
      <xdr:col>10</xdr:col>
      <xdr:colOff>165100</xdr:colOff>
      <xdr:row>57</xdr:row>
      <xdr:rowOff>22225</xdr:rowOff>
    </xdr:to>
    <xdr:sp macro="" textlink="">
      <xdr:nvSpPr>
        <xdr:cNvPr id="191" name="楕円 190"/>
        <xdr:cNvSpPr/>
      </xdr:nvSpPr>
      <xdr:spPr>
        <a:xfrm>
          <a:off x="1968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142875</xdr:rowOff>
    </xdr:from>
    <xdr:to>
      <xdr:col>15</xdr:col>
      <xdr:colOff>50800</xdr:colOff>
      <xdr:row>57</xdr:row>
      <xdr:rowOff>3810</xdr:rowOff>
    </xdr:to>
    <xdr:cxnSp macro="">
      <xdr:nvCxnSpPr>
        <xdr:cNvPr id="192" name="直線コネクタ 191"/>
        <xdr:cNvCxnSpPr/>
      </xdr:nvCxnSpPr>
      <xdr:spPr>
        <a:xfrm>
          <a:off x="2019300" y="97440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15875</xdr:rowOff>
    </xdr:from>
    <xdr:to>
      <xdr:col>6</xdr:col>
      <xdr:colOff>38100</xdr:colOff>
      <xdr:row>56</xdr:row>
      <xdr:rowOff>117475</xdr:rowOff>
    </xdr:to>
    <xdr:sp macro="" textlink="">
      <xdr:nvSpPr>
        <xdr:cNvPr id="193" name="楕円 192"/>
        <xdr:cNvSpPr/>
      </xdr:nvSpPr>
      <xdr:spPr>
        <a:xfrm>
          <a:off x="1079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66675</xdr:rowOff>
    </xdr:from>
    <xdr:to>
      <xdr:col>10</xdr:col>
      <xdr:colOff>114300</xdr:colOff>
      <xdr:row>56</xdr:row>
      <xdr:rowOff>142875</xdr:rowOff>
    </xdr:to>
    <xdr:cxnSp macro="">
      <xdr:nvCxnSpPr>
        <xdr:cNvPr id="194" name="直線コネクタ 193"/>
        <xdr:cNvCxnSpPr/>
      </xdr:nvCxnSpPr>
      <xdr:spPr>
        <a:xfrm>
          <a:off x="1130300" y="96678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6"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7"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98" name="n_4aveValue【体育館・プール】&#10;有形固定資産減価償却率"/>
        <xdr:cNvSpPr txBox="1"/>
      </xdr:nvSpPr>
      <xdr:spPr>
        <a:xfrm>
          <a:off x="927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97807</xdr:rowOff>
    </xdr:from>
    <xdr:ext cx="405111" cy="259045"/>
    <xdr:sp macro="" textlink="">
      <xdr:nvSpPr>
        <xdr:cNvPr id="199" name="n_1mainValue【体育館・プール】&#10;有形固定資産減価償却率"/>
        <xdr:cNvSpPr txBox="1"/>
      </xdr:nvSpPr>
      <xdr:spPr>
        <a:xfrm>
          <a:off x="35820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71137</xdr:rowOff>
    </xdr:from>
    <xdr:ext cx="405111" cy="259045"/>
    <xdr:sp macro="" textlink="">
      <xdr:nvSpPr>
        <xdr:cNvPr id="200" name="n_2mainValue【体育館・プール】&#10;有形固定資産減価償却率"/>
        <xdr:cNvSpPr txBox="1"/>
      </xdr:nvSpPr>
      <xdr:spPr>
        <a:xfrm>
          <a:off x="2705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38752</xdr:rowOff>
    </xdr:from>
    <xdr:ext cx="405111" cy="259045"/>
    <xdr:sp macro="" textlink="">
      <xdr:nvSpPr>
        <xdr:cNvPr id="201" name="n_3mainValue【体育館・プール】&#10;有形固定資産減価償却率"/>
        <xdr:cNvSpPr txBox="1"/>
      </xdr:nvSpPr>
      <xdr:spPr>
        <a:xfrm>
          <a:off x="18167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134002</xdr:rowOff>
    </xdr:from>
    <xdr:ext cx="405111" cy="259045"/>
    <xdr:sp macro="" textlink="">
      <xdr:nvSpPr>
        <xdr:cNvPr id="202" name="n_4mainValue【体育館・プール】&#10;有形固定資産減価償却率"/>
        <xdr:cNvSpPr txBox="1"/>
      </xdr:nvSpPr>
      <xdr:spPr>
        <a:xfrm>
          <a:off x="9277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9616</xdr:rowOff>
    </xdr:from>
    <xdr:to>
      <xdr:col>55</xdr:col>
      <xdr:colOff>50800</xdr:colOff>
      <xdr:row>63</xdr:row>
      <xdr:rowOff>111216</xdr:rowOff>
    </xdr:to>
    <xdr:sp macro="" textlink="">
      <xdr:nvSpPr>
        <xdr:cNvPr id="244" name="楕円 243"/>
        <xdr:cNvSpPr/>
      </xdr:nvSpPr>
      <xdr:spPr>
        <a:xfrm>
          <a:off x="10426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159493</xdr:rowOff>
    </xdr:from>
    <xdr:ext cx="469744" cy="259045"/>
    <xdr:sp macro="" textlink="">
      <xdr:nvSpPr>
        <xdr:cNvPr id="245" name="【体育館・プール】&#10;一人当たり面積該当値テキスト"/>
        <xdr:cNvSpPr txBox="1"/>
      </xdr:nvSpPr>
      <xdr:spPr>
        <a:xfrm>
          <a:off x="10515600"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11249</xdr:rowOff>
    </xdr:from>
    <xdr:to>
      <xdr:col>50</xdr:col>
      <xdr:colOff>165100</xdr:colOff>
      <xdr:row>63</xdr:row>
      <xdr:rowOff>112849</xdr:rowOff>
    </xdr:to>
    <xdr:sp macro="" textlink="">
      <xdr:nvSpPr>
        <xdr:cNvPr id="246" name="楕円 245"/>
        <xdr:cNvSpPr/>
      </xdr:nvSpPr>
      <xdr:spPr>
        <a:xfrm>
          <a:off x="9588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60416</xdr:rowOff>
    </xdr:from>
    <xdr:to>
      <xdr:col>55</xdr:col>
      <xdr:colOff>0</xdr:colOff>
      <xdr:row>63</xdr:row>
      <xdr:rowOff>62049</xdr:rowOff>
    </xdr:to>
    <xdr:cxnSp macro="">
      <xdr:nvCxnSpPr>
        <xdr:cNvPr id="247" name="直線コネクタ 246"/>
        <xdr:cNvCxnSpPr/>
      </xdr:nvCxnSpPr>
      <xdr:spPr>
        <a:xfrm flipV="1">
          <a:off x="9639300" y="108617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11249</xdr:rowOff>
    </xdr:from>
    <xdr:to>
      <xdr:col>46</xdr:col>
      <xdr:colOff>38100</xdr:colOff>
      <xdr:row>63</xdr:row>
      <xdr:rowOff>112849</xdr:rowOff>
    </xdr:to>
    <xdr:sp macro="" textlink="">
      <xdr:nvSpPr>
        <xdr:cNvPr id="248" name="楕円 247"/>
        <xdr:cNvSpPr/>
      </xdr:nvSpPr>
      <xdr:spPr>
        <a:xfrm>
          <a:off x="8699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62049</xdr:rowOff>
    </xdr:from>
    <xdr:to>
      <xdr:col>50</xdr:col>
      <xdr:colOff>114300</xdr:colOff>
      <xdr:row>63</xdr:row>
      <xdr:rowOff>62049</xdr:rowOff>
    </xdr:to>
    <xdr:cxnSp macro="">
      <xdr:nvCxnSpPr>
        <xdr:cNvPr id="249" name="直線コネクタ 248"/>
        <xdr:cNvCxnSpPr/>
      </xdr:nvCxnSpPr>
      <xdr:spPr>
        <a:xfrm>
          <a:off x="8750300" y="108633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xdr:rowOff>
    </xdr:from>
    <xdr:to>
      <xdr:col>41</xdr:col>
      <xdr:colOff>101600</xdr:colOff>
      <xdr:row>63</xdr:row>
      <xdr:rowOff>114481</xdr:rowOff>
    </xdr:to>
    <xdr:sp macro="" textlink="">
      <xdr:nvSpPr>
        <xdr:cNvPr id="250" name="楕円 249"/>
        <xdr:cNvSpPr/>
      </xdr:nvSpPr>
      <xdr:spPr>
        <a:xfrm>
          <a:off x="7810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62049</xdr:rowOff>
    </xdr:from>
    <xdr:to>
      <xdr:col>45</xdr:col>
      <xdr:colOff>177800</xdr:colOff>
      <xdr:row>63</xdr:row>
      <xdr:rowOff>63681</xdr:rowOff>
    </xdr:to>
    <xdr:cxnSp macro="">
      <xdr:nvCxnSpPr>
        <xdr:cNvPr id="251" name="直線コネクタ 250"/>
        <xdr:cNvCxnSpPr/>
      </xdr:nvCxnSpPr>
      <xdr:spPr>
        <a:xfrm flipV="1">
          <a:off x="7861300" y="108633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14515</xdr:rowOff>
    </xdr:from>
    <xdr:to>
      <xdr:col>36</xdr:col>
      <xdr:colOff>165100</xdr:colOff>
      <xdr:row>63</xdr:row>
      <xdr:rowOff>116115</xdr:rowOff>
    </xdr:to>
    <xdr:sp macro="" textlink="">
      <xdr:nvSpPr>
        <xdr:cNvPr id="252" name="楕円 251"/>
        <xdr:cNvSpPr/>
      </xdr:nvSpPr>
      <xdr:spPr>
        <a:xfrm>
          <a:off x="6921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63681</xdr:rowOff>
    </xdr:from>
    <xdr:to>
      <xdr:col>41</xdr:col>
      <xdr:colOff>50800</xdr:colOff>
      <xdr:row>63</xdr:row>
      <xdr:rowOff>65315</xdr:rowOff>
    </xdr:to>
    <xdr:cxnSp macro="">
      <xdr:nvCxnSpPr>
        <xdr:cNvPr id="253" name="直線コネクタ 252"/>
        <xdr:cNvCxnSpPr/>
      </xdr:nvCxnSpPr>
      <xdr:spPr>
        <a:xfrm flipV="1">
          <a:off x="6972300" y="108650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103976</xdr:rowOff>
    </xdr:from>
    <xdr:ext cx="469744" cy="259045"/>
    <xdr:sp macro="" textlink="">
      <xdr:nvSpPr>
        <xdr:cNvPr id="258" name="n_1mainValue【体育館・プール】&#10;一人当たり面積"/>
        <xdr:cNvSpPr txBox="1"/>
      </xdr:nvSpPr>
      <xdr:spPr>
        <a:xfrm>
          <a:off x="9391727" y="1090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129376</xdr:rowOff>
    </xdr:from>
    <xdr:ext cx="469744" cy="259045"/>
    <xdr:sp macro="" textlink="">
      <xdr:nvSpPr>
        <xdr:cNvPr id="259" name="n_2mainValue【体育館・プール】&#10;一人当たり面積"/>
        <xdr:cNvSpPr txBox="1"/>
      </xdr:nvSpPr>
      <xdr:spPr>
        <a:xfrm>
          <a:off x="8515427" y="1058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60" name="n_3main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132642</xdr:rowOff>
    </xdr:from>
    <xdr:ext cx="469744" cy="259045"/>
    <xdr:sp macro="" textlink="">
      <xdr:nvSpPr>
        <xdr:cNvPr id="261" name="n_4mainValue【体育館・プール】&#10;一人当たり面積"/>
        <xdr:cNvSpPr txBox="1"/>
      </xdr:nvSpPr>
      <xdr:spPr>
        <a:xfrm>
          <a:off x="6737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xdr:rowOff>
    </xdr:from>
    <xdr:to>
      <xdr:col>24</xdr:col>
      <xdr:colOff>114300</xdr:colOff>
      <xdr:row>82</xdr:row>
      <xdr:rowOff>104902</xdr:rowOff>
    </xdr:to>
    <xdr:sp macro="" textlink="">
      <xdr:nvSpPr>
        <xdr:cNvPr id="300" name="楕円 299"/>
        <xdr:cNvSpPr/>
      </xdr:nvSpPr>
      <xdr:spPr>
        <a:xfrm>
          <a:off x="45847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153179</xdr:rowOff>
    </xdr:from>
    <xdr:ext cx="405111" cy="259045"/>
    <xdr:sp macro="" textlink="">
      <xdr:nvSpPr>
        <xdr:cNvPr id="301" name="【福祉施設】&#10;有形固定資産減価償却率該当値テキスト"/>
        <xdr:cNvSpPr txBox="1"/>
      </xdr:nvSpPr>
      <xdr:spPr>
        <a:xfrm>
          <a:off x="4673600"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129032</xdr:rowOff>
    </xdr:from>
    <xdr:to>
      <xdr:col>20</xdr:col>
      <xdr:colOff>38100</xdr:colOff>
      <xdr:row>82</xdr:row>
      <xdr:rowOff>59182</xdr:rowOff>
    </xdr:to>
    <xdr:sp macro="" textlink="">
      <xdr:nvSpPr>
        <xdr:cNvPr id="302" name="楕円 301"/>
        <xdr:cNvSpPr/>
      </xdr:nvSpPr>
      <xdr:spPr>
        <a:xfrm>
          <a:off x="3746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xdr:rowOff>
    </xdr:from>
    <xdr:to>
      <xdr:col>24</xdr:col>
      <xdr:colOff>63500</xdr:colOff>
      <xdr:row>82</xdr:row>
      <xdr:rowOff>54102</xdr:rowOff>
    </xdr:to>
    <xdr:cxnSp macro="">
      <xdr:nvCxnSpPr>
        <xdr:cNvPr id="303" name="直線コネクタ 302"/>
        <xdr:cNvCxnSpPr/>
      </xdr:nvCxnSpPr>
      <xdr:spPr>
        <a:xfrm>
          <a:off x="3797300" y="140672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103887</xdr:rowOff>
    </xdr:from>
    <xdr:to>
      <xdr:col>15</xdr:col>
      <xdr:colOff>101600</xdr:colOff>
      <xdr:row>82</xdr:row>
      <xdr:rowOff>34037</xdr:rowOff>
    </xdr:to>
    <xdr:sp macro="" textlink="">
      <xdr:nvSpPr>
        <xdr:cNvPr id="304" name="楕円 303"/>
        <xdr:cNvSpPr/>
      </xdr:nvSpPr>
      <xdr:spPr>
        <a:xfrm>
          <a:off x="2857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154687</xdr:rowOff>
    </xdr:from>
    <xdr:to>
      <xdr:col>19</xdr:col>
      <xdr:colOff>177800</xdr:colOff>
      <xdr:row>82</xdr:row>
      <xdr:rowOff>8382</xdr:rowOff>
    </xdr:to>
    <xdr:cxnSp macro="">
      <xdr:nvCxnSpPr>
        <xdr:cNvPr id="305" name="直線コネクタ 304"/>
        <xdr:cNvCxnSpPr/>
      </xdr:nvCxnSpPr>
      <xdr:spPr>
        <a:xfrm>
          <a:off x="2908300" y="14042137"/>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53594</xdr:rowOff>
    </xdr:from>
    <xdr:to>
      <xdr:col>10</xdr:col>
      <xdr:colOff>165100</xdr:colOff>
      <xdr:row>81</xdr:row>
      <xdr:rowOff>155194</xdr:rowOff>
    </xdr:to>
    <xdr:sp macro="" textlink="">
      <xdr:nvSpPr>
        <xdr:cNvPr id="306" name="楕円 305"/>
        <xdr:cNvSpPr/>
      </xdr:nvSpPr>
      <xdr:spPr>
        <a:xfrm>
          <a:off x="1968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104394</xdr:rowOff>
    </xdr:from>
    <xdr:to>
      <xdr:col>15</xdr:col>
      <xdr:colOff>50800</xdr:colOff>
      <xdr:row>81</xdr:row>
      <xdr:rowOff>154687</xdr:rowOff>
    </xdr:to>
    <xdr:cxnSp macro="">
      <xdr:nvCxnSpPr>
        <xdr:cNvPr id="307" name="直線コネクタ 306"/>
        <xdr:cNvCxnSpPr/>
      </xdr:nvCxnSpPr>
      <xdr:spPr>
        <a:xfrm>
          <a:off x="2019300" y="139918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37592</xdr:rowOff>
    </xdr:from>
    <xdr:to>
      <xdr:col>6</xdr:col>
      <xdr:colOff>38100</xdr:colOff>
      <xdr:row>79</xdr:row>
      <xdr:rowOff>139192</xdr:rowOff>
    </xdr:to>
    <xdr:sp macro="" textlink="">
      <xdr:nvSpPr>
        <xdr:cNvPr id="308" name="楕円 307"/>
        <xdr:cNvSpPr/>
      </xdr:nvSpPr>
      <xdr:spPr>
        <a:xfrm>
          <a:off x="10795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88392</xdr:rowOff>
    </xdr:from>
    <xdr:to>
      <xdr:col>10</xdr:col>
      <xdr:colOff>114300</xdr:colOff>
      <xdr:row>81</xdr:row>
      <xdr:rowOff>104394</xdr:rowOff>
    </xdr:to>
    <xdr:cxnSp macro="">
      <xdr:nvCxnSpPr>
        <xdr:cNvPr id="309" name="直線コネクタ 308"/>
        <xdr:cNvCxnSpPr/>
      </xdr:nvCxnSpPr>
      <xdr:spPr>
        <a:xfrm>
          <a:off x="1130300" y="13632942"/>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148607</xdr:rowOff>
    </xdr:from>
    <xdr:ext cx="405111" cy="259045"/>
    <xdr:sp macro="" textlink="">
      <xdr:nvSpPr>
        <xdr:cNvPr id="313" name="n_4aveValue【福祉施設】&#10;有形固定資産減価償却率"/>
        <xdr:cNvSpPr txBox="1"/>
      </xdr:nvSpPr>
      <xdr:spPr>
        <a:xfrm>
          <a:off x="927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50309</xdr:rowOff>
    </xdr:from>
    <xdr:ext cx="405111" cy="259045"/>
    <xdr:sp macro="" textlink="">
      <xdr:nvSpPr>
        <xdr:cNvPr id="314" name="n_1mainValue【福祉施設】&#10;有形固定資産減価償却率"/>
        <xdr:cNvSpPr txBox="1"/>
      </xdr:nvSpPr>
      <xdr:spPr>
        <a:xfrm>
          <a:off x="35820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25164</xdr:rowOff>
    </xdr:from>
    <xdr:ext cx="405111" cy="259045"/>
    <xdr:sp macro="" textlink="">
      <xdr:nvSpPr>
        <xdr:cNvPr id="315" name="n_2mainValue【福祉施設】&#10;有形固定資産減価償却率"/>
        <xdr:cNvSpPr txBox="1"/>
      </xdr:nvSpPr>
      <xdr:spPr>
        <a:xfrm>
          <a:off x="2705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146321</xdr:rowOff>
    </xdr:from>
    <xdr:ext cx="405111" cy="259045"/>
    <xdr:sp macro="" textlink="">
      <xdr:nvSpPr>
        <xdr:cNvPr id="316" name="n_3mainValue【福祉施設】&#10;有形固定資産減価償却率"/>
        <xdr:cNvSpPr txBox="1"/>
      </xdr:nvSpPr>
      <xdr:spPr>
        <a:xfrm>
          <a:off x="18167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155719</xdr:rowOff>
    </xdr:from>
    <xdr:ext cx="405111" cy="259045"/>
    <xdr:sp macro="" textlink="">
      <xdr:nvSpPr>
        <xdr:cNvPr id="317" name="n_4mainValue【福祉施設】&#10;有形固定資産減価償却率"/>
        <xdr:cNvSpPr txBox="1"/>
      </xdr:nvSpPr>
      <xdr:spPr>
        <a:xfrm>
          <a:off x="927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53" name="楕円 352"/>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11447</xdr:rowOff>
    </xdr:from>
    <xdr:ext cx="469744" cy="259045"/>
    <xdr:sp macro="" textlink="">
      <xdr:nvSpPr>
        <xdr:cNvPr id="354" name="【福祉施設】&#10;一人当たり面積該当値テキスト"/>
        <xdr:cNvSpPr txBox="1"/>
      </xdr:nvSpPr>
      <xdr:spPr>
        <a:xfrm>
          <a:off x="10515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55" name="楕円 354"/>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83820</xdr:rowOff>
    </xdr:to>
    <xdr:cxnSp macro="">
      <xdr:nvCxnSpPr>
        <xdr:cNvPr id="356" name="直線コネクタ 355"/>
        <xdr:cNvCxnSpPr/>
      </xdr:nvCxnSpPr>
      <xdr:spPr>
        <a:xfrm>
          <a:off x="9639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7" name="楕円 356"/>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83820</xdr:rowOff>
    </xdr:to>
    <xdr:cxnSp macro="">
      <xdr:nvCxnSpPr>
        <xdr:cNvPr id="358" name="直線コネクタ 357"/>
        <xdr:cNvCxnSpPr/>
      </xdr:nvCxnSpPr>
      <xdr:spPr>
        <a:xfrm>
          <a:off x="8750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359" name="楕円 358"/>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83820</xdr:rowOff>
    </xdr:to>
    <xdr:cxnSp macro="">
      <xdr:nvCxnSpPr>
        <xdr:cNvPr id="360" name="直線コネクタ 359"/>
        <xdr:cNvCxnSpPr/>
      </xdr:nvCxnSpPr>
      <xdr:spPr>
        <a:xfrm>
          <a:off x="7861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147320</xdr:rowOff>
    </xdr:from>
    <xdr:to>
      <xdr:col>36</xdr:col>
      <xdr:colOff>165100</xdr:colOff>
      <xdr:row>84</xdr:row>
      <xdr:rowOff>77470</xdr:rowOff>
    </xdr:to>
    <xdr:sp macro="" textlink="">
      <xdr:nvSpPr>
        <xdr:cNvPr id="361" name="楕円 360"/>
        <xdr:cNvSpPr/>
      </xdr:nvSpPr>
      <xdr:spPr>
        <a:xfrm>
          <a:off x="692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26670</xdr:rowOff>
    </xdr:from>
    <xdr:to>
      <xdr:col>41</xdr:col>
      <xdr:colOff>50800</xdr:colOff>
      <xdr:row>84</xdr:row>
      <xdr:rowOff>83820</xdr:rowOff>
    </xdr:to>
    <xdr:cxnSp macro="">
      <xdr:nvCxnSpPr>
        <xdr:cNvPr id="362" name="直線コネクタ 361"/>
        <xdr:cNvCxnSpPr/>
      </xdr:nvCxnSpPr>
      <xdr:spPr>
        <a:xfrm>
          <a:off x="6972300" y="14428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125747</xdr:rowOff>
    </xdr:from>
    <xdr:ext cx="469744" cy="259045"/>
    <xdr:sp macro="" textlink="">
      <xdr:nvSpPr>
        <xdr:cNvPr id="367" name="n_1main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68" name="n_2main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69" name="n_3mainValue【福祉施設】&#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68597</xdr:rowOff>
    </xdr:from>
    <xdr:ext cx="469744" cy="259045"/>
    <xdr:sp macro="" textlink="">
      <xdr:nvSpPr>
        <xdr:cNvPr id="370" name="n_4mainValue【福祉施設】&#10;一人当たり面積"/>
        <xdr:cNvSpPr txBox="1"/>
      </xdr:nvSpPr>
      <xdr:spPr>
        <a:xfrm>
          <a:off x="6737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149498</xdr:rowOff>
    </xdr:from>
    <xdr:to>
      <xdr:col>24</xdr:col>
      <xdr:colOff>114300</xdr:colOff>
      <xdr:row>105</xdr:row>
      <xdr:rowOff>79648</xdr:rowOff>
    </xdr:to>
    <xdr:sp macro="" textlink="">
      <xdr:nvSpPr>
        <xdr:cNvPr id="412" name="楕円 411"/>
        <xdr:cNvSpPr/>
      </xdr:nvSpPr>
      <xdr:spPr>
        <a:xfrm>
          <a:off x="4584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925</xdr:rowOff>
    </xdr:from>
    <xdr:ext cx="405111" cy="259045"/>
    <xdr:sp macro="" textlink="">
      <xdr:nvSpPr>
        <xdr:cNvPr id="413" name="【市民会館】&#10;有形固定資産減価償却率該当値テキスト"/>
        <xdr:cNvSpPr txBox="1"/>
      </xdr:nvSpPr>
      <xdr:spPr>
        <a:xfrm>
          <a:off x="4673600" y="1783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414" name="楕円 413"/>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28848</xdr:rowOff>
    </xdr:from>
    <xdr:to>
      <xdr:col>24</xdr:col>
      <xdr:colOff>63500</xdr:colOff>
      <xdr:row>105</xdr:row>
      <xdr:rowOff>54973</xdr:rowOff>
    </xdr:to>
    <xdr:cxnSp macro="">
      <xdr:nvCxnSpPr>
        <xdr:cNvPr id="415" name="直線コネクタ 414"/>
        <xdr:cNvCxnSpPr/>
      </xdr:nvCxnSpPr>
      <xdr:spPr>
        <a:xfrm flipV="1">
          <a:off x="3797300" y="1803109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38463</xdr:rowOff>
    </xdr:from>
    <xdr:to>
      <xdr:col>15</xdr:col>
      <xdr:colOff>101600</xdr:colOff>
      <xdr:row>105</xdr:row>
      <xdr:rowOff>140063</xdr:rowOff>
    </xdr:to>
    <xdr:sp macro="" textlink="">
      <xdr:nvSpPr>
        <xdr:cNvPr id="416" name="楕円 415"/>
        <xdr:cNvSpPr/>
      </xdr:nvSpPr>
      <xdr:spPr>
        <a:xfrm>
          <a:off x="2857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89263</xdr:rowOff>
    </xdr:to>
    <xdr:cxnSp macro="">
      <xdr:nvCxnSpPr>
        <xdr:cNvPr id="417" name="直線コネクタ 416"/>
        <xdr:cNvCxnSpPr/>
      </xdr:nvCxnSpPr>
      <xdr:spPr>
        <a:xfrm flipV="1">
          <a:off x="2908300" y="180572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167458</xdr:rowOff>
    </xdr:from>
    <xdr:to>
      <xdr:col>10</xdr:col>
      <xdr:colOff>165100</xdr:colOff>
      <xdr:row>105</xdr:row>
      <xdr:rowOff>97608</xdr:rowOff>
    </xdr:to>
    <xdr:sp macro="" textlink="">
      <xdr:nvSpPr>
        <xdr:cNvPr id="418" name="楕円 417"/>
        <xdr:cNvSpPr/>
      </xdr:nvSpPr>
      <xdr:spPr>
        <a:xfrm>
          <a:off x="1968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46808</xdr:rowOff>
    </xdr:from>
    <xdr:to>
      <xdr:col>15</xdr:col>
      <xdr:colOff>50800</xdr:colOff>
      <xdr:row>105</xdr:row>
      <xdr:rowOff>89263</xdr:rowOff>
    </xdr:to>
    <xdr:cxnSp macro="">
      <xdr:nvCxnSpPr>
        <xdr:cNvPr id="419" name="直線コネクタ 418"/>
        <xdr:cNvCxnSpPr/>
      </xdr:nvCxnSpPr>
      <xdr:spPr>
        <a:xfrm>
          <a:off x="2019300" y="180490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136434</xdr:rowOff>
    </xdr:from>
    <xdr:to>
      <xdr:col>6</xdr:col>
      <xdr:colOff>38100</xdr:colOff>
      <xdr:row>105</xdr:row>
      <xdr:rowOff>66584</xdr:rowOff>
    </xdr:to>
    <xdr:sp macro="" textlink="">
      <xdr:nvSpPr>
        <xdr:cNvPr id="420" name="楕円 419"/>
        <xdr:cNvSpPr/>
      </xdr:nvSpPr>
      <xdr:spPr>
        <a:xfrm>
          <a:off x="1079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15784</xdr:rowOff>
    </xdr:from>
    <xdr:to>
      <xdr:col>10</xdr:col>
      <xdr:colOff>114300</xdr:colOff>
      <xdr:row>105</xdr:row>
      <xdr:rowOff>46808</xdr:rowOff>
    </xdr:to>
    <xdr:cxnSp macro="">
      <xdr:nvCxnSpPr>
        <xdr:cNvPr id="421" name="直線コネクタ 420"/>
        <xdr:cNvCxnSpPr/>
      </xdr:nvCxnSpPr>
      <xdr:spPr>
        <a:xfrm>
          <a:off x="1130300" y="18018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96900</xdr:rowOff>
    </xdr:from>
    <xdr:ext cx="405111" cy="259045"/>
    <xdr:sp macro="" textlink="">
      <xdr:nvSpPr>
        <xdr:cNvPr id="426" name="n_1mainValue【市民会館】&#10;有形固定資産減価償却率"/>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131190</xdr:rowOff>
    </xdr:from>
    <xdr:ext cx="405111" cy="259045"/>
    <xdr:sp macro="" textlink="">
      <xdr:nvSpPr>
        <xdr:cNvPr id="427" name="n_2mainValue【市民会館】&#10;有形固定資産減価償却率"/>
        <xdr:cNvSpPr txBox="1"/>
      </xdr:nvSpPr>
      <xdr:spPr>
        <a:xfrm>
          <a:off x="2705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88735</xdr:rowOff>
    </xdr:from>
    <xdr:ext cx="405111" cy="259045"/>
    <xdr:sp macro="" textlink="">
      <xdr:nvSpPr>
        <xdr:cNvPr id="428" name="n_3mainValue【市民会館】&#10;有形固定資産減価償却率"/>
        <xdr:cNvSpPr txBox="1"/>
      </xdr:nvSpPr>
      <xdr:spPr>
        <a:xfrm>
          <a:off x="1816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57711</xdr:rowOff>
    </xdr:from>
    <xdr:ext cx="405111" cy="259045"/>
    <xdr:sp macro="" textlink="">
      <xdr:nvSpPr>
        <xdr:cNvPr id="429" name="n_4mainValue【市民会館】&#10;有形固定資産減価償却率"/>
        <xdr:cNvSpPr txBox="1"/>
      </xdr:nvSpPr>
      <xdr:spPr>
        <a:xfrm>
          <a:off x="927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85816</xdr:rowOff>
    </xdr:from>
    <xdr:to>
      <xdr:col>55</xdr:col>
      <xdr:colOff>50800</xdr:colOff>
      <xdr:row>108</xdr:row>
      <xdr:rowOff>15966</xdr:rowOff>
    </xdr:to>
    <xdr:sp macro="" textlink="">
      <xdr:nvSpPr>
        <xdr:cNvPr id="471" name="楕円 470"/>
        <xdr:cNvSpPr/>
      </xdr:nvSpPr>
      <xdr:spPr>
        <a:xfrm>
          <a:off x="10426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64243</xdr:rowOff>
    </xdr:from>
    <xdr:ext cx="469744" cy="259045"/>
    <xdr:sp macro="" textlink="">
      <xdr:nvSpPr>
        <xdr:cNvPr id="472" name="【市民会館】&#10;一人当たり面積該当値テキスト"/>
        <xdr:cNvSpPr txBox="1"/>
      </xdr:nvSpPr>
      <xdr:spPr>
        <a:xfrm>
          <a:off x="10515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85816</xdr:rowOff>
    </xdr:from>
    <xdr:to>
      <xdr:col>50</xdr:col>
      <xdr:colOff>165100</xdr:colOff>
      <xdr:row>108</xdr:row>
      <xdr:rowOff>15966</xdr:rowOff>
    </xdr:to>
    <xdr:sp macro="" textlink="">
      <xdr:nvSpPr>
        <xdr:cNvPr id="473" name="楕円 472"/>
        <xdr:cNvSpPr/>
      </xdr:nvSpPr>
      <xdr:spPr>
        <a:xfrm>
          <a:off x="9588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136616</xdr:rowOff>
    </xdr:from>
    <xdr:to>
      <xdr:col>55</xdr:col>
      <xdr:colOff>0</xdr:colOff>
      <xdr:row>107</xdr:row>
      <xdr:rowOff>136616</xdr:rowOff>
    </xdr:to>
    <xdr:cxnSp macro="">
      <xdr:nvCxnSpPr>
        <xdr:cNvPr id="474" name="直線コネクタ 473"/>
        <xdr:cNvCxnSpPr/>
      </xdr:nvCxnSpPr>
      <xdr:spPr>
        <a:xfrm>
          <a:off x="9639300" y="18481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85816</xdr:rowOff>
    </xdr:from>
    <xdr:to>
      <xdr:col>46</xdr:col>
      <xdr:colOff>38100</xdr:colOff>
      <xdr:row>108</xdr:row>
      <xdr:rowOff>15966</xdr:rowOff>
    </xdr:to>
    <xdr:sp macro="" textlink="">
      <xdr:nvSpPr>
        <xdr:cNvPr id="475" name="楕円 474"/>
        <xdr:cNvSpPr/>
      </xdr:nvSpPr>
      <xdr:spPr>
        <a:xfrm>
          <a:off x="8699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136616</xdr:rowOff>
    </xdr:from>
    <xdr:to>
      <xdr:col>50</xdr:col>
      <xdr:colOff>114300</xdr:colOff>
      <xdr:row>107</xdr:row>
      <xdr:rowOff>136616</xdr:rowOff>
    </xdr:to>
    <xdr:cxnSp macro="">
      <xdr:nvCxnSpPr>
        <xdr:cNvPr id="476" name="直線コネクタ 475"/>
        <xdr:cNvCxnSpPr/>
      </xdr:nvCxnSpPr>
      <xdr:spPr>
        <a:xfrm>
          <a:off x="8750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121738</xdr:rowOff>
    </xdr:from>
    <xdr:to>
      <xdr:col>41</xdr:col>
      <xdr:colOff>101600</xdr:colOff>
      <xdr:row>108</xdr:row>
      <xdr:rowOff>51888</xdr:rowOff>
    </xdr:to>
    <xdr:sp macro="" textlink="">
      <xdr:nvSpPr>
        <xdr:cNvPr id="477" name="楕円 476"/>
        <xdr:cNvSpPr/>
      </xdr:nvSpPr>
      <xdr:spPr>
        <a:xfrm>
          <a:off x="7810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136616</xdr:rowOff>
    </xdr:from>
    <xdr:to>
      <xdr:col>45</xdr:col>
      <xdr:colOff>177800</xdr:colOff>
      <xdr:row>108</xdr:row>
      <xdr:rowOff>1088</xdr:rowOff>
    </xdr:to>
    <xdr:cxnSp macro="">
      <xdr:nvCxnSpPr>
        <xdr:cNvPr id="478" name="直線コネクタ 477"/>
        <xdr:cNvCxnSpPr/>
      </xdr:nvCxnSpPr>
      <xdr:spPr>
        <a:xfrm flipV="1">
          <a:off x="7861300" y="184817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121738</xdr:rowOff>
    </xdr:from>
    <xdr:to>
      <xdr:col>36</xdr:col>
      <xdr:colOff>165100</xdr:colOff>
      <xdr:row>108</xdr:row>
      <xdr:rowOff>51888</xdr:rowOff>
    </xdr:to>
    <xdr:sp macro="" textlink="">
      <xdr:nvSpPr>
        <xdr:cNvPr id="479" name="楕円 478"/>
        <xdr:cNvSpPr/>
      </xdr:nvSpPr>
      <xdr:spPr>
        <a:xfrm>
          <a:off x="692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1088</xdr:rowOff>
    </xdr:from>
    <xdr:to>
      <xdr:col>41</xdr:col>
      <xdr:colOff>50800</xdr:colOff>
      <xdr:row>108</xdr:row>
      <xdr:rowOff>1088</xdr:rowOff>
    </xdr:to>
    <xdr:cxnSp macro="">
      <xdr:nvCxnSpPr>
        <xdr:cNvPr id="480" name="直線コネクタ 479"/>
        <xdr:cNvCxnSpPr/>
      </xdr:nvCxnSpPr>
      <xdr:spPr>
        <a:xfrm>
          <a:off x="6972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7093</xdr:rowOff>
    </xdr:from>
    <xdr:ext cx="469744" cy="259045"/>
    <xdr:sp macro="" textlink="">
      <xdr:nvSpPr>
        <xdr:cNvPr id="485" name="n_1mainValue【市民会館】&#10;一人当たり面積"/>
        <xdr:cNvSpPr txBox="1"/>
      </xdr:nvSpPr>
      <xdr:spPr>
        <a:xfrm>
          <a:off x="9391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7093</xdr:rowOff>
    </xdr:from>
    <xdr:ext cx="469744" cy="259045"/>
    <xdr:sp macro="" textlink="">
      <xdr:nvSpPr>
        <xdr:cNvPr id="486" name="n_2mainValue【市民会館】&#10;一人当たり面積"/>
        <xdr:cNvSpPr txBox="1"/>
      </xdr:nvSpPr>
      <xdr:spPr>
        <a:xfrm>
          <a:off x="8515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43015</xdr:rowOff>
    </xdr:from>
    <xdr:ext cx="469744" cy="259045"/>
    <xdr:sp macro="" textlink="">
      <xdr:nvSpPr>
        <xdr:cNvPr id="487" name="n_3mainValue【市民会館】&#10;一人当たり面積"/>
        <xdr:cNvSpPr txBox="1"/>
      </xdr:nvSpPr>
      <xdr:spPr>
        <a:xfrm>
          <a:off x="7626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43015</xdr:rowOff>
    </xdr:from>
    <xdr:ext cx="469744" cy="259045"/>
    <xdr:sp macro="" textlink="">
      <xdr:nvSpPr>
        <xdr:cNvPr id="488" name="n_4mainValue【市民会館】&#10;一人当たり面積"/>
        <xdr:cNvSpPr txBox="1"/>
      </xdr:nvSpPr>
      <xdr:spPr>
        <a:xfrm>
          <a:off x="6737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67854</xdr:rowOff>
    </xdr:from>
    <xdr:to>
      <xdr:col>85</xdr:col>
      <xdr:colOff>177800</xdr:colOff>
      <xdr:row>39</xdr:row>
      <xdr:rowOff>169454</xdr:rowOff>
    </xdr:to>
    <xdr:sp macro="" textlink="">
      <xdr:nvSpPr>
        <xdr:cNvPr id="530" name="楕円 529"/>
        <xdr:cNvSpPr/>
      </xdr:nvSpPr>
      <xdr:spPr>
        <a:xfrm>
          <a:off x="162687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46281</xdr:rowOff>
    </xdr:from>
    <xdr:ext cx="405111" cy="259045"/>
    <xdr:sp macro="" textlink="">
      <xdr:nvSpPr>
        <xdr:cNvPr id="531" name="【一般廃棄物処理施設】&#10;有形固定資産減価償却率該当値テキスト"/>
        <xdr:cNvSpPr txBox="1"/>
      </xdr:nvSpPr>
      <xdr:spPr>
        <a:xfrm>
          <a:off x="16357600"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32" name="楕円 531"/>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118654</xdr:rowOff>
    </xdr:to>
    <xdr:cxnSp macro="">
      <xdr:nvCxnSpPr>
        <xdr:cNvPr id="533" name="直線コネクタ 532"/>
        <xdr:cNvCxnSpPr/>
      </xdr:nvCxnSpPr>
      <xdr:spPr>
        <a:xfrm>
          <a:off x="15481300" y="679704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22134</xdr:rowOff>
    </xdr:from>
    <xdr:to>
      <xdr:col>76</xdr:col>
      <xdr:colOff>165100</xdr:colOff>
      <xdr:row>39</xdr:row>
      <xdr:rowOff>123734</xdr:rowOff>
    </xdr:to>
    <xdr:sp macro="" textlink="">
      <xdr:nvSpPr>
        <xdr:cNvPr id="534" name="楕円 533"/>
        <xdr:cNvSpPr/>
      </xdr:nvSpPr>
      <xdr:spPr>
        <a:xfrm>
          <a:off x="14541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72934</xdr:rowOff>
    </xdr:from>
    <xdr:to>
      <xdr:col>81</xdr:col>
      <xdr:colOff>50800</xdr:colOff>
      <xdr:row>39</xdr:row>
      <xdr:rowOff>110490</xdr:rowOff>
    </xdr:to>
    <xdr:cxnSp macro="">
      <xdr:nvCxnSpPr>
        <xdr:cNvPr id="535" name="直線コネクタ 534"/>
        <xdr:cNvCxnSpPr/>
      </xdr:nvCxnSpPr>
      <xdr:spPr>
        <a:xfrm>
          <a:off x="14592300" y="67594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159294</xdr:rowOff>
    </xdr:from>
    <xdr:to>
      <xdr:col>72</xdr:col>
      <xdr:colOff>38100</xdr:colOff>
      <xdr:row>39</xdr:row>
      <xdr:rowOff>89444</xdr:rowOff>
    </xdr:to>
    <xdr:sp macro="" textlink="">
      <xdr:nvSpPr>
        <xdr:cNvPr id="536" name="楕円 535"/>
        <xdr:cNvSpPr/>
      </xdr:nvSpPr>
      <xdr:spPr>
        <a:xfrm>
          <a:off x="1365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38644</xdr:rowOff>
    </xdr:from>
    <xdr:to>
      <xdr:col>76</xdr:col>
      <xdr:colOff>114300</xdr:colOff>
      <xdr:row>39</xdr:row>
      <xdr:rowOff>72934</xdr:rowOff>
    </xdr:to>
    <xdr:cxnSp macro="">
      <xdr:nvCxnSpPr>
        <xdr:cNvPr id="537" name="直線コネクタ 536"/>
        <xdr:cNvCxnSpPr/>
      </xdr:nvCxnSpPr>
      <xdr:spPr>
        <a:xfrm>
          <a:off x="13703300" y="67251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22134</xdr:rowOff>
    </xdr:from>
    <xdr:to>
      <xdr:col>67</xdr:col>
      <xdr:colOff>101600</xdr:colOff>
      <xdr:row>39</xdr:row>
      <xdr:rowOff>123734</xdr:rowOff>
    </xdr:to>
    <xdr:sp macro="" textlink="">
      <xdr:nvSpPr>
        <xdr:cNvPr id="538" name="楕円 537"/>
        <xdr:cNvSpPr/>
      </xdr:nvSpPr>
      <xdr:spPr>
        <a:xfrm>
          <a:off x="12763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38644</xdr:rowOff>
    </xdr:from>
    <xdr:to>
      <xdr:col>71</xdr:col>
      <xdr:colOff>177800</xdr:colOff>
      <xdr:row>39</xdr:row>
      <xdr:rowOff>72934</xdr:rowOff>
    </xdr:to>
    <xdr:cxnSp macro="">
      <xdr:nvCxnSpPr>
        <xdr:cNvPr id="539" name="直線コネクタ 538"/>
        <xdr:cNvCxnSpPr/>
      </xdr:nvCxnSpPr>
      <xdr:spPr>
        <a:xfrm flipV="1">
          <a:off x="12814300" y="67251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43"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44"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114861</xdr:rowOff>
    </xdr:from>
    <xdr:ext cx="405111" cy="259045"/>
    <xdr:sp macro="" textlink="">
      <xdr:nvSpPr>
        <xdr:cNvPr id="545" name="n_2mainValue【一般廃棄物処理施設】&#10;有形固定資産減価償却率"/>
        <xdr:cNvSpPr txBox="1"/>
      </xdr:nvSpPr>
      <xdr:spPr>
        <a:xfrm>
          <a:off x="14389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80571</xdr:rowOff>
    </xdr:from>
    <xdr:ext cx="405111" cy="259045"/>
    <xdr:sp macro="" textlink="">
      <xdr:nvSpPr>
        <xdr:cNvPr id="546" name="n_3mainValue【一般廃棄物処理施設】&#10;有形固定資産減価償却率"/>
        <xdr:cNvSpPr txBox="1"/>
      </xdr:nvSpPr>
      <xdr:spPr>
        <a:xfrm>
          <a:off x="13500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114861</xdr:rowOff>
    </xdr:from>
    <xdr:ext cx="405111" cy="259045"/>
    <xdr:sp macro="" textlink="">
      <xdr:nvSpPr>
        <xdr:cNvPr id="547" name="n_4mainValue【一般廃棄物処理施設】&#10;有形固定資産減価償却率"/>
        <xdr:cNvSpPr txBox="1"/>
      </xdr:nvSpPr>
      <xdr:spPr>
        <a:xfrm>
          <a:off x="12611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76"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63058</xdr:rowOff>
    </xdr:from>
    <xdr:to>
      <xdr:col>116</xdr:col>
      <xdr:colOff>114300</xdr:colOff>
      <xdr:row>33</xdr:row>
      <xdr:rowOff>164658</xdr:rowOff>
    </xdr:to>
    <xdr:sp macro="" textlink="">
      <xdr:nvSpPr>
        <xdr:cNvPr id="587" name="楕円 586"/>
        <xdr:cNvSpPr/>
      </xdr:nvSpPr>
      <xdr:spPr>
        <a:xfrm>
          <a:off x="22110700" y="57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16085</xdr:rowOff>
    </xdr:from>
    <xdr:ext cx="599010" cy="259045"/>
    <xdr:sp macro="" textlink="">
      <xdr:nvSpPr>
        <xdr:cNvPr id="588" name="【一般廃棄物処理施設】&#10;一人当たり有形固定資産（償却資産）額該当値テキスト"/>
        <xdr:cNvSpPr txBox="1"/>
      </xdr:nvSpPr>
      <xdr:spPr>
        <a:xfrm>
          <a:off x="22199600" y="567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105799</xdr:rowOff>
    </xdr:from>
    <xdr:to>
      <xdr:col>112</xdr:col>
      <xdr:colOff>38100</xdr:colOff>
      <xdr:row>34</xdr:row>
      <xdr:rowOff>35949</xdr:rowOff>
    </xdr:to>
    <xdr:sp macro="" textlink="">
      <xdr:nvSpPr>
        <xdr:cNvPr id="589" name="楕円 588"/>
        <xdr:cNvSpPr/>
      </xdr:nvSpPr>
      <xdr:spPr>
        <a:xfrm>
          <a:off x="21272500" y="57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113858</xdr:rowOff>
    </xdr:from>
    <xdr:to>
      <xdr:col>116</xdr:col>
      <xdr:colOff>63500</xdr:colOff>
      <xdr:row>33</xdr:row>
      <xdr:rowOff>156599</xdr:rowOff>
    </xdr:to>
    <xdr:cxnSp macro="">
      <xdr:nvCxnSpPr>
        <xdr:cNvPr id="590" name="直線コネクタ 589"/>
        <xdr:cNvCxnSpPr/>
      </xdr:nvCxnSpPr>
      <xdr:spPr>
        <a:xfrm flipV="1">
          <a:off x="21323300" y="5771708"/>
          <a:ext cx="838200" cy="4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110058</xdr:rowOff>
    </xdr:from>
    <xdr:to>
      <xdr:col>107</xdr:col>
      <xdr:colOff>101600</xdr:colOff>
      <xdr:row>34</xdr:row>
      <xdr:rowOff>40208</xdr:rowOff>
    </xdr:to>
    <xdr:sp macro="" textlink="">
      <xdr:nvSpPr>
        <xdr:cNvPr id="591" name="楕円 590"/>
        <xdr:cNvSpPr/>
      </xdr:nvSpPr>
      <xdr:spPr>
        <a:xfrm>
          <a:off x="20383500" y="57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156599</xdr:rowOff>
    </xdr:from>
    <xdr:to>
      <xdr:col>111</xdr:col>
      <xdr:colOff>177800</xdr:colOff>
      <xdr:row>33</xdr:row>
      <xdr:rowOff>160858</xdr:rowOff>
    </xdr:to>
    <xdr:cxnSp macro="">
      <xdr:nvCxnSpPr>
        <xdr:cNvPr id="592" name="直線コネクタ 591"/>
        <xdr:cNvCxnSpPr/>
      </xdr:nvCxnSpPr>
      <xdr:spPr>
        <a:xfrm flipV="1">
          <a:off x="20434300" y="5814449"/>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118798</xdr:rowOff>
    </xdr:from>
    <xdr:to>
      <xdr:col>102</xdr:col>
      <xdr:colOff>165100</xdr:colOff>
      <xdr:row>34</xdr:row>
      <xdr:rowOff>48948</xdr:rowOff>
    </xdr:to>
    <xdr:sp macro="" textlink="">
      <xdr:nvSpPr>
        <xdr:cNvPr id="593" name="楕円 592"/>
        <xdr:cNvSpPr/>
      </xdr:nvSpPr>
      <xdr:spPr>
        <a:xfrm>
          <a:off x="19494500" y="57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160858</xdr:rowOff>
    </xdr:from>
    <xdr:to>
      <xdr:col>107</xdr:col>
      <xdr:colOff>50800</xdr:colOff>
      <xdr:row>33</xdr:row>
      <xdr:rowOff>169598</xdr:rowOff>
    </xdr:to>
    <xdr:cxnSp macro="">
      <xdr:nvCxnSpPr>
        <xdr:cNvPr id="594" name="直線コネクタ 593"/>
        <xdr:cNvCxnSpPr/>
      </xdr:nvCxnSpPr>
      <xdr:spPr>
        <a:xfrm flipV="1">
          <a:off x="19545300" y="5818708"/>
          <a:ext cx="889000" cy="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87061</xdr:rowOff>
    </xdr:from>
    <xdr:to>
      <xdr:col>98</xdr:col>
      <xdr:colOff>38100</xdr:colOff>
      <xdr:row>35</xdr:row>
      <xdr:rowOff>17211</xdr:rowOff>
    </xdr:to>
    <xdr:sp macro="" textlink="">
      <xdr:nvSpPr>
        <xdr:cNvPr id="595" name="楕円 594"/>
        <xdr:cNvSpPr/>
      </xdr:nvSpPr>
      <xdr:spPr>
        <a:xfrm>
          <a:off x="18605500" y="591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169598</xdr:rowOff>
    </xdr:from>
    <xdr:to>
      <xdr:col>102</xdr:col>
      <xdr:colOff>114300</xdr:colOff>
      <xdr:row>34</xdr:row>
      <xdr:rowOff>137861</xdr:rowOff>
    </xdr:to>
    <xdr:cxnSp macro="">
      <xdr:nvCxnSpPr>
        <xdr:cNvPr id="596" name="直線コネクタ 595"/>
        <xdr:cNvCxnSpPr/>
      </xdr:nvCxnSpPr>
      <xdr:spPr>
        <a:xfrm flipV="1">
          <a:off x="18656300" y="5827448"/>
          <a:ext cx="889000" cy="1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97"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98"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99"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140583</xdr:rowOff>
    </xdr:from>
    <xdr:ext cx="534377" cy="259045"/>
    <xdr:sp macro="" textlink="">
      <xdr:nvSpPr>
        <xdr:cNvPr id="600" name="n_4aveValue【一般廃棄物処理施設】&#10;一人当たり有形固定資産（償却資産）額"/>
        <xdr:cNvSpPr txBox="1"/>
      </xdr:nvSpPr>
      <xdr:spPr>
        <a:xfrm>
          <a:off x="18389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52476</xdr:rowOff>
    </xdr:from>
    <xdr:ext cx="599010" cy="259045"/>
    <xdr:sp macro="" textlink="">
      <xdr:nvSpPr>
        <xdr:cNvPr id="601" name="n_1mainValue【一般廃棄物処理施設】&#10;一人当たり有形固定資産（償却資産）額"/>
        <xdr:cNvSpPr txBox="1"/>
      </xdr:nvSpPr>
      <xdr:spPr>
        <a:xfrm>
          <a:off x="21011095" y="553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56735</xdr:rowOff>
    </xdr:from>
    <xdr:ext cx="599010" cy="259045"/>
    <xdr:sp macro="" textlink="">
      <xdr:nvSpPr>
        <xdr:cNvPr id="602" name="n_2mainValue【一般廃棄物処理施設】&#10;一人当たり有形固定資産（償却資産）額"/>
        <xdr:cNvSpPr txBox="1"/>
      </xdr:nvSpPr>
      <xdr:spPr>
        <a:xfrm>
          <a:off x="20134795" y="554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65475</xdr:rowOff>
    </xdr:from>
    <xdr:ext cx="599010" cy="259045"/>
    <xdr:sp macro="" textlink="">
      <xdr:nvSpPr>
        <xdr:cNvPr id="603" name="n_3mainValue【一般廃棄物処理施設】&#10;一人当たり有形固定資産（償却資産）額"/>
        <xdr:cNvSpPr txBox="1"/>
      </xdr:nvSpPr>
      <xdr:spPr>
        <a:xfrm>
          <a:off x="19245795" y="555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33738</xdr:rowOff>
    </xdr:from>
    <xdr:ext cx="599010" cy="259045"/>
    <xdr:sp macro="" textlink="">
      <xdr:nvSpPr>
        <xdr:cNvPr id="604" name="n_4mainValue【一般廃棄物処理施設】&#10;一人当たり有形固定資産（償却資産）額"/>
        <xdr:cNvSpPr txBox="1"/>
      </xdr:nvSpPr>
      <xdr:spPr>
        <a:xfrm>
          <a:off x="18356795" y="569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46" name="楕円 645"/>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47" name="【保健センター・保健所】&#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648" name="楕円 647"/>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119199</xdr:rowOff>
    </xdr:from>
    <xdr:to>
      <xdr:col>85</xdr:col>
      <xdr:colOff>127000</xdr:colOff>
      <xdr:row>61</xdr:row>
      <xdr:rowOff>155122</xdr:rowOff>
    </xdr:to>
    <xdr:cxnSp macro="">
      <xdr:nvCxnSpPr>
        <xdr:cNvPr id="649" name="直線コネクタ 648"/>
        <xdr:cNvCxnSpPr/>
      </xdr:nvCxnSpPr>
      <xdr:spPr>
        <a:xfrm>
          <a:off x="15481300" y="105776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30843</xdr:rowOff>
    </xdr:from>
    <xdr:to>
      <xdr:col>76</xdr:col>
      <xdr:colOff>165100</xdr:colOff>
      <xdr:row>61</xdr:row>
      <xdr:rowOff>132443</xdr:rowOff>
    </xdr:to>
    <xdr:sp macro="" textlink="">
      <xdr:nvSpPr>
        <xdr:cNvPr id="650" name="楕円 649"/>
        <xdr:cNvSpPr/>
      </xdr:nvSpPr>
      <xdr:spPr>
        <a:xfrm>
          <a:off x="14541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81643</xdr:rowOff>
    </xdr:from>
    <xdr:to>
      <xdr:col>81</xdr:col>
      <xdr:colOff>50800</xdr:colOff>
      <xdr:row>61</xdr:row>
      <xdr:rowOff>119199</xdr:rowOff>
    </xdr:to>
    <xdr:cxnSp macro="">
      <xdr:nvCxnSpPr>
        <xdr:cNvPr id="651" name="直線コネクタ 650"/>
        <xdr:cNvCxnSpPr/>
      </xdr:nvCxnSpPr>
      <xdr:spPr>
        <a:xfrm>
          <a:off x="14592300" y="105400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164737</xdr:rowOff>
    </xdr:from>
    <xdr:to>
      <xdr:col>72</xdr:col>
      <xdr:colOff>38100</xdr:colOff>
      <xdr:row>61</xdr:row>
      <xdr:rowOff>94887</xdr:rowOff>
    </xdr:to>
    <xdr:sp macro="" textlink="">
      <xdr:nvSpPr>
        <xdr:cNvPr id="652" name="楕円 651"/>
        <xdr:cNvSpPr/>
      </xdr:nvSpPr>
      <xdr:spPr>
        <a:xfrm>
          <a:off x="13652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44087</xdr:rowOff>
    </xdr:from>
    <xdr:to>
      <xdr:col>76</xdr:col>
      <xdr:colOff>114300</xdr:colOff>
      <xdr:row>61</xdr:row>
      <xdr:rowOff>81643</xdr:rowOff>
    </xdr:to>
    <xdr:cxnSp macro="">
      <xdr:nvCxnSpPr>
        <xdr:cNvPr id="653" name="直線コネクタ 652"/>
        <xdr:cNvCxnSpPr/>
      </xdr:nvCxnSpPr>
      <xdr:spPr>
        <a:xfrm>
          <a:off x="13703300" y="105025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xdr:rowOff>
    </xdr:from>
    <xdr:to>
      <xdr:col>67</xdr:col>
      <xdr:colOff>101600</xdr:colOff>
      <xdr:row>61</xdr:row>
      <xdr:rowOff>103051</xdr:rowOff>
    </xdr:to>
    <xdr:sp macro="" textlink="">
      <xdr:nvSpPr>
        <xdr:cNvPr id="654" name="楕円 653"/>
        <xdr:cNvSpPr/>
      </xdr:nvSpPr>
      <xdr:spPr>
        <a:xfrm>
          <a:off x="12763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44087</xdr:rowOff>
    </xdr:from>
    <xdr:to>
      <xdr:col>71</xdr:col>
      <xdr:colOff>177800</xdr:colOff>
      <xdr:row>61</xdr:row>
      <xdr:rowOff>52251</xdr:rowOff>
    </xdr:to>
    <xdr:cxnSp macro="">
      <xdr:nvCxnSpPr>
        <xdr:cNvPr id="655" name="直線コネクタ 654"/>
        <xdr:cNvCxnSpPr/>
      </xdr:nvCxnSpPr>
      <xdr:spPr>
        <a:xfrm flipV="1">
          <a:off x="12814300" y="105025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8"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9"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660" name="n_1mainValue【保健センター・保健所】&#10;有形固定資産減価償却率"/>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123570</xdr:rowOff>
    </xdr:from>
    <xdr:ext cx="405111" cy="259045"/>
    <xdr:sp macro="" textlink="">
      <xdr:nvSpPr>
        <xdr:cNvPr id="661" name="n_2mainValue【保健センター・保健所】&#10;有形固定資産減価償却率"/>
        <xdr:cNvSpPr txBox="1"/>
      </xdr:nvSpPr>
      <xdr:spPr>
        <a:xfrm>
          <a:off x="14389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86014</xdr:rowOff>
    </xdr:from>
    <xdr:ext cx="405111" cy="259045"/>
    <xdr:sp macro="" textlink="">
      <xdr:nvSpPr>
        <xdr:cNvPr id="662" name="n_3mainValue【保健センター・保健所】&#10;有形固定資産減価償却率"/>
        <xdr:cNvSpPr txBox="1"/>
      </xdr:nvSpPr>
      <xdr:spPr>
        <a:xfrm>
          <a:off x="13500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94178</xdr:rowOff>
    </xdr:from>
    <xdr:ext cx="405111" cy="259045"/>
    <xdr:sp macro="" textlink="">
      <xdr:nvSpPr>
        <xdr:cNvPr id="663" name="n_4mainValue【保健センター・保健所】&#10;有形固定資産減価償却率"/>
        <xdr:cNvSpPr txBox="1"/>
      </xdr:nvSpPr>
      <xdr:spPr>
        <a:xfrm>
          <a:off x="12611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699" name="楕円 698"/>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35577</xdr:rowOff>
    </xdr:from>
    <xdr:ext cx="469744" cy="259045"/>
    <xdr:sp macro="" textlink="">
      <xdr:nvSpPr>
        <xdr:cNvPr id="700" name="【保健センター・保健所】&#10;一人当たり面積該当値テキスト"/>
        <xdr:cNvSpPr txBox="1"/>
      </xdr:nvSpPr>
      <xdr:spPr>
        <a:xfrm>
          <a:off x="221996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701" name="楕円 700"/>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0</xdr:rowOff>
    </xdr:to>
    <xdr:cxnSp macro="">
      <xdr:nvCxnSpPr>
        <xdr:cNvPr id="702" name="直線コネクタ 701"/>
        <xdr:cNvCxnSpPr/>
      </xdr:nvCxnSpPr>
      <xdr:spPr>
        <a:xfrm>
          <a:off x="21323300" y="1080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703" name="楕円 702"/>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0</xdr:rowOff>
    </xdr:to>
    <xdr:cxnSp macro="">
      <xdr:nvCxnSpPr>
        <xdr:cNvPr id="704" name="直線コネクタ 703"/>
        <xdr:cNvCxnSpPr/>
      </xdr:nvCxnSpPr>
      <xdr:spPr>
        <a:xfrm>
          <a:off x="20434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705" name="楕円 704"/>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0</xdr:rowOff>
    </xdr:to>
    <xdr:cxnSp macro="">
      <xdr:nvCxnSpPr>
        <xdr:cNvPr id="706" name="直線コネクタ 705"/>
        <xdr:cNvCxnSpPr/>
      </xdr:nvCxnSpPr>
      <xdr:spPr>
        <a:xfrm>
          <a:off x="19545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707" name="楕円 706"/>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0</xdr:rowOff>
    </xdr:from>
    <xdr:to>
      <xdr:col>102</xdr:col>
      <xdr:colOff>114300</xdr:colOff>
      <xdr:row>63</xdr:row>
      <xdr:rowOff>0</xdr:rowOff>
    </xdr:to>
    <xdr:cxnSp macro="">
      <xdr:nvCxnSpPr>
        <xdr:cNvPr id="708" name="直線コネクタ 707"/>
        <xdr:cNvCxnSpPr/>
      </xdr:nvCxnSpPr>
      <xdr:spPr>
        <a:xfrm>
          <a:off x="18656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12"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713" name="n_1main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714" name="n_2main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715" name="n_3mainValue【保健センター・保健所】&#10;一人当たり面積"/>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716" name="n_4mainValue【保健センター・保健所】&#10;一人当たり面積"/>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7"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122827</xdr:rowOff>
    </xdr:from>
    <xdr:to>
      <xdr:col>85</xdr:col>
      <xdr:colOff>177800</xdr:colOff>
      <xdr:row>81</xdr:row>
      <xdr:rowOff>52977</xdr:rowOff>
    </xdr:to>
    <xdr:sp macro="" textlink="">
      <xdr:nvSpPr>
        <xdr:cNvPr id="758" name="楕円 757"/>
        <xdr:cNvSpPr/>
      </xdr:nvSpPr>
      <xdr:spPr>
        <a:xfrm>
          <a:off x="16268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145704</xdr:rowOff>
    </xdr:from>
    <xdr:ext cx="405111" cy="259045"/>
    <xdr:sp macro="" textlink="">
      <xdr:nvSpPr>
        <xdr:cNvPr id="759" name="【消防施設】&#10;有形固定資産減価償却率該当値テキスト"/>
        <xdr:cNvSpPr txBox="1"/>
      </xdr:nvSpPr>
      <xdr:spPr>
        <a:xfrm>
          <a:off x="16357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72208</xdr:rowOff>
    </xdr:from>
    <xdr:to>
      <xdr:col>81</xdr:col>
      <xdr:colOff>101600</xdr:colOff>
      <xdr:row>81</xdr:row>
      <xdr:rowOff>2358</xdr:rowOff>
    </xdr:to>
    <xdr:sp macro="" textlink="">
      <xdr:nvSpPr>
        <xdr:cNvPr id="760" name="楕円 759"/>
        <xdr:cNvSpPr/>
      </xdr:nvSpPr>
      <xdr:spPr>
        <a:xfrm>
          <a:off x="15430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123008</xdr:rowOff>
    </xdr:from>
    <xdr:to>
      <xdr:col>85</xdr:col>
      <xdr:colOff>127000</xdr:colOff>
      <xdr:row>81</xdr:row>
      <xdr:rowOff>2177</xdr:rowOff>
    </xdr:to>
    <xdr:cxnSp macro="">
      <xdr:nvCxnSpPr>
        <xdr:cNvPr id="761" name="直線コネクタ 760"/>
        <xdr:cNvCxnSpPr/>
      </xdr:nvCxnSpPr>
      <xdr:spPr>
        <a:xfrm>
          <a:off x="15481300" y="1383900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55880</xdr:rowOff>
    </xdr:from>
    <xdr:to>
      <xdr:col>76</xdr:col>
      <xdr:colOff>165100</xdr:colOff>
      <xdr:row>80</xdr:row>
      <xdr:rowOff>157480</xdr:rowOff>
    </xdr:to>
    <xdr:sp macro="" textlink="">
      <xdr:nvSpPr>
        <xdr:cNvPr id="762" name="楕円 761"/>
        <xdr:cNvSpPr/>
      </xdr:nvSpPr>
      <xdr:spPr>
        <a:xfrm>
          <a:off x="14541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106680</xdr:rowOff>
    </xdr:from>
    <xdr:to>
      <xdr:col>81</xdr:col>
      <xdr:colOff>50800</xdr:colOff>
      <xdr:row>80</xdr:row>
      <xdr:rowOff>123008</xdr:rowOff>
    </xdr:to>
    <xdr:cxnSp macro="">
      <xdr:nvCxnSpPr>
        <xdr:cNvPr id="763" name="直線コネクタ 762"/>
        <xdr:cNvCxnSpPr/>
      </xdr:nvCxnSpPr>
      <xdr:spPr>
        <a:xfrm>
          <a:off x="14592300" y="138226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68943</xdr:rowOff>
    </xdr:from>
    <xdr:to>
      <xdr:col>72</xdr:col>
      <xdr:colOff>38100</xdr:colOff>
      <xdr:row>80</xdr:row>
      <xdr:rowOff>170543</xdr:rowOff>
    </xdr:to>
    <xdr:sp macro="" textlink="">
      <xdr:nvSpPr>
        <xdr:cNvPr id="764" name="楕円 763"/>
        <xdr:cNvSpPr/>
      </xdr:nvSpPr>
      <xdr:spPr>
        <a:xfrm>
          <a:off x="13652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106680</xdr:rowOff>
    </xdr:from>
    <xdr:to>
      <xdr:col>76</xdr:col>
      <xdr:colOff>114300</xdr:colOff>
      <xdr:row>80</xdr:row>
      <xdr:rowOff>119743</xdr:rowOff>
    </xdr:to>
    <xdr:cxnSp macro="">
      <xdr:nvCxnSpPr>
        <xdr:cNvPr id="765" name="直線コネクタ 764"/>
        <xdr:cNvCxnSpPr/>
      </xdr:nvCxnSpPr>
      <xdr:spPr>
        <a:xfrm flipV="1">
          <a:off x="13703300" y="138226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36286</xdr:rowOff>
    </xdr:from>
    <xdr:to>
      <xdr:col>67</xdr:col>
      <xdr:colOff>101600</xdr:colOff>
      <xdr:row>80</xdr:row>
      <xdr:rowOff>137886</xdr:rowOff>
    </xdr:to>
    <xdr:sp macro="" textlink="">
      <xdr:nvSpPr>
        <xdr:cNvPr id="766" name="楕円 765"/>
        <xdr:cNvSpPr/>
      </xdr:nvSpPr>
      <xdr:spPr>
        <a:xfrm>
          <a:off x="12763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87086</xdr:rowOff>
    </xdr:from>
    <xdr:to>
      <xdr:col>71</xdr:col>
      <xdr:colOff>177800</xdr:colOff>
      <xdr:row>80</xdr:row>
      <xdr:rowOff>119743</xdr:rowOff>
    </xdr:to>
    <xdr:cxnSp macro="">
      <xdr:nvCxnSpPr>
        <xdr:cNvPr id="767" name="直線コネクタ 766"/>
        <xdr:cNvCxnSpPr/>
      </xdr:nvCxnSpPr>
      <xdr:spPr>
        <a:xfrm>
          <a:off x="12814300" y="1380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68"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69"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70"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1"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18885</xdr:rowOff>
    </xdr:from>
    <xdr:ext cx="405111" cy="259045"/>
    <xdr:sp macro="" textlink="">
      <xdr:nvSpPr>
        <xdr:cNvPr id="772" name="n_1mainValue【消防施設】&#10;有形固定資産減価償却率"/>
        <xdr:cNvSpPr txBox="1"/>
      </xdr:nvSpPr>
      <xdr:spPr>
        <a:xfrm>
          <a:off x="152660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773" name="n_2mainValue【消防施設】&#10;有形固定資産減価償却率"/>
        <xdr:cNvSpPr txBox="1"/>
      </xdr:nvSpPr>
      <xdr:spPr>
        <a:xfrm>
          <a:off x="14389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15620</xdr:rowOff>
    </xdr:from>
    <xdr:ext cx="405111" cy="259045"/>
    <xdr:sp macro="" textlink="">
      <xdr:nvSpPr>
        <xdr:cNvPr id="774" name="n_3mainValue【消防施設】&#10;有形固定資産減価償却率"/>
        <xdr:cNvSpPr txBox="1"/>
      </xdr:nvSpPr>
      <xdr:spPr>
        <a:xfrm>
          <a:off x="13500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154413</xdr:rowOff>
    </xdr:from>
    <xdr:ext cx="405111" cy="259045"/>
    <xdr:sp macro="" textlink="">
      <xdr:nvSpPr>
        <xdr:cNvPr id="775" name="n_4mainValue【消防施設】&#10;有形固定資産減価償却率"/>
        <xdr:cNvSpPr txBox="1"/>
      </xdr:nvSpPr>
      <xdr:spPr>
        <a:xfrm>
          <a:off x="12611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802"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7" name="フローチャート: 判断 806"/>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813" name="楕円 812"/>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814"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815" name="楕円 814"/>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816" name="直線コネクタ 815"/>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817" name="楕円 816"/>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54102</xdr:rowOff>
    </xdr:to>
    <xdr:cxnSp macro="">
      <xdr:nvCxnSpPr>
        <xdr:cNvPr id="818" name="直線コネクタ 817"/>
        <xdr:cNvCxnSpPr/>
      </xdr:nvCxnSpPr>
      <xdr:spPr>
        <a:xfrm>
          <a:off x="20434300" y="14613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819" name="楕円 818"/>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40387</xdr:rowOff>
    </xdr:to>
    <xdr:cxnSp macro="">
      <xdr:nvCxnSpPr>
        <xdr:cNvPr id="820" name="直線コネクタ 819"/>
        <xdr:cNvCxnSpPr/>
      </xdr:nvCxnSpPr>
      <xdr:spPr>
        <a:xfrm>
          <a:off x="19545300" y="14586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138176</xdr:rowOff>
    </xdr:from>
    <xdr:to>
      <xdr:col>98</xdr:col>
      <xdr:colOff>38100</xdr:colOff>
      <xdr:row>85</xdr:row>
      <xdr:rowOff>68326</xdr:rowOff>
    </xdr:to>
    <xdr:sp macro="" textlink="">
      <xdr:nvSpPr>
        <xdr:cNvPr id="821" name="楕円 820"/>
        <xdr:cNvSpPr/>
      </xdr:nvSpPr>
      <xdr:spPr>
        <a:xfrm>
          <a:off x="18605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17526</xdr:rowOff>
    </xdr:to>
    <xdr:cxnSp macro="">
      <xdr:nvCxnSpPr>
        <xdr:cNvPr id="822" name="直線コネクタ 821"/>
        <xdr:cNvCxnSpPr/>
      </xdr:nvCxnSpPr>
      <xdr:spPr>
        <a:xfrm flipV="1">
          <a:off x="18656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23"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24"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25"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826"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827"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828" name="n_2mainValue【消防施設】&#10;一人当たり面積"/>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829" name="n_3mainValue【消防施設】&#10;一人当たり面積"/>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59453</xdr:rowOff>
    </xdr:from>
    <xdr:ext cx="469744" cy="259045"/>
    <xdr:sp macro="" textlink="">
      <xdr:nvSpPr>
        <xdr:cNvPr id="830" name="n_4mainValue【消防施設】&#10;一人当たり面積"/>
        <xdr:cNvSpPr txBox="1"/>
      </xdr:nvSpPr>
      <xdr:spPr>
        <a:xfrm>
          <a:off x="18421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61"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6" name="フローチャート: 判断 865"/>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121738</xdr:rowOff>
    </xdr:from>
    <xdr:to>
      <xdr:col>85</xdr:col>
      <xdr:colOff>177800</xdr:colOff>
      <xdr:row>106</xdr:row>
      <xdr:rowOff>51888</xdr:rowOff>
    </xdr:to>
    <xdr:sp macro="" textlink="">
      <xdr:nvSpPr>
        <xdr:cNvPr id="872" name="楕円 871"/>
        <xdr:cNvSpPr/>
      </xdr:nvSpPr>
      <xdr:spPr>
        <a:xfrm>
          <a:off x="16268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100165</xdr:rowOff>
    </xdr:from>
    <xdr:ext cx="405111" cy="259045"/>
    <xdr:sp macro="" textlink="">
      <xdr:nvSpPr>
        <xdr:cNvPr id="873" name="【庁舎】&#10;有形固定資産減価償却率該当値テキスト"/>
        <xdr:cNvSpPr txBox="1"/>
      </xdr:nvSpPr>
      <xdr:spPr>
        <a:xfrm>
          <a:off x="16357600"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76019</xdr:rowOff>
    </xdr:from>
    <xdr:to>
      <xdr:col>81</xdr:col>
      <xdr:colOff>101600</xdr:colOff>
      <xdr:row>106</xdr:row>
      <xdr:rowOff>6169</xdr:rowOff>
    </xdr:to>
    <xdr:sp macro="" textlink="">
      <xdr:nvSpPr>
        <xdr:cNvPr id="874" name="楕円 873"/>
        <xdr:cNvSpPr/>
      </xdr:nvSpPr>
      <xdr:spPr>
        <a:xfrm>
          <a:off x="15430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126819</xdr:rowOff>
    </xdr:from>
    <xdr:to>
      <xdr:col>85</xdr:col>
      <xdr:colOff>127000</xdr:colOff>
      <xdr:row>106</xdr:row>
      <xdr:rowOff>1088</xdr:rowOff>
    </xdr:to>
    <xdr:cxnSp macro="">
      <xdr:nvCxnSpPr>
        <xdr:cNvPr id="875" name="直線コネクタ 874"/>
        <xdr:cNvCxnSpPr/>
      </xdr:nvCxnSpPr>
      <xdr:spPr>
        <a:xfrm>
          <a:off x="15481300" y="181290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33564</xdr:rowOff>
    </xdr:from>
    <xdr:to>
      <xdr:col>76</xdr:col>
      <xdr:colOff>165100</xdr:colOff>
      <xdr:row>105</xdr:row>
      <xdr:rowOff>135164</xdr:rowOff>
    </xdr:to>
    <xdr:sp macro="" textlink="">
      <xdr:nvSpPr>
        <xdr:cNvPr id="876" name="楕円 875"/>
        <xdr:cNvSpPr/>
      </xdr:nvSpPr>
      <xdr:spPr>
        <a:xfrm>
          <a:off x="14541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105</xdr:row>
      <xdr:rowOff>126819</xdr:rowOff>
    </xdr:to>
    <xdr:cxnSp macro="">
      <xdr:nvCxnSpPr>
        <xdr:cNvPr id="877" name="直線コネクタ 876"/>
        <xdr:cNvCxnSpPr/>
      </xdr:nvCxnSpPr>
      <xdr:spPr>
        <a:xfrm>
          <a:off x="14592300" y="180866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10705</xdr:rowOff>
    </xdr:from>
    <xdr:to>
      <xdr:col>72</xdr:col>
      <xdr:colOff>38100</xdr:colOff>
      <xdr:row>105</xdr:row>
      <xdr:rowOff>112305</xdr:rowOff>
    </xdr:to>
    <xdr:sp macro="" textlink="">
      <xdr:nvSpPr>
        <xdr:cNvPr id="878" name="楕円 877"/>
        <xdr:cNvSpPr/>
      </xdr:nvSpPr>
      <xdr:spPr>
        <a:xfrm>
          <a:off x="13652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61505</xdr:rowOff>
    </xdr:from>
    <xdr:to>
      <xdr:col>76</xdr:col>
      <xdr:colOff>114300</xdr:colOff>
      <xdr:row>105</xdr:row>
      <xdr:rowOff>84364</xdr:rowOff>
    </xdr:to>
    <xdr:cxnSp macro="">
      <xdr:nvCxnSpPr>
        <xdr:cNvPr id="879" name="直線コネクタ 878"/>
        <xdr:cNvCxnSpPr/>
      </xdr:nvCxnSpPr>
      <xdr:spPr>
        <a:xfrm>
          <a:off x="13703300" y="180637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880" name="楕円 879"/>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61505</xdr:rowOff>
    </xdr:from>
    <xdr:to>
      <xdr:col>71</xdr:col>
      <xdr:colOff>177800</xdr:colOff>
      <xdr:row>106</xdr:row>
      <xdr:rowOff>35379</xdr:rowOff>
    </xdr:to>
    <xdr:cxnSp macro="">
      <xdr:nvCxnSpPr>
        <xdr:cNvPr id="881" name="直線コネクタ 880"/>
        <xdr:cNvCxnSpPr/>
      </xdr:nvCxnSpPr>
      <xdr:spPr>
        <a:xfrm flipV="1">
          <a:off x="12814300" y="18063755"/>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82"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3"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4"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85"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168746</xdr:rowOff>
    </xdr:from>
    <xdr:ext cx="405111" cy="259045"/>
    <xdr:sp macro="" textlink="">
      <xdr:nvSpPr>
        <xdr:cNvPr id="886" name="n_1mainValue【庁舎】&#10;有形固定資産減価償却率"/>
        <xdr:cNvSpPr txBox="1"/>
      </xdr:nvSpPr>
      <xdr:spPr>
        <a:xfrm>
          <a:off x="152660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126291</xdr:rowOff>
    </xdr:from>
    <xdr:ext cx="405111" cy="259045"/>
    <xdr:sp macro="" textlink="">
      <xdr:nvSpPr>
        <xdr:cNvPr id="887" name="n_2mainValue【庁舎】&#10;有形固定資産減価償却率"/>
        <xdr:cNvSpPr txBox="1"/>
      </xdr:nvSpPr>
      <xdr:spPr>
        <a:xfrm>
          <a:off x="14389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103432</xdr:rowOff>
    </xdr:from>
    <xdr:ext cx="405111" cy="259045"/>
    <xdr:sp macro="" textlink="">
      <xdr:nvSpPr>
        <xdr:cNvPr id="888" name="n_3mainValue【庁舎】&#10;有形固定資産減価償却率"/>
        <xdr:cNvSpPr txBox="1"/>
      </xdr:nvSpPr>
      <xdr:spPr>
        <a:xfrm>
          <a:off x="13500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889" name="n_4mainValue【庁舎】&#10;有形固定資産減価償却率"/>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20"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5" name="フローチャート: 判断 924"/>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931" name="楕円 930"/>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29953</xdr:rowOff>
    </xdr:from>
    <xdr:ext cx="469744" cy="259045"/>
    <xdr:sp macro="" textlink="">
      <xdr:nvSpPr>
        <xdr:cNvPr id="932" name="【庁舎】&#10;一人当たり面積該当値テキスト"/>
        <xdr:cNvSpPr txBox="1"/>
      </xdr:nvSpPr>
      <xdr:spPr>
        <a:xfrm>
          <a:off x="22199600"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933" name="楕円 932"/>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105592</xdr:rowOff>
    </xdr:to>
    <xdr:cxnSp macro="">
      <xdr:nvCxnSpPr>
        <xdr:cNvPr id="934" name="直線コネクタ 933"/>
        <xdr:cNvCxnSpPr/>
      </xdr:nvCxnSpPr>
      <xdr:spPr>
        <a:xfrm flipV="1">
          <a:off x="21323300" y="182760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935" name="楕円 934"/>
        <xdr:cNvSpPr/>
      </xdr:nvSpPr>
      <xdr:spPr>
        <a:xfrm>
          <a:off x="2038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105592</xdr:rowOff>
    </xdr:to>
    <xdr:cxnSp macro="">
      <xdr:nvCxnSpPr>
        <xdr:cNvPr id="936" name="直線コネクタ 935"/>
        <xdr:cNvCxnSpPr/>
      </xdr:nvCxnSpPr>
      <xdr:spPr>
        <a:xfrm>
          <a:off x="20434300" y="18279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37" name="楕円 936"/>
        <xdr:cNvSpPr/>
      </xdr:nvSpPr>
      <xdr:spPr>
        <a:xfrm>
          <a:off x="19494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105592</xdr:rowOff>
    </xdr:from>
    <xdr:to>
      <xdr:col>107</xdr:col>
      <xdr:colOff>50800</xdr:colOff>
      <xdr:row>106</xdr:row>
      <xdr:rowOff>108857</xdr:rowOff>
    </xdr:to>
    <xdr:cxnSp macro="">
      <xdr:nvCxnSpPr>
        <xdr:cNvPr id="938" name="直線コネクタ 937"/>
        <xdr:cNvCxnSpPr/>
      </xdr:nvCxnSpPr>
      <xdr:spPr>
        <a:xfrm flipV="1">
          <a:off x="19545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103777</xdr:rowOff>
    </xdr:from>
    <xdr:to>
      <xdr:col>98</xdr:col>
      <xdr:colOff>38100</xdr:colOff>
      <xdr:row>107</xdr:row>
      <xdr:rowOff>33927</xdr:rowOff>
    </xdr:to>
    <xdr:sp macro="" textlink="">
      <xdr:nvSpPr>
        <xdr:cNvPr id="939" name="楕円 938"/>
        <xdr:cNvSpPr/>
      </xdr:nvSpPr>
      <xdr:spPr>
        <a:xfrm>
          <a:off x="18605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108857</xdr:rowOff>
    </xdr:from>
    <xdr:to>
      <xdr:col>102</xdr:col>
      <xdr:colOff>114300</xdr:colOff>
      <xdr:row>106</xdr:row>
      <xdr:rowOff>154577</xdr:rowOff>
    </xdr:to>
    <xdr:cxnSp macro="">
      <xdr:nvCxnSpPr>
        <xdr:cNvPr id="940" name="直線コネクタ 939"/>
        <xdr:cNvCxnSpPr/>
      </xdr:nvCxnSpPr>
      <xdr:spPr>
        <a:xfrm flipV="1">
          <a:off x="18656300" y="18282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41"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42"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43"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4"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945" name="n_1mainValue【庁舎】&#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946" name="n_2mainValue【庁舎】&#10;一人当たり面積"/>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947" name="n_3mainValue【庁舎】&#10;一人当たり面積"/>
        <xdr:cNvSpPr txBox="1"/>
      </xdr:nvSpPr>
      <xdr:spPr>
        <a:xfrm>
          <a:off x="19310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25054</xdr:rowOff>
    </xdr:from>
    <xdr:ext cx="469744" cy="259045"/>
    <xdr:sp macro="" textlink="">
      <xdr:nvSpPr>
        <xdr:cNvPr id="948" name="n_4mainValue【庁舎】&#10;一人当たり面積"/>
        <xdr:cNvSpPr txBox="1"/>
      </xdr:nvSpPr>
      <xdr:spPr>
        <a:xfrm>
          <a:off x="18421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福祉施設・一般廃棄物処理施設・図書館であり，特に低くなっている施設は，体育館・プール，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新保健福祉施設を建設する予定となっていることから，大規模な改修を控えている側面もあり有形固定資産減価償却率が高くなっているが，トイレの改修など必要に応じて改修・修繕等を行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福祉施設は，障がい福祉サービス事業所のひまわり園の有形固定資産減価償却率が，</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％と高いことが要因であるが，老朽化対策として，今後，外壁・屋根改修を行う予定であり，使用するうえで問題はない。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一般廃棄物処理施設は，いずれも一部事務組合により運営している。ごみ処理施設</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％，し尿処理施設</a:t>
          </a:r>
          <a:r>
            <a:rPr kumimoji="1" lang="en-US" altLang="ja-JP" sz="1300">
              <a:latin typeface="ＭＳ Ｐゴシック" panose="020B0600070205080204" pitchFamily="50" charset="-128"/>
              <a:ea typeface="ＭＳ Ｐゴシック" panose="020B0600070205080204" pitchFamily="50" charset="-128"/>
            </a:rPr>
            <a:t>56.6</a:t>
          </a:r>
          <a:r>
            <a:rPr kumimoji="1" lang="ja-JP" altLang="en-US" sz="1300">
              <a:latin typeface="ＭＳ Ｐゴシック" panose="020B0600070205080204" pitchFamily="50" charset="-128"/>
              <a:ea typeface="ＭＳ Ｐゴシック" panose="020B0600070205080204" pitchFamily="50" charset="-128"/>
            </a:rPr>
            <a:t>％となっており，特にごみ処理施設の有形固定資産減価償却率が高くなっている。平成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年度に建設されたごみ処理施設について，長寿命化計画に基づき，平成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年度から順次基幹的設備改良工事を行い，老朽化対策に取り組んでいる。また，し尿処理施設も同様に長寿命化計画を策定し，基幹的設備改良工事を行う予定である。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図書館は，類似団体を超える水準であるが，令和元年度にエレベーターの更新を行うなど，適正な維持管理に努めており，有形固定資産減価償却率は減少してきている。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77,222
75,103
78.55
26,136,808
25,016,359
767,167
15,081,708
22,762,056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財政力指数は，平成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年度より一貫して改善しており，類似団体平均より若干良好な状態を維持している。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これは，市税の増に加え，地方消費税交付金の増などにより，分子となる基準財政収入額が増加した一方で，分母となる基準財政需要額がこの伸び率を下回ったことから，単年度での指数が上昇し，３か年平均も上昇した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今後も本指数の向上・安定化のため，企業誘致や定住促進による市税増収等，自主財源の創出をはじめとした財政基盤の強化に取り組む。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69" name="直線コネクタ 68"/>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xdr:cNvCxnSpPr/>
      </xdr:nvCxnSpPr>
      <xdr:spPr>
        <a:xfrm flipV="1">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年度までは，類似団体平均よりも若干良好な水準であったが，平成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年度に悪化に転じ，類似団体平均を上回る水準となった。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分母である経常一般財源は，固定資産税償却資産分や地方特例交付金の増により若干改善し，分子である経常経費充当一般財源においても，物件費を除いた人件費，扶助費，補助費等，公債費で減少したことにより，令和元年度は</a:t>
          </a:r>
          <a:r>
            <a:rPr kumimoji="1" lang="en-US" altLang="ja-JP" sz="1100">
              <a:solidFill>
                <a:schemeClr val="tx1"/>
              </a:solidFill>
              <a:latin typeface="ＭＳ Ｐゴシック" panose="020B0600070205080204" pitchFamily="50" charset="-128"/>
              <a:ea typeface="ＭＳ Ｐゴシック" panose="020B0600070205080204" pitchFamily="50" charset="-128"/>
            </a:rPr>
            <a:t>0.8</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ポイント改善した。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今後も少子高齢化の進展により，社会保障関係費の伸びが想定されるが，物件費や公債費等の経常経費の圧縮，自主財源の確保に努め，条例での目標値である</a:t>
          </a:r>
          <a:r>
            <a:rPr kumimoji="1" lang="en-US" altLang="ja-JP" sz="1100">
              <a:solidFill>
                <a:schemeClr val="tx1"/>
              </a:solidFill>
              <a:latin typeface="ＭＳ Ｐゴシック" panose="020B0600070205080204" pitchFamily="50" charset="-128"/>
              <a:ea typeface="ＭＳ Ｐゴシック" panose="020B0600070205080204" pitchFamily="50" charset="-128"/>
            </a:rPr>
            <a:t>90.0</a:t>
          </a:r>
          <a:r>
            <a:rPr kumimoji="1" lang="ja-JP" altLang="en-US" sz="1100">
              <a:solidFill>
                <a:schemeClr val="tx1"/>
              </a:solidFill>
              <a:latin typeface="ＭＳ Ｐゴシック" panose="020B0600070205080204" pitchFamily="50" charset="-128"/>
              <a:ea typeface="ＭＳ Ｐゴシック" panose="020B0600070205080204" pitchFamily="50" charset="-128"/>
            </a:rPr>
            <a:t>％に近づけるよう，財政の健全化を推進していく。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22606</xdr:rowOff>
    </xdr:to>
    <xdr:cxnSp macro="">
      <xdr:nvCxnSpPr>
        <xdr:cNvPr id="130" name="直線コネクタ 129"/>
        <xdr:cNvCxnSpPr/>
      </xdr:nvCxnSpPr>
      <xdr:spPr>
        <a:xfrm flipV="1">
          <a:off x="4114800" y="107853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22606</xdr:rowOff>
    </xdr:to>
    <xdr:cxnSp macro="">
      <xdr:nvCxnSpPr>
        <xdr:cNvPr id="133" name="直線コネクタ 132"/>
        <xdr:cNvCxnSpPr/>
      </xdr:nvCxnSpPr>
      <xdr:spPr>
        <a:xfrm>
          <a:off x="3225800" y="106984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107188</xdr:rowOff>
    </xdr:to>
    <xdr:cxnSp macro="">
      <xdr:nvCxnSpPr>
        <xdr:cNvPr id="136" name="直線コネクタ 135"/>
        <xdr:cNvCxnSpPr/>
      </xdr:nvCxnSpPr>
      <xdr:spPr>
        <a:xfrm flipV="1">
          <a:off x="2336800" y="1069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100076</xdr:rowOff>
    </xdr:from>
    <xdr:to>
      <xdr:col>11</xdr:col>
      <xdr:colOff>31750</xdr:colOff>
      <xdr:row>62</xdr:row>
      <xdr:rowOff>107188</xdr:rowOff>
    </xdr:to>
    <xdr:cxnSp macro="">
      <xdr:nvCxnSpPr>
        <xdr:cNvPr id="139" name="直線コネクタ 138"/>
        <xdr:cNvCxnSpPr/>
      </xdr:nvCxnSpPr>
      <xdr:spPr>
        <a:xfrm>
          <a:off x="1447800" y="1055852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0"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1" name="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52" name="テキスト ボックス 151"/>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3" name="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4" name="テキスト ボックス 15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56" name="テキスト ボックス 155"/>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57" name="楕円 156"/>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58" name="テキスト ボックス 157"/>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ごみ・し尿処理や消防業務を一部事務組合で実施していることから，過去の実績同様，類似団体平均より少なくなった。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令和元年度決算額は，普通会計職員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名減による人件費の減があったものの，総合管理計画に基づいた公共施設適正管理のための除却工事による一時的な物件費の増などがこれを上回り，差し引きでは，前年度より増加した。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今後も，人件費の肥大を抑制するとともに，物件費は公共施設等総合管理計画に基づき，施設管理運営費のコスト削減を図っていく。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122295</xdr:rowOff>
    </xdr:from>
    <xdr:to>
      <xdr:col>23</xdr:col>
      <xdr:colOff>133350</xdr:colOff>
      <xdr:row>81</xdr:row>
      <xdr:rowOff>142822</xdr:rowOff>
    </xdr:to>
    <xdr:cxnSp macro="">
      <xdr:nvCxnSpPr>
        <xdr:cNvPr id="191" name="直線コネクタ 190"/>
        <xdr:cNvCxnSpPr/>
      </xdr:nvCxnSpPr>
      <xdr:spPr>
        <a:xfrm>
          <a:off x="4114800" y="14009745"/>
          <a:ext cx="8382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118241</xdr:rowOff>
    </xdr:from>
    <xdr:to>
      <xdr:col>19</xdr:col>
      <xdr:colOff>133350</xdr:colOff>
      <xdr:row>81</xdr:row>
      <xdr:rowOff>122295</xdr:rowOff>
    </xdr:to>
    <xdr:cxnSp macro="">
      <xdr:nvCxnSpPr>
        <xdr:cNvPr id="194" name="直線コネクタ 193"/>
        <xdr:cNvCxnSpPr/>
      </xdr:nvCxnSpPr>
      <xdr:spPr>
        <a:xfrm>
          <a:off x="3225800" y="14005691"/>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41525</xdr:rowOff>
    </xdr:from>
    <xdr:to>
      <xdr:col>15</xdr:col>
      <xdr:colOff>82550</xdr:colOff>
      <xdr:row>81</xdr:row>
      <xdr:rowOff>118241</xdr:rowOff>
    </xdr:to>
    <xdr:cxnSp macro="">
      <xdr:nvCxnSpPr>
        <xdr:cNvPr id="197" name="直線コネクタ 196"/>
        <xdr:cNvCxnSpPr/>
      </xdr:nvCxnSpPr>
      <xdr:spPr>
        <a:xfrm>
          <a:off x="2336800" y="13928975"/>
          <a:ext cx="889000" cy="7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21158</xdr:rowOff>
    </xdr:from>
    <xdr:to>
      <xdr:col>11</xdr:col>
      <xdr:colOff>31750</xdr:colOff>
      <xdr:row>81</xdr:row>
      <xdr:rowOff>41525</xdr:rowOff>
    </xdr:to>
    <xdr:cxnSp macro="">
      <xdr:nvCxnSpPr>
        <xdr:cNvPr id="200" name="直線コネクタ 199"/>
        <xdr:cNvCxnSpPr/>
      </xdr:nvCxnSpPr>
      <xdr:spPr>
        <a:xfrm>
          <a:off x="1447800" y="13908608"/>
          <a:ext cx="889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92022</xdr:rowOff>
    </xdr:from>
    <xdr:to>
      <xdr:col>23</xdr:col>
      <xdr:colOff>184150</xdr:colOff>
      <xdr:row>82</xdr:row>
      <xdr:rowOff>22172</xdr:rowOff>
    </xdr:to>
    <xdr:sp macro="" textlink="">
      <xdr:nvSpPr>
        <xdr:cNvPr id="210" name="楕円 209"/>
        <xdr:cNvSpPr/>
      </xdr:nvSpPr>
      <xdr:spPr>
        <a:xfrm>
          <a:off x="4902200" y="139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108549</xdr:rowOff>
    </xdr:from>
    <xdr:ext cx="762000" cy="259045"/>
    <xdr:sp macro="" textlink="">
      <xdr:nvSpPr>
        <xdr:cNvPr id="211" name="人件費・物件費等の状況該当値テキスト"/>
        <xdr:cNvSpPr txBox="1"/>
      </xdr:nvSpPr>
      <xdr:spPr>
        <a:xfrm>
          <a:off x="5041900" y="138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71495</xdr:rowOff>
    </xdr:from>
    <xdr:to>
      <xdr:col>19</xdr:col>
      <xdr:colOff>184150</xdr:colOff>
      <xdr:row>82</xdr:row>
      <xdr:rowOff>1645</xdr:rowOff>
    </xdr:to>
    <xdr:sp macro="" textlink="">
      <xdr:nvSpPr>
        <xdr:cNvPr id="212" name="楕円 211"/>
        <xdr:cNvSpPr/>
      </xdr:nvSpPr>
      <xdr:spPr>
        <a:xfrm>
          <a:off x="4064000" y="13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11822</xdr:rowOff>
    </xdr:from>
    <xdr:ext cx="736600" cy="259045"/>
    <xdr:sp macro="" textlink="">
      <xdr:nvSpPr>
        <xdr:cNvPr id="213" name="テキスト ボックス 212"/>
        <xdr:cNvSpPr txBox="1"/>
      </xdr:nvSpPr>
      <xdr:spPr>
        <a:xfrm>
          <a:off x="3733800" y="137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67441</xdr:rowOff>
    </xdr:from>
    <xdr:to>
      <xdr:col>15</xdr:col>
      <xdr:colOff>133350</xdr:colOff>
      <xdr:row>81</xdr:row>
      <xdr:rowOff>169041</xdr:rowOff>
    </xdr:to>
    <xdr:sp macro="" textlink="">
      <xdr:nvSpPr>
        <xdr:cNvPr id="214" name="楕円 213"/>
        <xdr:cNvSpPr/>
      </xdr:nvSpPr>
      <xdr:spPr>
        <a:xfrm>
          <a:off x="3175000" y="139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7768</xdr:rowOff>
    </xdr:from>
    <xdr:ext cx="762000" cy="259045"/>
    <xdr:sp macro="" textlink="">
      <xdr:nvSpPr>
        <xdr:cNvPr id="215" name="テキスト ボックス 214"/>
        <xdr:cNvSpPr txBox="1"/>
      </xdr:nvSpPr>
      <xdr:spPr>
        <a:xfrm>
          <a:off x="2844800" y="1372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162175</xdr:rowOff>
    </xdr:from>
    <xdr:to>
      <xdr:col>11</xdr:col>
      <xdr:colOff>82550</xdr:colOff>
      <xdr:row>81</xdr:row>
      <xdr:rowOff>92325</xdr:rowOff>
    </xdr:to>
    <xdr:sp macro="" textlink="">
      <xdr:nvSpPr>
        <xdr:cNvPr id="216" name="楕円 215"/>
        <xdr:cNvSpPr/>
      </xdr:nvSpPr>
      <xdr:spPr>
        <a:xfrm>
          <a:off x="2286000" y="138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102502</xdr:rowOff>
    </xdr:from>
    <xdr:ext cx="762000" cy="259045"/>
    <xdr:sp macro="" textlink="">
      <xdr:nvSpPr>
        <xdr:cNvPr id="217" name="テキスト ボックス 216"/>
        <xdr:cNvSpPr txBox="1"/>
      </xdr:nvSpPr>
      <xdr:spPr>
        <a:xfrm>
          <a:off x="1955800" y="136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141808</xdr:rowOff>
    </xdr:from>
    <xdr:to>
      <xdr:col>7</xdr:col>
      <xdr:colOff>31750</xdr:colOff>
      <xdr:row>81</xdr:row>
      <xdr:rowOff>71958</xdr:rowOff>
    </xdr:to>
    <xdr:sp macro="" textlink="">
      <xdr:nvSpPr>
        <xdr:cNvPr id="218" name="楕円 217"/>
        <xdr:cNvSpPr/>
      </xdr:nvSpPr>
      <xdr:spPr>
        <a:xfrm>
          <a:off x="1397000" y="138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82135</xdr:rowOff>
    </xdr:from>
    <xdr:ext cx="762000" cy="259045"/>
    <xdr:sp macro="" textlink="">
      <xdr:nvSpPr>
        <xdr:cNvPr id="219" name="テキスト ボックス 218"/>
        <xdr:cNvSpPr txBox="1"/>
      </xdr:nvSpPr>
      <xdr:spPr>
        <a:xfrm>
          <a:off x="1066800" y="1362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年度までの給与構造改革，平成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年度からの給与制度の総合的見直しや人事院勧告などに伴う給与施策の実施および退職補充の抑制を引き続き実施していることから，類似団体平均よりも低い水準が続いている。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今後も，さらなる給与水準の適正化を図っていく。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117929</xdr:rowOff>
    </xdr:to>
    <xdr:cxnSp macro="">
      <xdr:nvCxnSpPr>
        <xdr:cNvPr id="255" name="直線コネクタ 254"/>
        <xdr:cNvCxnSpPr/>
      </xdr:nvCxnSpPr>
      <xdr:spPr>
        <a:xfrm>
          <a:off x="16179800" y="146394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66221</xdr:rowOff>
    </xdr:to>
    <xdr:cxnSp macro="">
      <xdr:nvCxnSpPr>
        <xdr:cNvPr id="258" name="直線コネクタ 257"/>
        <xdr:cNvCxnSpPr/>
      </xdr:nvCxnSpPr>
      <xdr:spPr>
        <a:xfrm>
          <a:off x="15290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169636</xdr:rowOff>
    </xdr:to>
    <xdr:cxnSp macro="">
      <xdr:nvCxnSpPr>
        <xdr:cNvPr id="261" name="直線コネクタ 260"/>
        <xdr:cNvCxnSpPr/>
      </xdr:nvCxnSpPr>
      <xdr:spPr>
        <a:xfrm flipV="1">
          <a:off x="14401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169636</xdr:rowOff>
    </xdr:to>
    <xdr:cxnSp macro="">
      <xdr:nvCxnSpPr>
        <xdr:cNvPr id="264" name="直線コネクタ 263"/>
        <xdr:cNvCxnSpPr/>
      </xdr:nvCxnSpPr>
      <xdr:spPr>
        <a:xfrm>
          <a:off x="13512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6" name="楕円 275"/>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7" name="テキスト ボックス 276"/>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8" name="楕円 277"/>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79" name="テキスト ボックス 27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0" name="楕円 279"/>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1" name="テキスト ボックス 280"/>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3" name="テキスト ボックス 282"/>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令和元年度の一般職員等は，前年度より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人となった。人口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人当たりの職員数は，依然として類似団体平均より少ない傾向にある。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しかしながら，今後も退職に伴うの再任用職員が増える見込みであるので，引き続き「第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次龍ケ崎市人員管理計画」に基づき，正職員のみならず，専門的・期限付職員および会計年度任用職員を含めた，適正な定員管理を進めていく。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122449</xdr:rowOff>
    </xdr:to>
    <xdr:cxnSp macro="">
      <xdr:nvCxnSpPr>
        <xdr:cNvPr id="318" name="直線コネクタ 317"/>
        <xdr:cNvCxnSpPr/>
      </xdr:nvCxnSpPr>
      <xdr:spPr>
        <a:xfrm>
          <a:off x="16179800" y="10215880"/>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114406</xdr:rowOff>
    </xdr:to>
    <xdr:cxnSp macro="">
      <xdr:nvCxnSpPr>
        <xdr:cNvPr id="321" name="直線コネクタ 320"/>
        <xdr:cNvCxnSpPr/>
      </xdr:nvCxnSpPr>
      <xdr:spPr>
        <a:xfrm flipV="1">
          <a:off x="15290800" y="1021588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98319</xdr:rowOff>
    </xdr:from>
    <xdr:to>
      <xdr:col>72</xdr:col>
      <xdr:colOff>203200</xdr:colOff>
      <xdr:row>59</xdr:row>
      <xdr:rowOff>114406</xdr:rowOff>
    </xdr:to>
    <xdr:cxnSp macro="">
      <xdr:nvCxnSpPr>
        <xdr:cNvPr id="324" name="直線コネクタ 323"/>
        <xdr:cNvCxnSpPr/>
      </xdr:nvCxnSpPr>
      <xdr:spPr>
        <a:xfrm>
          <a:off x="14401800" y="1021386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98319</xdr:rowOff>
    </xdr:to>
    <xdr:cxnSp macro="">
      <xdr:nvCxnSpPr>
        <xdr:cNvPr id="327" name="直線コネクタ 326"/>
        <xdr:cNvCxnSpPr/>
      </xdr:nvCxnSpPr>
      <xdr:spPr>
        <a:xfrm>
          <a:off x="13512800" y="1019175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71649</xdr:rowOff>
    </xdr:from>
    <xdr:to>
      <xdr:col>81</xdr:col>
      <xdr:colOff>95250</xdr:colOff>
      <xdr:row>60</xdr:row>
      <xdr:rowOff>1799</xdr:rowOff>
    </xdr:to>
    <xdr:sp macro="" textlink="">
      <xdr:nvSpPr>
        <xdr:cNvPr id="337" name="楕円 336"/>
        <xdr:cNvSpPr/>
      </xdr:nvSpPr>
      <xdr:spPr>
        <a:xfrm>
          <a:off x="169672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88176</xdr:rowOff>
    </xdr:from>
    <xdr:ext cx="762000" cy="259045"/>
    <xdr:sp macro="" textlink="">
      <xdr:nvSpPr>
        <xdr:cNvPr id="338" name="定員管理の状況該当値テキスト"/>
        <xdr:cNvSpPr txBox="1"/>
      </xdr:nvSpPr>
      <xdr:spPr>
        <a:xfrm>
          <a:off x="17106900" y="1003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39" name="楕円 338"/>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40" name="テキスト ボックス 339"/>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63606</xdr:rowOff>
    </xdr:from>
    <xdr:to>
      <xdr:col>73</xdr:col>
      <xdr:colOff>44450</xdr:colOff>
      <xdr:row>59</xdr:row>
      <xdr:rowOff>165206</xdr:rowOff>
    </xdr:to>
    <xdr:sp macro="" textlink="">
      <xdr:nvSpPr>
        <xdr:cNvPr id="341" name="楕円 340"/>
        <xdr:cNvSpPr/>
      </xdr:nvSpPr>
      <xdr:spPr>
        <a:xfrm>
          <a:off x="15240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3933</xdr:rowOff>
    </xdr:from>
    <xdr:ext cx="762000" cy="259045"/>
    <xdr:sp macro="" textlink="">
      <xdr:nvSpPr>
        <xdr:cNvPr id="342" name="テキスト ボックス 341"/>
        <xdr:cNvSpPr txBox="1"/>
      </xdr:nvSpPr>
      <xdr:spPr>
        <a:xfrm>
          <a:off x="14909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47519</xdr:rowOff>
    </xdr:from>
    <xdr:to>
      <xdr:col>68</xdr:col>
      <xdr:colOff>203200</xdr:colOff>
      <xdr:row>59</xdr:row>
      <xdr:rowOff>149119</xdr:rowOff>
    </xdr:to>
    <xdr:sp macro="" textlink="">
      <xdr:nvSpPr>
        <xdr:cNvPr id="343" name="楕円 342"/>
        <xdr:cNvSpPr/>
      </xdr:nvSpPr>
      <xdr:spPr>
        <a:xfrm>
          <a:off x="14351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159296</xdr:rowOff>
    </xdr:from>
    <xdr:ext cx="762000" cy="259045"/>
    <xdr:sp macro="" textlink="">
      <xdr:nvSpPr>
        <xdr:cNvPr id="344" name="テキスト ボックス 343"/>
        <xdr:cNvSpPr txBox="1"/>
      </xdr:nvSpPr>
      <xdr:spPr>
        <a:xfrm>
          <a:off x="14020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5" name="楕円 344"/>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46" name="テキスト ボックス 345"/>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令和元年度は，前年度より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ポイント上昇しており，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カ年連続の上昇であるものの，依然として類似団体平均より良好な水準を維持している。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に地方債借入における据置期間の見直しを図ったことによる元金償還金の増に加え，事業費補正による基準財政需要額に算入された公債費が大幅に減少したことが実質公債費比率の増加要因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今後の公共施設等の再編・更新需要の拡大に備え，起債の償還方法の検討を重ねていくとともに，既往債の着実な償還と新規発行の適正管理に努め，元利償還額の抑制に努めていく。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151130</xdr:rowOff>
    </xdr:to>
    <xdr:cxnSp macro="">
      <xdr:nvCxnSpPr>
        <xdr:cNvPr id="379" name="直線コネクタ 378"/>
        <xdr:cNvCxnSpPr/>
      </xdr:nvCxnSpPr>
      <xdr:spPr>
        <a:xfrm>
          <a:off x="16179800" y="69689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110913</xdr:rowOff>
    </xdr:to>
    <xdr:cxnSp macro="">
      <xdr:nvCxnSpPr>
        <xdr:cNvPr id="382" name="直線コネクタ 381"/>
        <xdr:cNvCxnSpPr/>
      </xdr:nvCxnSpPr>
      <xdr:spPr>
        <a:xfrm>
          <a:off x="15290800" y="692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78740</xdr:rowOff>
    </xdr:to>
    <xdr:cxnSp macro="">
      <xdr:nvCxnSpPr>
        <xdr:cNvPr id="385" name="直線コネクタ 384"/>
        <xdr:cNvCxnSpPr/>
      </xdr:nvCxnSpPr>
      <xdr:spPr>
        <a:xfrm flipV="1">
          <a:off x="14401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19896</xdr:rowOff>
    </xdr:to>
    <xdr:cxnSp macro="">
      <xdr:nvCxnSpPr>
        <xdr:cNvPr id="388" name="直線コネクタ 387"/>
        <xdr:cNvCxnSpPr/>
      </xdr:nvCxnSpPr>
      <xdr:spPr>
        <a:xfrm flipV="1">
          <a:off x="13512800" y="69367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8" name="楕円 397"/>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9"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0" name="楕円 399"/>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1" name="テキスト ボックス 400"/>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2" name="楕円 401"/>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3" name="テキスト ボックス 402"/>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4" name="楕円 403"/>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5" name="テキスト ボックス 404"/>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6" name="楕円 405"/>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7" name="テキスト ボックス 406"/>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基準財政需要額算入見込額をはじめとした充当可能財源等の減少もあるものの，起債償還の進捗による地方債残高の減や債務負担行為に基づく支出予定額などの減で将来負担額が減っていることから，平成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年度以降将来負担比率は算出されていない。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今後，新学校給食センターや新保健福祉施設の建設をはじめとした公共施設再編・老朽化施設更新などを予定していることから，引き続き起債や基金の適正管理に努めていく。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77,222
75,103
78.55
26,136,808
25,016,359
767,167
15,081,708
22,762,056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年度以降逓増基調であったが，令和元年度は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ポイント改善し，類似団体と同等の水準となった。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人員配置による普通会計職員</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名減の影響に加え，「第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次龍ケ崎市人員管理計画」に基づく人員管理により，給与階層の上層偏重が改善したことが要因である。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今後も退職者の再任用を含めた適正な人員管理により正職員及び会計年度任用職員の網羅的な定員管理に努め，人件費の肥大化を抑制する。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8890</xdr:rowOff>
    </xdr:to>
    <xdr:cxnSp macro="">
      <xdr:nvCxnSpPr>
        <xdr:cNvPr id="66" name="直線コネクタ 65"/>
        <xdr:cNvCxnSpPr/>
      </xdr:nvCxnSpPr>
      <xdr:spPr>
        <a:xfrm flipV="1">
          <a:off x="3987800" y="6299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8890</xdr:rowOff>
    </xdr:to>
    <xdr:cxnSp macro="">
      <xdr:nvCxnSpPr>
        <xdr:cNvPr id="69" name="直線コネクタ 68"/>
        <xdr:cNvCxnSpPr/>
      </xdr:nvCxnSpPr>
      <xdr:spPr>
        <a:xfrm>
          <a:off x="3098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8890</xdr:rowOff>
    </xdr:to>
    <xdr:cxnSp macro="">
      <xdr:nvCxnSpPr>
        <xdr:cNvPr id="72" name="直線コネクタ 71"/>
        <xdr:cNvCxnSpPr/>
      </xdr:nvCxnSpPr>
      <xdr:spPr>
        <a:xfrm>
          <a:off x="2209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1270</xdr:rowOff>
    </xdr:to>
    <xdr:cxnSp macro="">
      <xdr:nvCxnSpPr>
        <xdr:cNvPr id="75" name="直線コネクタ 74"/>
        <xdr:cNvCxnSpPr/>
      </xdr:nvCxnSpPr>
      <xdr:spPr>
        <a:xfrm>
          <a:off x="1320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類似団体平均より良好な水準ではあるが，平成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年度以降，逓増基調にあり，類似団体平均との差も縮まりつつある。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令和元年度は，物価上昇に伴う学校給食費や利用者減少に伴う農業公園湯ったり館の経常経費充当一般財源の増により，上昇した。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今後もアウトソーシングによる業務効率化を推進していく予定であり，物件費の上昇が想定されるため，委託事業の内容精査等を行い，効率的な財政運営に努めていく。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4536</xdr:rowOff>
    </xdr:to>
    <xdr:cxnSp macro="">
      <xdr:nvCxnSpPr>
        <xdr:cNvPr id="129" name="直線コネクタ 128"/>
        <xdr:cNvCxnSpPr/>
      </xdr:nvCxnSpPr>
      <xdr:spPr>
        <a:xfrm>
          <a:off x="15671800" y="2897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16</xdr:row>
      <xdr:rowOff>154214</xdr:rowOff>
    </xdr:to>
    <xdr:cxnSp macro="">
      <xdr:nvCxnSpPr>
        <xdr:cNvPr id="132" name="直線コネクタ 131"/>
        <xdr:cNvCxnSpPr/>
      </xdr:nvCxnSpPr>
      <xdr:spPr>
        <a:xfrm>
          <a:off x="14782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99786</xdr:rowOff>
    </xdr:to>
    <xdr:cxnSp macro="">
      <xdr:nvCxnSpPr>
        <xdr:cNvPr id="135" name="直線コネクタ 134"/>
        <xdr:cNvCxnSpPr/>
      </xdr:nvCxnSpPr>
      <xdr:spPr>
        <a:xfrm>
          <a:off x="13893800" y="2766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16</xdr:row>
      <xdr:rowOff>23586</xdr:rowOff>
    </xdr:to>
    <xdr:cxnSp macro="">
      <xdr:nvCxnSpPr>
        <xdr:cNvPr id="138" name="直線コネクタ 137"/>
        <xdr:cNvCxnSpPr/>
      </xdr:nvCxnSpPr>
      <xdr:spPr>
        <a:xfrm>
          <a:off x="13004800" y="2701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49"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51" name="テキスト ボックス 150"/>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3" name="テキスト ボックス 152"/>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6" name="楕円 155"/>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7" name="テキスト ボックス 156"/>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年度以降一進一退を繰り返しており，令和元年度は，子どものための教育・保育給付費の特定財源が伸長したことや，生活保護費の減少により，前年度より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ポイント減少し，また類似団体平均よりも低い比率であった。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扶助費については，社会保障の拡大により今後も肥大化が見込まれるが，単独事業については，国や県の制度との整合を図るなど，事業の適正な認定や執行に努める。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153670</xdr:rowOff>
    </xdr:from>
    <xdr:to>
      <xdr:col>24</xdr:col>
      <xdr:colOff>25400</xdr:colOff>
      <xdr:row>56</xdr:row>
      <xdr:rowOff>5080</xdr:rowOff>
    </xdr:to>
    <xdr:cxnSp macro="">
      <xdr:nvCxnSpPr>
        <xdr:cNvPr id="190" name="直線コネクタ 189"/>
        <xdr:cNvCxnSpPr/>
      </xdr:nvCxnSpPr>
      <xdr:spPr>
        <a:xfrm flipV="1">
          <a:off x="3987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5080</xdr:rowOff>
    </xdr:to>
    <xdr:cxnSp macro="">
      <xdr:nvCxnSpPr>
        <xdr:cNvPr id="193" name="直線コネクタ 192"/>
        <xdr:cNvCxnSpPr/>
      </xdr:nvCxnSpPr>
      <xdr:spPr>
        <a:xfrm>
          <a:off x="3098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12700</xdr:rowOff>
    </xdr:to>
    <xdr:cxnSp macro="">
      <xdr:nvCxnSpPr>
        <xdr:cNvPr id="196" name="直線コネクタ 195"/>
        <xdr:cNvCxnSpPr/>
      </xdr:nvCxnSpPr>
      <xdr:spPr>
        <a:xfrm flipV="1">
          <a:off x="2209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56</xdr:row>
      <xdr:rowOff>12700</xdr:rowOff>
    </xdr:to>
    <xdr:cxnSp macro="">
      <xdr:nvCxnSpPr>
        <xdr:cNvPr id="199" name="直線コネクタ 198"/>
        <xdr:cNvCxnSpPr/>
      </xdr:nvCxnSpPr>
      <xdr:spPr>
        <a:xfrm>
          <a:off x="1320800" y="953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9" name="楕円 208"/>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119397</xdr:rowOff>
    </xdr:from>
    <xdr:ext cx="762000" cy="259045"/>
    <xdr:sp macro="" textlink="">
      <xdr:nvSpPr>
        <xdr:cNvPr id="210" name="扶助費該当値テキスト"/>
        <xdr:cNvSpPr txBox="1"/>
      </xdr:nvSpPr>
      <xdr:spPr>
        <a:xfrm>
          <a:off x="4914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125730</xdr:rowOff>
    </xdr:from>
    <xdr:to>
      <xdr:col>20</xdr:col>
      <xdr:colOff>38100</xdr:colOff>
      <xdr:row>56</xdr:row>
      <xdr:rowOff>55880</xdr:rowOff>
    </xdr:to>
    <xdr:sp macro="" textlink="">
      <xdr:nvSpPr>
        <xdr:cNvPr id="211" name="楕円 210"/>
        <xdr:cNvSpPr/>
      </xdr:nvSpPr>
      <xdr:spPr>
        <a:xfrm>
          <a:off x="3937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212" name="テキスト ボックス 211"/>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13" name="楕円 212"/>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14" name="テキスト ボックス 213"/>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7" name="楕円 216"/>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161307</xdr:rowOff>
    </xdr:from>
    <xdr:ext cx="762000" cy="259045"/>
    <xdr:sp macro="" textlink="">
      <xdr:nvSpPr>
        <xdr:cNvPr id="218" name="テキスト ボックス 217"/>
        <xdr:cNvSpPr txBox="1"/>
      </xdr:nvSpPr>
      <xdr:spPr>
        <a:xfrm>
          <a:off x="939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年度以降，類似団体平均を上回る水準となっており，前年度と比較して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令和元年度は，高齢化に伴う被保険者の増や特養施設新設による給付費の増により介護保険事業特別会計への繰出金が増加したことが要因である。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現在，介護予防・運動機会の提供により，将来的な保険給付費の縮減に向けた取り組みを実施しており，今後もさらなる振興を図る。また，より一層の保険料徴収率の向上を図り，財政健全化に努めていく。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62230</xdr:rowOff>
    </xdr:to>
    <xdr:cxnSp macro="">
      <xdr:nvCxnSpPr>
        <xdr:cNvPr id="251" name="直線コネクタ 250"/>
        <xdr:cNvCxnSpPr/>
      </xdr:nvCxnSpPr>
      <xdr:spPr>
        <a:xfrm>
          <a:off x="15671800" y="976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165100</xdr:rowOff>
    </xdr:to>
    <xdr:cxnSp macro="">
      <xdr:nvCxnSpPr>
        <xdr:cNvPr id="254" name="直線コネクタ 253"/>
        <xdr:cNvCxnSpPr/>
      </xdr:nvCxnSpPr>
      <xdr:spPr>
        <a:xfrm>
          <a:off x="14782800" y="969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149860</xdr:rowOff>
    </xdr:to>
    <xdr:cxnSp macro="">
      <xdr:nvCxnSpPr>
        <xdr:cNvPr id="257" name="直線コネクタ 256"/>
        <xdr:cNvCxnSpPr/>
      </xdr:nvCxnSpPr>
      <xdr:spPr>
        <a:xfrm flipV="1">
          <a:off x="13893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149860</xdr:rowOff>
    </xdr:to>
    <xdr:cxnSp macro="">
      <xdr:nvCxnSpPr>
        <xdr:cNvPr id="260" name="直線コネクタ 259"/>
        <xdr:cNvCxnSpPr/>
      </xdr:nvCxnSpPr>
      <xdr:spPr>
        <a:xfrm>
          <a:off x="13004800" y="9621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0" name="楕円 269"/>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1"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3" name="テキスト ボックス 272"/>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4" name="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8" name="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ごみ処理施設に係る償還負担金の減少に伴い類似団体平均との差を縮めてきた補助費等は，前年度と比較して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ポイント改善し，類似団体平均を下回った。これは，一部事務組合である龍ケ崎地方塵芥処理組合の基金を活用したことで，負担金が減となったことが主な要因である。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今後も補助金等の適正化に努めるとともに，一部事務組合の基金活用等の経営内容精査も行い，負担金の軽減を図り，類似団体平均と同等の水準を維持していく。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37193</xdr:rowOff>
    </xdr:from>
    <xdr:to>
      <xdr:col>82</xdr:col>
      <xdr:colOff>107950</xdr:colOff>
      <xdr:row>37</xdr:row>
      <xdr:rowOff>82913</xdr:rowOff>
    </xdr:to>
    <xdr:cxnSp macro="">
      <xdr:nvCxnSpPr>
        <xdr:cNvPr id="313" name="直線コネクタ 312"/>
        <xdr:cNvCxnSpPr/>
      </xdr:nvCxnSpPr>
      <xdr:spPr>
        <a:xfrm flipV="1">
          <a:off x="15671800" y="63808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63319</xdr:rowOff>
    </xdr:from>
    <xdr:to>
      <xdr:col>78</xdr:col>
      <xdr:colOff>69850</xdr:colOff>
      <xdr:row>37</xdr:row>
      <xdr:rowOff>82913</xdr:rowOff>
    </xdr:to>
    <xdr:cxnSp macro="">
      <xdr:nvCxnSpPr>
        <xdr:cNvPr id="316" name="直線コネクタ 315"/>
        <xdr:cNvCxnSpPr/>
      </xdr:nvCxnSpPr>
      <xdr:spPr>
        <a:xfrm>
          <a:off x="14782800" y="64069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63319</xdr:rowOff>
    </xdr:from>
    <xdr:to>
      <xdr:col>73</xdr:col>
      <xdr:colOff>180975</xdr:colOff>
      <xdr:row>37</xdr:row>
      <xdr:rowOff>95976</xdr:rowOff>
    </xdr:to>
    <xdr:cxnSp macro="">
      <xdr:nvCxnSpPr>
        <xdr:cNvPr id="319" name="直線コネクタ 318"/>
        <xdr:cNvCxnSpPr/>
      </xdr:nvCxnSpPr>
      <xdr:spPr>
        <a:xfrm flipV="1">
          <a:off x="13893800" y="64069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95976</xdr:rowOff>
    </xdr:from>
    <xdr:to>
      <xdr:col>69</xdr:col>
      <xdr:colOff>92075</xdr:colOff>
      <xdr:row>37</xdr:row>
      <xdr:rowOff>95976</xdr:rowOff>
    </xdr:to>
    <xdr:cxnSp macro="">
      <xdr:nvCxnSpPr>
        <xdr:cNvPr id="322" name="直線コネクタ 321"/>
        <xdr:cNvCxnSpPr/>
      </xdr:nvCxnSpPr>
      <xdr:spPr>
        <a:xfrm>
          <a:off x="13004800" y="6439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32" name="楕円 331"/>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2920</xdr:rowOff>
    </xdr:from>
    <xdr:ext cx="762000" cy="259045"/>
    <xdr:sp macro="" textlink="">
      <xdr:nvSpPr>
        <xdr:cNvPr id="333" name="補助費等該当値テキスト"/>
        <xdr:cNvSpPr txBox="1"/>
      </xdr:nvSpPr>
      <xdr:spPr>
        <a:xfrm>
          <a:off x="16598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32113</xdr:rowOff>
    </xdr:from>
    <xdr:to>
      <xdr:col>78</xdr:col>
      <xdr:colOff>120650</xdr:colOff>
      <xdr:row>37</xdr:row>
      <xdr:rowOff>133713</xdr:rowOff>
    </xdr:to>
    <xdr:sp macro="" textlink="">
      <xdr:nvSpPr>
        <xdr:cNvPr id="334" name="楕円 333"/>
        <xdr:cNvSpPr/>
      </xdr:nvSpPr>
      <xdr:spPr>
        <a:xfrm>
          <a:off x="15621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118490</xdr:rowOff>
    </xdr:from>
    <xdr:ext cx="736600" cy="259045"/>
    <xdr:sp macro="" textlink="">
      <xdr:nvSpPr>
        <xdr:cNvPr id="335" name="テキスト ボックス 334"/>
        <xdr:cNvSpPr txBox="1"/>
      </xdr:nvSpPr>
      <xdr:spPr>
        <a:xfrm>
          <a:off x="15290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12519</xdr:rowOff>
    </xdr:from>
    <xdr:to>
      <xdr:col>74</xdr:col>
      <xdr:colOff>31750</xdr:colOff>
      <xdr:row>37</xdr:row>
      <xdr:rowOff>114119</xdr:rowOff>
    </xdr:to>
    <xdr:sp macro="" textlink="">
      <xdr:nvSpPr>
        <xdr:cNvPr id="336" name="楕円 335"/>
        <xdr:cNvSpPr/>
      </xdr:nvSpPr>
      <xdr:spPr>
        <a:xfrm>
          <a:off x="14732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37" name="テキスト ボックス 336"/>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45176</xdr:rowOff>
    </xdr:from>
    <xdr:to>
      <xdr:col>69</xdr:col>
      <xdr:colOff>142875</xdr:colOff>
      <xdr:row>37</xdr:row>
      <xdr:rowOff>146776</xdr:rowOff>
    </xdr:to>
    <xdr:sp macro="" textlink="">
      <xdr:nvSpPr>
        <xdr:cNvPr id="338" name="楕円 337"/>
        <xdr:cNvSpPr/>
      </xdr:nvSpPr>
      <xdr:spPr>
        <a:xfrm>
          <a:off x="13843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131553</xdr:rowOff>
    </xdr:from>
    <xdr:ext cx="762000" cy="259045"/>
    <xdr:sp macro="" textlink="">
      <xdr:nvSpPr>
        <xdr:cNvPr id="339" name="テキスト ボックス 338"/>
        <xdr:cNvSpPr txBox="1"/>
      </xdr:nvSpPr>
      <xdr:spPr>
        <a:xfrm>
          <a:off x="13512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45176</xdr:rowOff>
    </xdr:from>
    <xdr:to>
      <xdr:col>65</xdr:col>
      <xdr:colOff>53975</xdr:colOff>
      <xdr:row>37</xdr:row>
      <xdr:rowOff>146776</xdr:rowOff>
    </xdr:to>
    <xdr:sp macro="" textlink="">
      <xdr:nvSpPr>
        <xdr:cNvPr id="340" name="楕円 339"/>
        <xdr:cNvSpPr/>
      </xdr:nvSpPr>
      <xdr:spPr>
        <a:xfrm>
          <a:off x="12954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131553</xdr:rowOff>
    </xdr:from>
    <xdr:ext cx="762000" cy="259045"/>
    <xdr:sp macro="" textlink="">
      <xdr:nvSpPr>
        <xdr:cNvPr id="341" name="テキスト ボックス 340"/>
        <xdr:cNvSpPr txBox="1"/>
      </xdr:nvSpPr>
      <xdr:spPr>
        <a:xfrm>
          <a:off x="12623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類似団体平均より高い水準にあるが，前年度より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年度以降に地方債借入における据置期間を見直したことによる元金償還開始時期の重複のピークが過ぎたことで，改めて減少に転じた。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臨時財政対策債や公共施設等再編・更新需要による起債が予定されてはいるが，既往債の借換のほか，新規投資事業の総量・年度間調整を行い，新規借入額が起債償還額を超過しないよう，適正な管理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58420</xdr:rowOff>
    </xdr:to>
    <xdr:cxnSp macro="">
      <xdr:nvCxnSpPr>
        <xdr:cNvPr id="374" name="直線コネクタ 373"/>
        <xdr:cNvCxnSpPr/>
      </xdr:nvCxnSpPr>
      <xdr:spPr>
        <a:xfrm flipV="1">
          <a:off x="3987800" y="1341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58420</xdr:rowOff>
    </xdr:to>
    <xdr:cxnSp macro="">
      <xdr:nvCxnSpPr>
        <xdr:cNvPr id="377" name="直線コネクタ 376"/>
        <xdr:cNvCxnSpPr/>
      </xdr:nvCxnSpPr>
      <xdr:spPr>
        <a:xfrm>
          <a:off x="3098800" y="1337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12700</xdr:rowOff>
    </xdr:to>
    <xdr:cxnSp macro="">
      <xdr:nvCxnSpPr>
        <xdr:cNvPr id="380" name="直線コネクタ 379"/>
        <xdr:cNvCxnSpPr/>
      </xdr:nvCxnSpPr>
      <xdr:spPr>
        <a:xfrm flipV="1">
          <a:off x="2209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43180</xdr:rowOff>
    </xdr:to>
    <xdr:cxnSp macro="">
      <xdr:nvCxnSpPr>
        <xdr:cNvPr id="383" name="直線コネクタ 382"/>
        <xdr:cNvCxnSpPr/>
      </xdr:nvCxnSpPr>
      <xdr:spPr>
        <a:xfrm flipV="1">
          <a:off x="1320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3" name="楕円 392"/>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4"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5" name="楕円 394"/>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6" name="テキスト ボックス 395"/>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7" name="楕円 396"/>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98" name="テキスト ボックス 397"/>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9" name="楕円 398"/>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0" name="テキスト ボックス 399"/>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401" name="楕円 400"/>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402" name="テキスト ボックス 40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年度は，類似団体平均を上回ったが，令和元年度は再び下回り，前年度より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経常一般財源である固定資産税償却資産分の伸長の他，一部事務組合である龍ケ崎地方塵芥処理組合の基金を活用したことで，補助費等が減少したことが主な原因である。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今後も，社会保障関係費の増が見込まれることから，市税の徴収率向上に向けた取組などを継続し，第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次中期財政計画に掲げる，単年度で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億円の歳入確保を目指していく。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58420</xdr:rowOff>
    </xdr:to>
    <xdr:cxnSp macro="">
      <xdr:nvCxnSpPr>
        <xdr:cNvPr id="433" name="直線コネクタ 432"/>
        <xdr:cNvCxnSpPr/>
      </xdr:nvCxnSpPr>
      <xdr:spPr>
        <a:xfrm flipV="1">
          <a:off x="15671800" y="134040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58420</xdr:rowOff>
    </xdr:to>
    <xdr:cxnSp macro="">
      <xdr:nvCxnSpPr>
        <xdr:cNvPr id="436" name="直線コネクタ 435"/>
        <xdr:cNvCxnSpPr/>
      </xdr:nvCxnSpPr>
      <xdr:spPr>
        <a:xfrm>
          <a:off x="14782800" y="1334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3556</xdr:rowOff>
    </xdr:to>
    <xdr:cxnSp macro="">
      <xdr:nvCxnSpPr>
        <xdr:cNvPr id="439" name="直線コネクタ 438"/>
        <xdr:cNvCxnSpPr/>
      </xdr:nvCxnSpPr>
      <xdr:spPr>
        <a:xfrm flipV="1">
          <a:off x="13893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78</xdr:row>
      <xdr:rowOff>3556</xdr:rowOff>
    </xdr:to>
    <xdr:cxnSp macro="">
      <xdr:nvCxnSpPr>
        <xdr:cNvPr id="442" name="直線コネクタ 441"/>
        <xdr:cNvCxnSpPr/>
      </xdr:nvCxnSpPr>
      <xdr:spPr>
        <a:xfrm>
          <a:off x="13004800" y="1318920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2" name="楕円 451"/>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168164</xdr:rowOff>
    </xdr:from>
    <xdr:ext cx="762000" cy="259045"/>
    <xdr:sp macro="" textlink="">
      <xdr:nvSpPr>
        <xdr:cNvPr id="453" name="公債費以外該当値テキスト"/>
        <xdr:cNvSpPr txBox="1"/>
      </xdr:nvSpPr>
      <xdr:spPr>
        <a:xfrm>
          <a:off x="16598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4" name="楕円 453"/>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5" name="テキスト ボックス 454"/>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6" name="楕円 455"/>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32529</xdr:rowOff>
    </xdr:from>
    <xdr:ext cx="762000" cy="259045"/>
    <xdr:sp macro="" textlink="">
      <xdr:nvSpPr>
        <xdr:cNvPr id="457" name="テキスト ボックス 456"/>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8" name="楕円 457"/>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64533</xdr:rowOff>
    </xdr:from>
    <xdr:ext cx="762000" cy="259045"/>
    <xdr:sp macro="" textlink="">
      <xdr:nvSpPr>
        <xdr:cNvPr id="459" name="テキスト ボックス 458"/>
        <xdr:cNvSpPr txBox="1"/>
      </xdr:nvSpPr>
      <xdr:spPr>
        <a:xfrm>
          <a:off x="13512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60" name="楕円 459"/>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61" name="テキスト ボックス 460"/>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88691</xdr:rowOff>
    </xdr:from>
    <xdr:to>
      <xdr:col>29</xdr:col>
      <xdr:colOff>127000</xdr:colOff>
      <xdr:row>17</xdr:row>
      <xdr:rowOff>100863</xdr:rowOff>
    </xdr:to>
    <xdr:cxnSp macro="">
      <xdr:nvCxnSpPr>
        <xdr:cNvPr id="50" name="直線コネクタ 49"/>
        <xdr:cNvCxnSpPr/>
      </xdr:nvCxnSpPr>
      <xdr:spPr bwMode="auto">
        <a:xfrm>
          <a:off x="5003800" y="3050966"/>
          <a:ext cx="647700" cy="1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88691</xdr:rowOff>
    </xdr:from>
    <xdr:to>
      <xdr:col>26</xdr:col>
      <xdr:colOff>50800</xdr:colOff>
      <xdr:row>17</xdr:row>
      <xdr:rowOff>91224</xdr:rowOff>
    </xdr:to>
    <xdr:cxnSp macro="">
      <xdr:nvCxnSpPr>
        <xdr:cNvPr id="53" name="直線コネクタ 52"/>
        <xdr:cNvCxnSpPr/>
      </xdr:nvCxnSpPr>
      <xdr:spPr bwMode="auto">
        <a:xfrm flipV="1">
          <a:off x="4305300" y="3050966"/>
          <a:ext cx="698500" cy="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91224</xdr:rowOff>
    </xdr:from>
    <xdr:to>
      <xdr:col>22</xdr:col>
      <xdr:colOff>114300</xdr:colOff>
      <xdr:row>17</xdr:row>
      <xdr:rowOff>128124</xdr:rowOff>
    </xdr:to>
    <xdr:cxnSp macro="">
      <xdr:nvCxnSpPr>
        <xdr:cNvPr id="56" name="直線コネクタ 55"/>
        <xdr:cNvCxnSpPr/>
      </xdr:nvCxnSpPr>
      <xdr:spPr bwMode="auto">
        <a:xfrm flipV="1">
          <a:off x="3606800" y="3053499"/>
          <a:ext cx="698500" cy="3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128124</xdr:rowOff>
    </xdr:from>
    <xdr:to>
      <xdr:col>18</xdr:col>
      <xdr:colOff>177800</xdr:colOff>
      <xdr:row>17</xdr:row>
      <xdr:rowOff>137897</xdr:rowOff>
    </xdr:to>
    <xdr:cxnSp macro="">
      <xdr:nvCxnSpPr>
        <xdr:cNvPr id="59" name="直線コネクタ 58"/>
        <xdr:cNvCxnSpPr/>
      </xdr:nvCxnSpPr>
      <xdr:spPr bwMode="auto">
        <a:xfrm flipV="1">
          <a:off x="2908300" y="3090399"/>
          <a:ext cx="6985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50063</xdr:rowOff>
    </xdr:from>
    <xdr:to>
      <xdr:col>29</xdr:col>
      <xdr:colOff>177800</xdr:colOff>
      <xdr:row>17</xdr:row>
      <xdr:rowOff>151663</xdr:rowOff>
    </xdr:to>
    <xdr:sp macro="" textlink="">
      <xdr:nvSpPr>
        <xdr:cNvPr id="69" name="楕円 68"/>
        <xdr:cNvSpPr/>
      </xdr:nvSpPr>
      <xdr:spPr bwMode="auto">
        <a:xfrm>
          <a:off x="5600700" y="301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22140</xdr:rowOff>
    </xdr:from>
    <xdr:ext cx="762000" cy="259045"/>
    <xdr:sp macro="" textlink="">
      <xdr:nvSpPr>
        <xdr:cNvPr id="70" name="人口1人当たり決算額の推移該当値テキスト130"/>
        <xdr:cNvSpPr txBox="1"/>
      </xdr:nvSpPr>
      <xdr:spPr>
        <a:xfrm>
          <a:off x="5740400" y="29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37891</xdr:rowOff>
    </xdr:from>
    <xdr:to>
      <xdr:col>26</xdr:col>
      <xdr:colOff>101600</xdr:colOff>
      <xdr:row>17</xdr:row>
      <xdr:rowOff>139491</xdr:rowOff>
    </xdr:to>
    <xdr:sp macro="" textlink="">
      <xdr:nvSpPr>
        <xdr:cNvPr id="71" name="楕円 70"/>
        <xdr:cNvSpPr/>
      </xdr:nvSpPr>
      <xdr:spPr bwMode="auto">
        <a:xfrm>
          <a:off x="4953000" y="300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124268</xdr:rowOff>
    </xdr:from>
    <xdr:ext cx="736600" cy="259045"/>
    <xdr:sp macro="" textlink="">
      <xdr:nvSpPr>
        <xdr:cNvPr id="72" name="テキスト ボックス 71"/>
        <xdr:cNvSpPr txBox="1"/>
      </xdr:nvSpPr>
      <xdr:spPr>
        <a:xfrm>
          <a:off x="4622800" y="3086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40424</xdr:rowOff>
    </xdr:from>
    <xdr:to>
      <xdr:col>22</xdr:col>
      <xdr:colOff>165100</xdr:colOff>
      <xdr:row>17</xdr:row>
      <xdr:rowOff>142024</xdr:rowOff>
    </xdr:to>
    <xdr:sp macro="" textlink="">
      <xdr:nvSpPr>
        <xdr:cNvPr id="73" name="楕円 72"/>
        <xdr:cNvSpPr/>
      </xdr:nvSpPr>
      <xdr:spPr bwMode="auto">
        <a:xfrm>
          <a:off x="4254500" y="300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126801</xdr:rowOff>
    </xdr:from>
    <xdr:ext cx="762000" cy="259045"/>
    <xdr:sp macro="" textlink="">
      <xdr:nvSpPr>
        <xdr:cNvPr id="74" name="テキスト ボックス 73"/>
        <xdr:cNvSpPr txBox="1"/>
      </xdr:nvSpPr>
      <xdr:spPr>
        <a:xfrm>
          <a:off x="3924300" y="308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77324</xdr:rowOff>
    </xdr:from>
    <xdr:to>
      <xdr:col>19</xdr:col>
      <xdr:colOff>38100</xdr:colOff>
      <xdr:row>18</xdr:row>
      <xdr:rowOff>7474</xdr:rowOff>
    </xdr:to>
    <xdr:sp macro="" textlink="">
      <xdr:nvSpPr>
        <xdr:cNvPr id="75" name="楕円 74"/>
        <xdr:cNvSpPr/>
      </xdr:nvSpPr>
      <xdr:spPr bwMode="auto">
        <a:xfrm>
          <a:off x="3556000" y="303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163701</xdr:rowOff>
    </xdr:from>
    <xdr:ext cx="762000" cy="259045"/>
    <xdr:sp macro="" textlink="">
      <xdr:nvSpPr>
        <xdr:cNvPr id="76" name="テキスト ボックス 75"/>
        <xdr:cNvSpPr txBox="1"/>
      </xdr:nvSpPr>
      <xdr:spPr>
        <a:xfrm>
          <a:off x="3225800" y="312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87097</xdr:rowOff>
    </xdr:from>
    <xdr:to>
      <xdr:col>15</xdr:col>
      <xdr:colOff>101600</xdr:colOff>
      <xdr:row>18</xdr:row>
      <xdr:rowOff>17247</xdr:rowOff>
    </xdr:to>
    <xdr:sp macro="" textlink="">
      <xdr:nvSpPr>
        <xdr:cNvPr id="77" name="楕円 76"/>
        <xdr:cNvSpPr/>
      </xdr:nvSpPr>
      <xdr:spPr bwMode="auto">
        <a:xfrm>
          <a:off x="2857500" y="3049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2024</xdr:rowOff>
    </xdr:from>
    <xdr:ext cx="762000" cy="259045"/>
    <xdr:sp macro="" textlink="">
      <xdr:nvSpPr>
        <xdr:cNvPr id="78" name="テキスト ボックス 77"/>
        <xdr:cNvSpPr txBox="1"/>
      </xdr:nvSpPr>
      <xdr:spPr>
        <a:xfrm>
          <a:off x="2527300" y="313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10871</xdr:rowOff>
    </xdr:from>
    <xdr:to>
      <xdr:col>29</xdr:col>
      <xdr:colOff>127000</xdr:colOff>
      <xdr:row>36</xdr:row>
      <xdr:rowOff>13680</xdr:rowOff>
    </xdr:to>
    <xdr:cxnSp macro="">
      <xdr:nvCxnSpPr>
        <xdr:cNvPr id="113" name="直線コネクタ 112"/>
        <xdr:cNvCxnSpPr/>
      </xdr:nvCxnSpPr>
      <xdr:spPr bwMode="auto">
        <a:xfrm flipV="1">
          <a:off x="5003800" y="6964121"/>
          <a:ext cx="6477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13680</xdr:rowOff>
    </xdr:from>
    <xdr:to>
      <xdr:col>26</xdr:col>
      <xdr:colOff>50800</xdr:colOff>
      <xdr:row>36</xdr:row>
      <xdr:rowOff>97445</xdr:rowOff>
    </xdr:to>
    <xdr:cxnSp macro="">
      <xdr:nvCxnSpPr>
        <xdr:cNvPr id="116" name="直線コネクタ 115"/>
        <xdr:cNvCxnSpPr/>
      </xdr:nvCxnSpPr>
      <xdr:spPr bwMode="auto">
        <a:xfrm flipV="1">
          <a:off x="4305300" y="6966930"/>
          <a:ext cx="698500" cy="8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97445</xdr:rowOff>
    </xdr:from>
    <xdr:to>
      <xdr:col>22</xdr:col>
      <xdr:colOff>114300</xdr:colOff>
      <xdr:row>36</xdr:row>
      <xdr:rowOff>103454</xdr:rowOff>
    </xdr:to>
    <xdr:cxnSp macro="">
      <xdr:nvCxnSpPr>
        <xdr:cNvPr id="119" name="直線コネクタ 118"/>
        <xdr:cNvCxnSpPr/>
      </xdr:nvCxnSpPr>
      <xdr:spPr bwMode="auto">
        <a:xfrm flipV="1">
          <a:off x="3606800" y="7050695"/>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103454</xdr:rowOff>
    </xdr:from>
    <xdr:to>
      <xdr:col>18</xdr:col>
      <xdr:colOff>177800</xdr:colOff>
      <xdr:row>36</xdr:row>
      <xdr:rowOff>114917</xdr:rowOff>
    </xdr:to>
    <xdr:cxnSp macro="">
      <xdr:nvCxnSpPr>
        <xdr:cNvPr id="122" name="直線コネクタ 121"/>
        <xdr:cNvCxnSpPr/>
      </xdr:nvCxnSpPr>
      <xdr:spPr bwMode="auto">
        <a:xfrm flipV="1">
          <a:off x="2908300" y="7056704"/>
          <a:ext cx="698500" cy="1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302971</xdr:rowOff>
    </xdr:from>
    <xdr:to>
      <xdr:col>29</xdr:col>
      <xdr:colOff>177800</xdr:colOff>
      <xdr:row>36</xdr:row>
      <xdr:rowOff>61671</xdr:rowOff>
    </xdr:to>
    <xdr:sp macro="" textlink="">
      <xdr:nvSpPr>
        <xdr:cNvPr id="132" name="楕円 131"/>
        <xdr:cNvSpPr/>
      </xdr:nvSpPr>
      <xdr:spPr bwMode="auto">
        <a:xfrm>
          <a:off x="5600700" y="691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275048</xdr:rowOff>
    </xdr:from>
    <xdr:ext cx="762000" cy="259045"/>
    <xdr:sp macro="" textlink="">
      <xdr:nvSpPr>
        <xdr:cNvPr id="133" name="人口1人当たり決算額の推移該当値テキスト445"/>
        <xdr:cNvSpPr txBox="1"/>
      </xdr:nvSpPr>
      <xdr:spPr>
        <a:xfrm>
          <a:off x="5740400" y="688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305780</xdr:rowOff>
    </xdr:from>
    <xdr:to>
      <xdr:col>26</xdr:col>
      <xdr:colOff>101600</xdr:colOff>
      <xdr:row>36</xdr:row>
      <xdr:rowOff>64480</xdr:rowOff>
    </xdr:to>
    <xdr:sp macro="" textlink="">
      <xdr:nvSpPr>
        <xdr:cNvPr id="134" name="楕円 133"/>
        <xdr:cNvSpPr/>
      </xdr:nvSpPr>
      <xdr:spPr bwMode="auto">
        <a:xfrm>
          <a:off x="4953000" y="6916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49257</xdr:rowOff>
    </xdr:from>
    <xdr:ext cx="736600" cy="259045"/>
    <xdr:sp macro="" textlink="">
      <xdr:nvSpPr>
        <xdr:cNvPr id="135" name="テキスト ボックス 134"/>
        <xdr:cNvSpPr txBox="1"/>
      </xdr:nvSpPr>
      <xdr:spPr>
        <a:xfrm>
          <a:off x="4622800" y="700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46645</xdr:rowOff>
    </xdr:from>
    <xdr:to>
      <xdr:col>22</xdr:col>
      <xdr:colOff>165100</xdr:colOff>
      <xdr:row>36</xdr:row>
      <xdr:rowOff>148245</xdr:rowOff>
    </xdr:to>
    <xdr:sp macro="" textlink="">
      <xdr:nvSpPr>
        <xdr:cNvPr id="136" name="楕円 135"/>
        <xdr:cNvSpPr/>
      </xdr:nvSpPr>
      <xdr:spPr bwMode="auto">
        <a:xfrm>
          <a:off x="4254500" y="699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133022</xdr:rowOff>
    </xdr:from>
    <xdr:ext cx="762000" cy="259045"/>
    <xdr:sp macro="" textlink="">
      <xdr:nvSpPr>
        <xdr:cNvPr id="137" name="テキスト ボックス 136"/>
        <xdr:cNvSpPr txBox="1"/>
      </xdr:nvSpPr>
      <xdr:spPr>
        <a:xfrm>
          <a:off x="3924300" y="708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52654</xdr:rowOff>
    </xdr:from>
    <xdr:to>
      <xdr:col>19</xdr:col>
      <xdr:colOff>38100</xdr:colOff>
      <xdr:row>36</xdr:row>
      <xdr:rowOff>154254</xdr:rowOff>
    </xdr:to>
    <xdr:sp macro="" textlink="">
      <xdr:nvSpPr>
        <xdr:cNvPr id="138" name="楕円 137"/>
        <xdr:cNvSpPr/>
      </xdr:nvSpPr>
      <xdr:spPr bwMode="auto">
        <a:xfrm>
          <a:off x="3556000" y="700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139031</xdr:rowOff>
    </xdr:from>
    <xdr:ext cx="762000" cy="259045"/>
    <xdr:sp macro="" textlink="">
      <xdr:nvSpPr>
        <xdr:cNvPr id="139" name="テキスト ボックス 138"/>
        <xdr:cNvSpPr txBox="1"/>
      </xdr:nvSpPr>
      <xdr:spPr>
        <a:xfrm>
          <a:off x="3225800" y="709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64117</xdr:rowOff>
    </xdr:from>
    <xdr:to>
      <xdr:col>15</xdr:col>
      <xdr:colOff>101600</xdr:colOff>
      <xdr:row>36</xdr:row>
      <xdr:rowOff>165717</xdr:rowOff>
    </xdr:to>
    <xdr:sp macro="" textlink="">
      <xdr:nvSpPr>
        <xdr:cNvPr id="140" name="楕円 139"/>
        <xdr:cNvSpPr/>
      </xdr:nvSpPr>
      <xdr:spPr bwMode="auto">
        <a:xfrm>
          <a:off x="2857500" y="701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150494</xdr:rowOff>
    </xdr:from>
    <xdr:ext cx="762000" cy="259045"/>
    <xdr:sp macro="" textlink="">
      <xdr:nvSpPr>
        <xdr:cNvPr id="141" name="テキスト ボックス 140"/>
        <xdr:cNvSpPr txBox="1"/>
      </xdr:nvSpPr>
      <xdr:spPr>
        <a:xfrm>
          <a:off x="2527300" y="710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77,222
75,103
78.55
26,136,808
25,016,359
767,167
15,081,708
22,762,056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116878</xdr:rowOff>
    </xdr:from>
    <xdr:to>
      <xdr:col>24</xdr:col>
      <xdr:colOff>63500</xdr:colOff>
      <xdr:row>37</xdr:row>
      <xdr:rowOff>131337</xdr:rowOff>
    </xdr:to>
    <xdr:cxnSp macro="">
      <xdr:nvCxnSpPr>
        <xdr:cNvPr id="61" name="直線コネクタ 60"/>
        <xdr:cNvCxnSpPr/>
      </xdr:nvCxnSpPr>
      <xdr:spPr>
        <a:xfrm>
          <a:off x="3797300" y="6460528"/>
          <a:ext cx="8382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112135</xdr:rowOff>
    </xdr:from>
    <xdr:to>
      <xdr:col>19</xdr:col>
      <xdr:colOff>177800</xdr:colOff>
      <xdr:row>37</xdr:row>
      <xdr:rowOff>116878</xdr:rowOff>
    </xdr:to>
    <xdr:cxnSp macro="">
      <xdr:nvCxnSpPr>
        <xdr:cNvPr id="64" name="直線コネクタ 63"/>
        <xdr:cNvCxnSpPr/>
      </xdr:nvCxnSpPr>
      <xdr:spPr>
        <a:xfrm>
          <a:off x="2908300" y="6455785"/>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112135</xdr:rowOff>
    </xdr:from>
    <xdr:to>
      <xdr:col>15</xdr:col>
      <xdr:colOff>50800</xdr:colOff>
      <xdr:row>37</xdr:row>
      <xdr:rowOff>145110</xdr:rowOff>
    </xdr:to>
    <xdr:cxnSp macro="">
      <xdr:nvCxnSpPr>
        <xdr:cNvPr id="67" name="直線コネクタ 66"/>
        <xdr:cNvCxnSpPr/>
      </xdr:nvCxnSpPr>
      <xdr:spPr>
        <a:xfrm flipV="1">
          <a:off x="2019300" y="6455785"/>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145110</xdr:rowOff>
    </xdr:from>
    <xdr:to>
      <xdr:col>10</xdr:col>
      <xdr:colOff>114300</xdr:colOff>
      <xdr:row>37</xdr:row>
      <xdr:rowOff>150311</xdr:rowOff>
    </xdr:to>
    <xdr:cxnSp macro="">
      <xdr:nvCxnSpPr>
        <xdr:cNvPr id="70" name="直線コネクタ 69"/>
        <xdr:cNvCxnSpPr/>
      </xdr:nvCxnSpPr>
      <xdr:spPr>
        <a:xfrm flipV="1">
          <a:off x="1130300" y="6488760"/>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80537</xdr:rowOff>
    </xdr:from>
    <xdr:to>
      <xdr:col>24</xdr:col>
      <xdr:colOff>114300</xdr:colOff>
      <xdr:row>38</xdr:row>
      <xdr:rowOff>10687</xdr:rowOff>
    </xdr:to>
    <xdr:sp macro="" textlink="">
      <xdr:nvSpPr>
        <xdr:cNvPr id="80" name="楕円 79"/>
        <xdr:cNvSpPr/>
      </xdr:nvSpPr>
      <xdr:spPr>
        <a:xfrm>
          <a:off x="4584700" y="64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58964</xdr:rowOff>
    </xdr:from>
    <xdr:ext cx="534377" cy="259045"/>
    <xdr:sp macro="" textlink="">
      <xdr:nvSpPr>
        <xdr:cNvPr id="81" name="人件費該当値テキスト"/>
        <xdr:cNvSpPr txBox="1"/>
      </xdr:nvSpPr>
      <xdr:spPr>
        <a:xfrm>
          <a:off x="4686300" y="64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66078</xdr:rowOff>
    </xdr:from>
    <xdr:to>
      <xdr:col>20</xdr:col>
      <xdr:colOff>38100</xdr:colOff>
      <xdr:row>37</xdr:row>
      <xdr:rowOff>167678</xdr:rowOff>
    </xdr:to>
    <xdr:sp macro="" textlink="">
      <xdr:nvSpPr>
        <xdr:cNvPr id="82" name="楕円 81"/>
        <xdr:cNvSpPr/>
      </xdr:nvSpPr>
      <xdr:spPr>
        <a:xfrm>
          <a:off x="3746500" y="6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158805</xdr:rowOff>
    </xdr:from>
    <xdr:ext cx="534377" cy="259045"/>
    <xdr:sp macro="" textlink="">
      <xdr:nvSpPr>
        <xdr:cNvPr id="83" name="テキスト ボックス 82"/>
        <xdr:cNvSpPr txBox="1"/>
      </xdr:nvSpPr>
      <xdr:spPr>
        <a:xfrm>
          <a:off x="3530111" y="65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61335</xdr:rowOff>
    </xdr:from>
    <xdr:to>
      <xdr:col>15</xdr:col>
      <xdr:colOff>101600</xdr:colOff>
      <xdr:row>37</xdr:row>
      <xdr:rowOff>162934</xdr:rowOff>
    </xdr:to>
    <xdr:sp macro="" textlink="">
      <xdr:nvSpPr>
        <xdr:cNvPr id="84" name="楕円 83"/>
        <xdr:cNvSpPr/>
      </xdr:nvSpPr>
      <xdr:spPr>
        <a:xfrm>
          <a:off x="2857500" y="64049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154062</xdr:rowOff>
    </xdr:from>
    <xdr:ext cx="534377" cy="259045"/>
    <xdr:sp macro="" textlink="">
      <xdr:nvSpPr>
        <xdr:cNvPr id="85" name="テキスト ボックス 84"/>
        <xdr:cNvSpPr txBox="1"/>
      </xdr:nvSpPr>
      <xdr:spPr>
        <a:xfrm>
          <a:off x="2641111" y="64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94310</xdr:rowOff>
    </xdr:from>
    <xdr:to>
      <xdr:col>10</xdr:col>
      <xdr:colOff>165100</xdr:colOff>
      <xdr:row>38</xdr:row>
      <xdr:rowOff>24461</xdr:rowOff>
    </xdr:to>
    <xdr:sp macro="" textlink="">
      <xdr:nvSpPr>
        <xdr:cNvPr id="86" name="楕円 85"/>
        <xdr:cNvSpPr/>
      </xdr:nvSpPr>
      <xdr:spPr>
        <a:xfrm>
          <a:off x="1968500" y="6437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15588</xdr:rowOff>
    </xdr:from>
    <xdr:ext cx="534377" cy="259045"/>
    <xdr:sp macro="" textlink="">
      <xdr:nvSpPr>
        <xdr:cNvPr id="87" name="テキスト ボックス 86"/>
        <xdr:cNvSpPr txBox="1"/>
      </xdr:nvSpPr>
      <xdr:spPr>
        <a:xfrm>
          <a:off x="1752111" y="65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99511</xdr:rowOff>
    </xdr:from>
    <xdr:to>
      <xdr:col>6</xdr:col>
      <xdr:colOff>38100</xdr:colOff>
      <xdr:row>38</xdr:row>
      <xdr:rowOff>29661</xdr:rowOff>
    </xdr:to>
    <xdr:sp macro="" textlink="">
      <xdr:nvSpPr>
        <xdr:cNvPr id="88" name="楕円 87"/>
        <xdr:cNvSpPr/>
      </xdr:nvSpPr>
      <xdr:spPr>
        <a:xfrm>
          <a:off x="1079500" y="64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20788</xdr:rowOff>
    </xdr:from>
    <xdr:ext cx="534377" cy="259045"/>
    <xdr:sp macro="" textlink="">
      <xdr:nvSpPr>
        <xdr:cNvPr id="89" name="テキスト ボックス 88"/>
        <xdr:cNvSpPr txBox="1"/>
      </xdr:nvSpPr>
      <xdr:spPr>
        <a:xfrm>
          <a:off x="863111" y="65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23371</xdr:rowOff>
    </xdr:from>
    <xdr:to>
      <xdr:col>24</xdr:col>
      <xdr:colOff>63500</xdr:colOff>
      <xdr:row>57</xdr:row>
      <xdr:rowOff>66377</xdr:rowOff>
    </xdr:to>
    <xdr:cxnSp macro="">
      <xdr:nvCxnSpPr>
        <xdr:cNvPr id="123" name="直線コネクタ 122"/>
        <xdr:cNvCxnSpPr/>
      </xdr:nvCxnSpPr>
      <xdr:spPr>
        <a:xfrm flipV="1">
          <a:off x="3797300" y="9796021"/>
          <a:ext cx="838200" cy="4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66377</xdr:rowOff>
    </xdr:from>
    <xdr:to>
      <xdr:col>19</xdr:col>
      <xdr:colOff>177800</xdr:colOff>
      <xdr:row>57</xdr:row>
      <xdr:rowOff>77064</xdr:rowOff>
    </xdr:to>
    <xdr:cxnSp macro="">
      <xdr:nvCxnSpPr>
        <xdr:cNvPr id="126" name="直線コネクタ 125"/>
        <xdr:cNvCxnSpPr/>
      </xdr:nvCxnSpPr>
      <xdr:spPr>
        <a:xfrm flipV="1">
          <a:off x="2908300" y="9839027"/>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77064</xdr:rowOff>
    </xdr:from>
    <xdr:to>
      <xdr:col>15</xdr:col>
      <xdr:colOff>50800</xdr:colOff>
      <xdr:row>57</xdr:row>
      <xdr:rowOff>148387</xdr:rowOff>
    </xdr:to>
    <xdr:cxnSp macro="">
      <xdr:nvCxnSpPr>
        <xdr:cNvPr id="129" name="直線コネクタ 128"/>
        <xdr:cNvCxnSpPr/>
      </xdr:nvCxnSpPr>
      <xdr:spPr>
        <a:xfrm flipV="1">
          <a:off x="2019300" y="9849714"/>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148387</xdr:rowOff>
    </xdr:from>
    <xdr:to>
      <xdr:col>10</xdr:col>
      <xdr:colOff>114300</xdr:colOff>
      <xdr:row>57</xdr:row>
      <xdr:rowOff>159103</xdr:rowOff>
    </xdr:to>
    <xdr:cxnSp macro="">
      <xdr:nvCxnSpPr>
        <xdr:cNvPr id="132" name="直線コネクタ 131"/>
        <xdr:cNvCxnSpPr/>
      </xdr:nvCxnSpPr>
      <xdr:spPr>
        <a:xfrm flipV="1">
          <a:off x="1130300" y="9921037"/>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144021</xdr:rowOff>
    </xdr:from>
    <xdr:to>
      <xdr:col>24</xdr:col>
      <xdr:colOff>114300</xdr:colOff>
      <xdr:row>57</xdr:row>
      <xdr:rowOff>74171</xdr:rowOff>
    </xdr:to>
    <xdr:sp macro="" textlink="">
      <xdr:nvSpPr>
        <xdr:cNvPr id="142" name="楕円 141"/>
        <xdr:cNvSpPr/>
      </xdr:nvSpPr>
      <xdr:spPr>
        <a:xfrm>
          <a:off x="4584700" y="97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122448</xdr:rowOff>
    </xdr:from>
    <xdr:ext cx="534377" cy="259045"/>
    <xdr:sp macro="" textlink="">
      <xdr:nvSpPr>
        <xdr:cNvPr id="143" name="物件費該当値テキスト"/>
        <xdr:cNvSpPr txBox="1"/>
      </xdr:nvSpPr>
      <xdr:spPr>
        <a:xfrm>
          <a:off x="4686300" y="97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15577</xdr:rowOff>
    </xdr:from>
    <xdr:to>
      <xdr:col>20</xdr:col>
      <xdr:colOff>38100</xdr:colOff>
      <xdr:row>57</xdr:row>
      <xdr:rowOff>117177</xdr:rowOff>
    </xdr:to>
    <xdr:sp macro="" textlink="">
      <xdr:nvSpPr>
        <xdr:cNvPr id="144" name="楕円 143"/>
        <xdr:cNvSpPr/>
      </xdr:nvSpPr>
      <xdr:spPr>
        <a:xfrm>
          <a:off x="3746500" y="97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108304</xdr:rowOff>
    </xdr:from>
    <xdr:ext cx="534377" cy="259045"/>
    <xdr:sp macro="" textlink="">
      <xdr:nvSpPr>
        <xdr:cNvPr id="145" name="テキスト ボックス 144"/>
        <xdr:cNvSpPr txBox="1"/>
      </xdr:nvSpPr>
      <xdr:spPr>
        <a:xfrm>
          <a:off x="3530111" y="98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26264</xdr:rowOff>
    </xdr:from>
    <xdr:to>
      <xdr:col>15</xdr:col>
      <xdr:colOff>101600</xdr:colOff>
      <xdr:row>57</xdr:row>
      <xdr:rowOff>127864</xdr:rowOff>
    </xdr:to>
    <xdr:sp macro="" textlink="">
      <xdr:nvSpPr>
        <xdr:cNvPr id="146" name="楕円 145"/>
        <xdr:cNvSpPr/>
      </xdr:nvSpPr>
      <xdr:spPr>
        <a:xfrm>
          <a:off x="2857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118991</xdr:rowOff>
    </xdr:from>
    <xdr:ext cx="534377" cy="259045"/>
    <xdr:sp macro="" textlink="">
      <xdr:nvSpPr>
        <xdr:cNvPr id="147" name="テキスト ボックス 146"/>
        <xdr:cNvSpPr txBox="1"/>
      </xdr:nvSpPr>
      <xdr:spPr>
        <a:xfrm>
          <a:off x="2641111" y="98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97587</xdr:rowOff>
    </xdr:from>
    <xdr:to>
      <xdr:col>10</xdr:col>
      <xdr:colOff>165100</xdr:colOff>
      <xdr:row>58</xdr:row>
      <xdr:rowOff>27737</xdr:rowOff>
    </xdr:to>
    <xdr:sp macro="" textlink="">
      <xdr:nvSpPr>
        <xdr:cNvPr id="148" name="楕円 147"/>
        <xdr:cNvSpPr/>
      </xdr:nvSpPr>
      <xdr:spPr>
        <a:xfrm>
          <a:off x="1968500" y="98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18864</xdr:rowOff>
    </xdr:from>
    <xdr:ext cx="534377" cy="259045"/>
    <xdr:sp macro="" textlink="">
      <xdr:nvSpPr>
        <xdr:cNvPr id="149" name="テキスト ボックス 148"/>
        <xdr:cNvSpPr txBox="1"/>
      </xdr:nvSpPr>
      <xdr:spPr>
        <a:xfrm>
          <a:off x="17521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108303</xdr:rowOff>
    </xdr:from>
    <xdr:to>
      <xdr:col>6</xdr:col>
      <xdr:colOff>38100</xdr:colOff>
      <xdr:row>58</xdr:row>
      <xdr:rowOff>38453</xdr:rowOff>
    </xdr:to>
    <xdr:sp macro="" textlink="">
      <xdr:nvSpPr>
        <xdr:cNvPr id="150" name="楕円 149"/>
        <xdr:cNvSpPr/>
      </xdr:nvSpPr>
      <xdr:spPr>
        <a:xfrm>
          <a:off x="1079500" y="98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29580</xdr:rowOff>
    </xdr:from>
    <xdr:ext cx="534377" cy="259045"/>
    <xdr:sp macro="" textlink="">
      <xdr:nvSpPr>
        <xdr:cNvPr id="151" name="テキスト ボックス 150"/>
        <xdr:cNvSpPr txBox="1"/>
      </xdr:nvSpPr>
      <xdr:spPr>
        <a:xfrm>
          <a:off x="863111" y="99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30293</xdr:rowOff>
    </xdr:from>
    <xdr:to>
      <xdr:col>24</xdr:col>
      <xdr:colOff>63500</xdr:colOff>
      <xdr:row>78</xdr:row>
      <xdr:rowOff>41904</xdr:rowOff>
    </xdr:to>
    <xdr:cxnSp macro="">
      <xdr:nvCxnSpPr>
        <xdr:cNvPr id="178" name="直線コネクタ 177"/>
        <xdr:cNvCxnSpPr/>
      </xdr:nvCxnSpPr>
      <xdr:spPr>
        <a:xfrm flipV="1">
          <a:off x="3797300" y="13403393"/>
          <a:ext cx="8382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39985</xdr:rowOff>
    </xdr:from>
    <xdr:to>
      <xdr:col>19</xdr:col>
      <xdr:colOff>177800</xdr:colOff>
      <xdr:row>78</xdr:row>
      <xdr:rowOff>41904</xdr:rowOff>
    </xdr:to>
    <xdr:cxnSp macro="">
      <xdr:nvCxnSpPr>
        <xdr:cNvPr id="181" name="直線コネクタ 180"/>
        <xdr:cNvCxnSpPr/>
      </xdr:nvCxnSpPr>
      <xdr:spPr>
        <a:xfrm>
          <a:off x="2908300" y="13413085"/>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39985</xdr:rowOff>
    </xdr:from>
    <xdr:to>
      <xdr:col>15</xdr:col>
      <xdr:colOff>50800</xdr:colOff>
      <xdr:row>78</xdr:row>
      <xdr:rowOff>44419</xdr:rowOff>
    </xdr:to>
    <xdr:cxnSp macro="">
      <xdr:nvCxnSpPr>
        <xdr:cNvPr id="184" name="直線コネクタ 183"/>
        <xdr:cNvCxnSpPr/>
      </xdr:nvCxnSpPr>
      <xdr:spPr>
        <a:xfrm flipV="1">
          <a:off x="2019300" y="13413085"/>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44419</xdr:rowOff>
    </xdr:from>
    <xdr:to>
      <xdr:col>10</xdr:col>
      <xdr:colOff>114300</xdr:colOff>
      <xdr:row>78</xdr:row>
      <xdr:rowOff>60787</xdr:rowOff>
    </xdr:to>
    <xdr:cxnSp macro="">
      <xdr:nvCxnSpPr>
        <xdr:cNvPr id="187" name="直線コネクタ 186"/>
        <xdr:cNvCxnSpPr/>
      </xdr:nvCxnSpPr>
      <xdr:spPr>
        <a:xfrm flipV="1">
          <a:off x="1130300" y="13417519"/>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150943</xdr:rowOff>
    </xdr:from>
    <xdr:to>
      <xdr:col>24</xdr:col>
      <xdr:colOff>114300</xdr:colOff>
      <xdr:row>78</xdr:row>
      <xdr:rowOff>81093</xdr:rowOff>
    </xdr:to>
    <xdr:sp macro="" textlink="">
      <xdr:nvSpPr>
        <xdr:cNvPr id="197" name="楕円 196"/>
        <xdr:cNvSpPr/>
      </xdr:nvSpPr>
      <xdr:spPr>
        <a:xfrm>
          <a:off x="4584700" y="133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69660</xdr:rowOff>
    </xdr:from>
    <xdr:ext cx="469744" cy="259045"/>
    <xdr:sp macro="" textlink="">
      <xdr:nvSpPr>
        <xdr:cNvPr id="198" name="維持補修費該当値テキスト"/>
        <xdr:cNvSpPr txBox="1"/>
      </xdr:nvSpPr>
      <xdr:spPr>
        <a:xfrm>
          <a:off x="4686300" y="1327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162554</xdr:rowOff>
    </xdr:from>
    <xdr:to>
      <xdr:col>20</xdr:col>
      <xdr:colOff>38100</xdr:colOff>
      <xdr:row>78</xdr:row>
      <xdr:rowOff>92704</xdr:rowOff>
    </xdr:to>
    <xdr:sp macro="" textlink="">
      <xdr:nvSpPr>
        <xdr:cNvPr id="199" name="楕円 198"/>
        <xdr:cNvSpPr/>
      </xdr:nvSpPr>
      <xdr:spPr>
        <a:xfrm>
          <a:off x="3746500" y="13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83831</xdr:rowOff>
    </xdr:from>
    <xdr:ext cx="469744" cy="259045"/>
    <xdr:sp macro="" textlink="">
      <xdr:nvSpPr>
        <xdr:cNvPr id="200" name="テキスト ボックス 199"/>
        <xdr:cNvSpPr txBox="1"/>
      </xdr:nvSpPr>
      <xdr:spPr>
        <a:xfrm>
          <a:off x="3562428" y="134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160635</xdr:rowOff>
    </xdr:from>
    <xdr:to>
      <xdr:col>15</xdr:col>
      <xdr:colOff>101600</xdr:colOff>
      <xdr:row>78</xdr:row>
      <xdr:rowOff>90785</xdr:rowOff>
    </xdr:to>
    <xdr:sp macro="" textlink="">
      <xdr:nvSpPr>
        <xdr:cNvPr id="201" name="楕円 200"/>
        <xdr:cNvSpPr/>
      </xdr:nvSpPr>
      <xdr:spPr>
        <a:xfrm>
          <a:off x="2857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81912</xdr:rowOff>
    </xdr:from>
    <xdr:ext cx="469744" cy="259045"/>
    <xdr:sp macro="" textlink="">
      <xdr:nvSpPr>
        <xdr:cNvPr id="202" name="テキスト ボックス 201"/>
        <xdr:cNvSpPr txBox="1"/>
      </xdr:nvSpPr>
      <xdr:spPr>
        <a:xfrm>
          <a:off x="2673428"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165069</xdr:rowOff>
    </xdr:from>
    <xdr:to>
      <xdr:col>10</xdr:col>
      <xdr:colOff>165100</xdr:colOff>
      <xdr:row>78</xdr:row>
      <xdr:rowOff>95219</xdr:rowOff>
    </xdr:to>
    <xdr:sp macro="" textlink="">
      <xdr:nvSpPr>
        <xdr:cNvPr id="203" name="楕円 202"/>
        <xdr:cNvSpPr/>
      </xdr:nvSpPr>
      <xdr:spPr>
        <a:xfrm>
          <a:off x="1968500" y="133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86346</xdr:rowOff>
    </xdr:from>
    <xdr:ext cx="469744" cy="259045"/>
    <xdr:sp macro="" textlink="">
      <xdr:nvSpPr>
        <xdr:cNvPr id="204" name="テキスト ボックス 203"/>
        <xdr:cNvSpPr txBox="1"/>
      </xdr:nvSpPr>
      <xdr:spPr>
        <a:xfrm>
          <a:off x="1784428" y="1345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9987</xdr:rowOff>
    </xdr:from>
    <xdr:to>
      <xdr:col>6</xdr:col>
      <xdr:colOff>38100</xdr:colOff>
      <xdr:row>78</xdr:row>
      <xdr:rowOff>111587</xdr:rowOff>
    </xdr:to>
    <xdr:sp macro="" textlink="">
      <xdr:nvSpPr>
        <xdr:cNvPr id="205" name="楕円 204"/>
        <xdr:cNvSpPr/>
      </xdr:nvSpPr>
      <xdr:spPr>
        <a:xfrm>
          <a:off x="1079500" y="133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102714</xdr:rowOff>
    </xdr:from>
    <xdr:ext cx="469744" cy="259045"/>
    <xdr:sp macro="" textlink="">
      <xdr:nvSpPr>
        <xdr:cNvPr id="206" name="テキスト ボックス 205"/>
        <xdr:cNvSpPr txBox="1"/>
      </xdr:nvSpPr>
      <xdr:spPr>
        <a:xfrm>
          <a:off x="895428" y="1347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60465</xdr:rowOff>
    </xdr:from>
    <xdr:to>
      <xdr:col>24</xdr:col>
      <xdr:colOff>63500</xdr:colOff>
      <xdr:row>97</xdr:row>
      <xdr:rowOff>97930</xdr:rowOff>
    </xdr:to>
    <xdr:cxnSp macro="">
      <xdr:nvCxnSpPr>
        <xdr:cNvPr id="236" name="直線コネクタ 235"/>
        <xdr:cNvCxnSpPr/>
      </xdr:nvCxnSpPr>
      <xdr:spPr>
        <a:xfrm flipV="1">
          <a:off x="3797300" y="16691115"/>
          <a:ext cx="8382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92163</xdr:rowOff>
    </xdr:from>
    <xdr:to>
      <xdr:col>19</xdr:col>
      <xdr:colOff>177800</xdr:colOff>
      <xdr:row>97</xdr:row>
      <xdr:rowOff>97930</xdr:rowOff>
    </xdr:to>
    <xdr:cxnSp macro="">
      <xdr:nvCxnSpPr>
        <xdr:cNvPr id="239" name="直線コネクタ 238"/>
        <xdr:cNvCxnSpPr/>
      </xdr:nvCxnSpPr>
      <xdr:spPr>
        <a:xfrm>
          <a:off x="2908300" y="16722813"/>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92163</xdr:rowOff>
    </xdr:from>
    <xdr:to>
      <xdr:col>15</xdr:col>
      <xdr:colOff>50800</xdr:colOff>
      <xdr:row>97</xdr:row>
      <xdr:rowOff>134683</xdr:rowOff>
    </xdr:to>
    <xdr:cxnSp macro="">
      <xdr:nvCxnSpPr>
        <xdr:cNvPr id="242" name="直線コネクタ 241"/>
        <xdr:cNvCxnSpPr/>
      </xdr:nvCxnSpPr>
      <xdr:spPr>
        <a:xfrm flipV="1">
          <a:off x="2019300" y="16722813"/>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134683</xdr:rowOff>
    </xdr:from>
    <xdr:to>
      <xdr:col>10</xdr:col>
      <xdr:colOff>114300</xdr:colOff>
      <xdr:row>98</xdr:row>
      <xdr:rowOff>6641</xdr:rowOff>
    </xdr:to>
    <xdr:cxnSp macro="">
      <xdr:nvCxnSpPr>
        <xdr:cNvPr id="245" name="直線コネクタ 244"/>
        <xdr:cNvCxnSpPr/>
      </xdr:nvCxnSpPr>
      <xdr:spPr>
        <a:xfrm flipV="1">
          <a:off x="1130300" y="16765333"/>
          <a:ext cx="889000" cy="4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9665</xdr:rowOff>
    </xdr:from>
    <xdr:to>
      <xdr:col>24</xdr:col>
      <xdr:colOff>114300</xdr:colOff>
      <xdr:row>97</xdr:row>
      <xdr:rowOff>111265</xdr:rowOff>
    </xdr:to>
    <xdr:sp macro="" textlink="">
      <xdr:nvSpPr>
        <xdr:cNvPr id="255" name="楕円 254"/>
        <xdr:cNvSpPr/>
      </xdr:nvSpPr>
      <xdr:spPr>
        <a:xfrm>
          <a:off x="4584700" y="166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159542</xdr:rowOff>
    </xdr:from>
    <xdr:ext cx="534377" cy="259045"/>
    <xdr:sp macro="" textlink="">
      <xdr:nvSpPr>
        <xdr:cNvPr id="256" name="扶助費該当値テキスト"/>
        <xdr:cNvSpPr txBox="1"/>
      </xdr:nvSpPr>
      <xdr:spPr>
        <a:xfrm>
          <a:off x="4686300" y="166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47130</xdr:rowOff>
    </xdr:from>
    <xdr:to>
      <xdr:col>20</xdr:col>
      <xdr:colOff>38100</xdr:colOff>
      <xdr:row>97</xdr:row>
      <xdr:rowOff>148730</xdr:rowOff>
    </xdr:to>
    <xdr:sp macro="" textlink="">
      <xdr:nvSpPr>
        <xdr:cNvPr id="257" name="楕円 256"/>
        <xdr:cNvSpPr/>
      </xdr:nvSpPr>
      <xdr:spPr>
        <a:xfrm>
          <a:off x="3746500" y="166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139857</xdr:rowOff>
    </xdr:from>
    <xdr:ext cx="534377" cy="259045"/>
    <xdr:sp macro="" textlink="">
      <xdr:nvSpPr>
        <xdr:cNvPr id="258" name="テキスト ボックス 257"/>
        <xdr:cNvSpPr txBox="1"/>
      </xdr:nvSpPr>
      <xdr:spPr>
        <a:xfrm>
          <a:off x="3530111" y="167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41363</xdr:rowOff>
    </xdr:from>
    <xdr:to>
      <xdr:col>15</xdr:col>
      <xdr:colOff>101600</xdr:colOff>
      <xdr:row>97</xdr:row>
      <xdr:rowOff>142963</xdr:rowOff>
    </xdr:to>
    <xdr:sp macro="" textlink="">
      <xdr:nvSpPr>
        <xdr:cNvPr id="259" name="楕円 258"/>
        <xdr:cNvSpPr/>
      </xdr:nvSpPr>
      <xdr:spPr>
        <a:xfrm>
          <a:off x="2857500" y="166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134090</xdr:rowOff>
    </xdr:from>
    <xdr:ext cx="534377" cy="259045"/>
    <xdr:sp macro="" textlink="">
      <xdr:nvSpPr>
        <xdr:cNvPr id="260" name="テキスト ボックス 259"/>
        <xdr:cNvSpPr txBox="1"/>
      </xdr:nvSpPr>
      <xdr:spPr>
        <a:xfrm>
          <a:off x="2641111" y="167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83883</xdr:rowOff>
    </xdr:from>
    <xdr:to>
      <xdr:col>10</xdr:col>
      <xdr:colOff>165100</xdr:colOff>
      <xdr:row>98</xdr:row>
      <xdr:rowOff>14033</xdr:rowOff>
    </xdr:to>
    <xdr:sp macro="" textlink="">
      <xdr:nvSpPr>
        <xdr:cNvPr id="261" name="楕円 260"/>
        <xdr:cNvSpPr/>
      </xdr:nvSpPr>
      <xdr:spPr>
        <a:xfrm>
          <a:off x="1968500" y="167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5160</xdr:rowOff>
    </xdr:from>
    <xdr:ext cx="534377" cy="259045"/>
    <xdr:sp macro="" textlink="">
      <xdr:nvSpPr>
        <xdr:cNvPr id="262" name="テキスト ボックス 261"/>
        <xdr:cNvSpPr txBox="1"/>
      </xdr:nvSpPr>
      <xdr:spPr>
        <a:xfrm>
          <a:off x="1752111" y="168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127291</xdr:rowOff>
    </xdr:from>
    <xdr:to>
      <xdr:col>6</xdr:col>
      <xdr:colOff>38100</xdr:colOff>
      <xdr:row>98</xdr:row>
      <xdr:rowOff>57441</xdr:rowOff>
    </xdr:to>
    <xdr:sp macro="" textlink="">
      <xdr:nvSpPr>
        <xdr:cNvPr id="263" name="楕円 262"/>
        <xdr:cNvSpPr/>
      </xdr:nvSpPr>
      <xdr:spPr>
        <a:xfrm>
          <a:off x="1079500" y="167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48568</xdr:rowOff>
    </xdr:from>
    <xdr:ext cx="534377" cy="259045"/>
    <xdr:sp macro="" textlink="">
      <xdr:nvSpPr>
        <xdr:cNvPr id="264" name="テキスト ボックス 263"/>
        <xdr:cNvSpPr txBox="1"/>
      </xdr:nvSpPr>
      <xdr:spPr>
        <a:xfrm>
          <a:off x="863111" y="1685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89808</xdr:rowOff>
    </xdr:from>
    <xdr:to>
      <xdr:col>55</xdr:col>
      <xdr:colOff>0</xdr:colOff>
      <xdr:row>36</xdr:row>
      <xdr:rowOff>133428</xdr:rowOff>
    </xdr:to>
    <xdr:cxnSp macro="">
      <xdr:nvCxnSpPr>
        <xdr:cNvPr id="297" name="直線コネクタ 296"/>
        <xdr:cNvCxnSpPr/>
      </xdr:nvCxnSpPr>
      <xdr:spPr>
        <a:xfrm flipV="1">
          <a:off x="9639300" y="6262008"/>
          <a:ext cx="838200" cy="4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124312</xdr:rowOff>
    </xdr:from>
    <xdr:to>
      <xdr:col>50</xdr:col>
      <xdr:colOff>114300</xdr:colOff>
      <xdr:row>36</xdr:row>
      <xdr:rowOff>133428</xdr:rowOff>
    </xdr:to>
    <xdr:cxnSp macro="">
      <xdr:nvCxnSpPr>
        <xdr:cNvPr id="300" name="直線コネクタ 299"/>
        <xdr:cNvCxnSpPr/>
      </xdr:nvCxnSpPr>
      <xdr:spPr>
        <a:xfrm>
          <a:off x="8750300" y="6296512"/>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155502</xdr:rowOff>
    </xdr:from>
    <xdr:to>
      <xdr:col>45</xdr:col>
      <xdr:colOff>177800</xdr:colOff>
      <xdr:row>36</xdr:row>
      <xdr:rowOff>124312</xdr:rowOff>
    </xdr:to>
    <xdr:cxnSp macro="">
      <xdr:nvCxnSpPr>
        <xdr:cNvPr id="303" name="直線コネクタ 302"/>
        <xdr:cNvCxnSpPr/>
      </xdr:nvCxnSpPr>
      <xdr:spPr>
        <a:xfrm>
          <a:off x="7861300" y="6156252"/>
          <a:ext cx="889000" cy="14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115740</xdr:rowOff>
    </xdr:from>
    <xdr:to>
      <xdr:col>41</xdr:col>
      <xdr:colOff>50800</xdr:colOff>
      <xdr:row>35</xdr:row>
      <xdr:rowOff>155502</xdr:rowOff>
    </xdr:to>
    <xdr:cxnSp macro="">
      <xdr:nvCxnSpPr>
        <xdr:cNvPr id="306" name="直線コネクタ 305"/>
        <xdr:cNvCxnSpPr/>
      </xdr:nvCxnSpPr>
      <xdr:spPr>
        <a:xfrm>
          <a:off x="6972300" y="6116490"/>
          <a:ext cx="889000" cy="3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39008</xdr:rowOff>
    </xdr:from>
    <xdr:to>
      <xdr:col>55</xdr:col>
      <xdr:colOff>50800</xdr:colOff>
      <xdr:row>36</xdr:row>
      <xdr:rowOff>140608</xdr:rowOff>
    </xdr:to>
    <xdr:sp macro="" textlink="">
      <xdr:nvSpPr>
        <xdr:cNvPr id="316" name="楕円 315"/>
        <xdr:cNvSpPr/>
      </xdr:nvSpPr>
      <xdr:spPr>
        <a:xfrm>
          <a:off x="10426700" y="62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17435</xdr:rowOff>
    </xdr:from>
    <xdr:ext cx="534377" cy="259045"/>
    <xdr:sp macro="" textlink="">
      <xdr:nvSpPr>
        <xdr:cNvPr id="317" name="補助費等該当値テキスト"/>
        <xdr:cNvSpPr txBox="1"/>
      </xdr:nvSpPr>
      <xdr:spPr>
        <a:xfrm>
          <a:off x="10528300" y="61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82628</xdr:rowOff>
    </xdr:from>
    <xdr:to>
      <xdr:col>50</xdr:col>
      <xdr:colOff>165100</xdr:colOff>
      <xdr:row>37</xdr:row>
      <xdr:rowOff>12778</xdr:rowOff>
    </xdr:to>
    <xdr:sp macro="" textlink="">
      <xdr:nvSpPr>
        <xdr:cNvPr id="318" name="楕円 317"/>
        <xdr:cNvSpPr/>
      </xdr:nvSpPr>
      <xdr:spPr>
        <a:xfrm>
          <a:off x="9588500" y="62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3905</xdr:rowOff>
    </xdr:from>
    <xdr:ext cx="534377" cy="259045"/>
    <xdr:sp macro="" textlink="">
      <xdr:nvSpPr>
        <xdr:cNvPr id="319" name="テキスト ボックス 318"/>
        <xdr:cNvSpPr txBox="1"/>
      </xdr:nvSpPr>
      <xdr:spPr>
        <a:xfrm>
          <a:off x="9372111" y="63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73512</xdr:rowOff>
    </xdr:from>
    <xdr:to>
      <xdr:col>46</xdr:col>
      <xdr:colOff>38100</xdr:colOff>
      <xdr:row>37</xdr:row>
      <xdr:rowOff>3662</xdr:rowOff>
    </xdr:to>
    <xdr:sp macro="" textlink="">
      <xdr:nvSpPr>
        <xdr:cNvPr id="320" name="楕円 319"/>
        <xdr:cNvSpPr/>
      </xdr:nvSpPr>
      <xdr:spPr>
        <a:xfrm>
          <a:off x="8699500" y="62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166239</xdr:rowOff>
    </xdr:from>
    <xdr:ext cx="534377" cy="259045"/>
    <xdr:sp macro="" textlink="">
      <xdr:nvSpPr>
        <xdr:cNvPr id="321" name="テキスト ボックス 320"/>
        <xdr:cNvSpPr txBox="1"/>
      </xdr:nvSpPr>
      <xdr:spPr>
        <a:xfrm>
          <a:off x="8483111" y="63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104702</xdr:rowOff>
    </xdr:from>
    <xdr:to>
      <xdr:col>41</xdr:col>
      <xdr:colOff>101600</xdr:colOff>
      <xdr:row>36</xdr:row>
      <xdr:rowOff>34852</xdr:rowOff>
    </xdr:to>
    <xdr:sp macro="" textlink="">
      <xdr:nvSpPr>
        <xdr:cNvPr id="322" name="楕円 321"/>
        <xdr:cNvSpPr/>
      </xdr:nvSpPr>
      <xdr:spPr>
        <a:xfrm>
          <a:off x="7810500" y="610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51379</xdr:rowOff>
    </xdr:from>
    <xdr:ext cx="534377" cy="259045"/>
    <xdr:sp macro="" textlink="">
      <xdr:nvSpPr>
        <xdr:cNvPr id="323" name="テキスト ボックス 322"/>
        <xdr:cNvSpPr txBox="1"/>
      </xdr:nvSpPr>
      <xdr:spPr>
        <a:xfrm>
          <a:off x="7594111" y="588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64940</xdr:rowOff>
    </xdr:from>
    <xdr:to>
      <xdr:col>36</xdr:col>
      <xdr:colOff>165100</xdr:colOff>
      <xdr:row>35</xdr:row>
      <xdr:rowOff>166540</xdr:rowOff>
    </xdr:to>
    <xdr:sp macro="" textlink="">
      <xdr:nvSpPr>
        <xdr:cNvPr id="324" name="楕円 323"/>
        <xdr:cNvSpPr/>
      </xdr:nvSpPr>
      <xdr:spPr>
        <a:xfrm>
          <a:off x="6921500" y="60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11617</xdr:rowOff>
    </xdr:from>
    <xdr:ext cx="534377" cy="259045"/>
    <xdr:sp macro="" textlink="">
      <xdr:nvSpPr>
        <xdr:cNvPr id="325" name="テキスト ボックス 324"/>
        <xdr:cNvSpPr txBox="1"/>
      </xdr:nvSpPr>
      <xdr:spPr>
        <a:xfrm>
          <a:off x="6705111" y="58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12797</xdr:rowOff>
    </xdr:from>
    <xdr:to>
      <xdr:col>55</xdr:col>
      <xdr:colOff>0</xdr:colOff>
      <xdr:row>58</xdr:row>
      <xdr:rowOff>43688</xdr:rowOff>
    </xdr:to>
    <xdr:cxnSp macro="">
      <xdr:nvCxnSpPr>
        <xdr:cNvPr id="354" name="直線コネクタ 353"/>
        <xdr:cNvCxnSpPr/>
      </xdr:nvCxnSpPr>
      <xdr:spPr>
        <a:xfrm flipV="1">
          <a:off x="9639300" y="9956897"/>
          <a:ext cx="838200" cy="3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32830</xdr:rowOff>
    </xdr:from>
    <xdr:to>
      <xdr:col>50</xdr:col>
      <xdr:colOff>114300</xdr:colOff>
      <xdr:row>58</xdr:row>
      <xdr:rowOff>43688</xdr:rowOff>
    </xdr:to>
    <xdr:cxnSp macro="">
      <xdr:nvCxnSpPr>
        <xdr:cNvPr id="357" name="直線コネクタ 356"/>
        <xdr:cNvCxnSpPr/>
      </xdr:nvCxnSpPr>
      <xdr:spPr>
        <a:xfrm>
          <a:off x="8750300" y="997693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185</xdr:rowOff>
    </xdr:from>
    <xdr:to>
      <xdr:col>45</xdr:col>
      <xdr:colOff>177800</xdr:colOff>
      <xdr:row>58</xdr:row>
      <xdr:rowOff>32830</xdr:rowOff>
    </xdr:to>
    <xdr:cxnSp macro="">
      <xdr:nvCxnSpPr>
        <xdr:cNvPr id="360" name="直線コネクタ 359"/>
        <xdr:cNvCxnSpPr/>
      </xdr:nvCxnSpPr>
      <xdr:spPr>
        <a:xfrm>
          <a:off x="7861300" y="9944285"/>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185</xdr:rowOff>
    </xdr:from>
    <xdr:to>
      <xdr:col>41</xdr:col>
      <xdr:colOff>50800</xdr:colOff>
      <xdr:row>58</xdr:row>
      <xdr:rowOff>60551</xdr:rowOff>
    </xdr:to>
    <xdr:cxnSp macro="">
      <xdr:nvCxnSpPr>
        <xdr:cNvPr id="363" name="直線コネクタ 362"/>
        <xdr:cNvCxnSpPr/>
      </xdr:nvCxnSpPr>
      <xdr:spPr>
        <a:xfrm flipV="1">
          <a:off x="6972300" y="9944285"/>
          <a:ext cx="889000" cy="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133447</xdr:rowOff>
    </xdr:from>
    <xdr:to>
      <xdr:col>55</xdr:col>
      <xdr:colOff>50800</xdr:colOff>
      <xdr:row>58</xdr:row>
      <xdr:rowOff>63597</xdr:rowOff>
    </xdr:to>
    <xdr:sp macro="" textlink="">
      <xdr:nvSpPr>
        <xdr:cNvPr id="373" name="楕円 372"/>
        <xdr:cNvSpPr/>
      </xdr:nvSpPr>
      <xdr:spPr>
        <a:xfrm>
          <a:off x="10426700" y="99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111874</xdr:rowOff>
    </xdr:from>
    <xdr:ext cx="534377" cy="259045"/>
    <xdr:sp macro="" textlink="">
      <xdr:nvSpPr>
        <xdr:cNvPr id="374" name="普通建設事業費該当値テキスト"/>
        <xdr:cNvSpPr txBox="1"/>
      </xdr:nvSpPr>
      <xdr:spPr>
        <a:xfrm>
          <a:off x="10528300" y="98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164338</xdr:rowOff>
    </xdr:from>
    <xdr:to>
      <xdr:col>50</xdr:col>
      <xdr:colOff>165100</xdr:colOff>
      <xdr:row>58</xdr:row>
      <xdr:rowOff>94488</xdr:rowOff>
    </xdr:to>
    <xdr:sp macro="" textlink="">
      <xdr:nvSpPr>
        <xdr:cNvPr id="375" name="楕円 374"/>
        <xdr:cNvSpPr/>
      </xdr:nvSpPr>
      <xdr:spPr>
        <a:xfrm>
          <a:off x="9588500" y="99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85615</xdr:rowOff>
    </xdr:from>
    <xdr:ext cx="534377" cy="259045"/>
    <xdr:sp macro="" textlink="">
      <xdr:nvSpPr>
        <xdr:cNvPr id="376" name="テキスト ボックス 375"/>
        <xdr:cNvSpPr txBox="1"/>
      </xdr:nvSpPr>
      <xdr:spPr>
        <a:xfrm>
          <a:off x="9372111" y="100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153480</xdr:rowOff>
    </xdr:from>
    <xdr:to>
      <xdr:col>46</xdr:col>
      <xdr:colOff>38100</xdr:colOff>
      <xdr:row>58</xdr:row>
      <xdr:rowOff>83630</xdr:rowOff>
    </xdr:to>
    <xdr:sp macro="" textlink="">
      <xdr:nvSpPr>
        <xdr:cNvPr id="377" name="楕円 376"/>
        <xdr:cNvSpPr/>
      </xdr:nvSpPr>
      <xdr:spPr>
        <a:xfrm>
          <a:off x="8699500" y="99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74757</xdr:rowOff>
    </xdr:from>
    <xdr:ext cx="534377" cy="259045"/>
    <xdr:sp macro="" textlink="">
      <xdr:nvSpPr>
        <xdr:cNvPr id="378" name="テキスト ボックス 377"/>
        <xdr:cNvSpPr txBox="1"/>
      </xdr:nvSpPr>
      <xdr:spPr>
        <a:xfrm>
          <a:off x="8483111" y="100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120835</xdr:rowOff>
    </xdr:from>
    <xdr:to>
      <xdr:col>41</xdr:col>
      <xdr:colOff>101600</xdr:colOff>
      <xdr:row>58</xdr:row>
      <xdr:rowOff>50985</xdr:rowOff>
    </xdr:to>
    <xdr:sp macro="" textlink="">
      <xdr:nvSpPr>
        <xdr:cNvPr id="379" name="楕円 378"/>
        <xdr:cNvSpPr/>
      </xdr:nvSpPr>
      <xdr:spPr>
        <a:xfrm>
          <a:off x="7810500" y="98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42112</xdr:rowOff>
    </xdr:from>
    <xdr:ext cx="534377" cy="259045"/>
    <xdr:sp macro="" textlink="">
      <xdr:nvSpPr>
        <xdr:cNvPr id="380" name="テキスト ボックス 379"/>
        <xdr:cNvSpPr txBox="1"/>
      </xdr:nvSpPr>
      <xdr:spPr>
        <a:xfrm>
          <a:off x="7594111" y="998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9751</xdr:rowOff>
    </xdr:from>
    <xdr:to>
      <xdr:col>36</xdr:col>
      <xdr:colOff>165100</xdr:colOff>
      <xdr:row>58</xdr:row>
      <xdr:rowOff>111351</xdr:rowOff>
    </xdr:to>
    <xdr:sp macro="" textlink="">
      <xdr:nvSpPr>
        <xdr:cNvPr id="381" name="楕円 380"/>
        <xdr:cNvSpPr/>
      </xdr:nvSpPr>
      <xdr:spPr>
        <a:xfrm>
          <a:off x="6921500" y="99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102478</xdr:rowOff>
    </xdr:from>
    <xdr:ext cx="534377" cy="259045"/>
    <xdr:sp macro="" textlink="">
      <xdr:nvSpPr>
        <xdr:cNvPr id="382" name="テキスト ボックス 381"/>
        <xdr:cNvSpPr txBox="1"/>
      </xdr:nvSpPr>
      <xdr:spPr>
        <a:xfrm>
          <a:off x="6705111" y="100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135737</xdr:rowOff>
    </xdr:from>
    <xdr:to>
      <xdr:col>55</xdr:col>
      <xdr:colOff>0</xdr:colOff>
      <xdr:row>78</xdr:row>
      <xdr:rowOff>142239</xdr:rowOff>
    </xdr:to>
    <xdr:cxnSp macro="">
      <xdr:nvCxnSpPr>
        <xdr:cNvPr id="411" name="直線コネクタ 410"/>
        <xdr:cNvCxnSpPr/>
      </xdr:nvCxnSpPr>
      <xdr:spPr>
        <a:xfrm>
          <a:off x="9639300" y="13508837"/>
          <a:ext cx="8382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128143</xdr:rowOff>
    </xdr:from>
    <xdr:to>
      <xdr:col>50</xdr:col>
      <xdr:colOff>114300</xdr:colOff>
      <xdr:row>78</xdr:row>
      <xdr:rowOff>135737</xdr:rowOff>
    </xdr:to>
    <xdr:cxnSp macro="">
      <xdr:nvCxnSpPr>
        <xdr:cNvPr id="414" name="直線コネクタ 413"/>
        <xdr:cNvCxnSpPr/>
      </xdr:nvCxnSpPr>
      <xdr:spPr>
        <a:xfrm>
          <a:off x="8750300" y="13501243"/>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50101</xdr:rowOff>
    </xdr:from>
    <xdr:to>
      <xdr:col>45</xdr:col>
      <xdr:colOff>177800</xdr:colOff>
      <xdr:row>78</xdr:row>
      <xdr:rowOff>128143</xdr:rowOff>
    </xdr:to>
    <xdr:cxnSp macro="">
      <xdr:nvCxnSpPr>
        <xdr:cNvPr id="417" name="直線コネクタ 416"/>
        <xdr:cNvCxnSpPr/>
      </xdr:nvCxnSpPr>
      <xdr:spPr>
        <a:xfrm>
          <a:off x="7861300" y="13423201"/>
          <a:ext cx="889000" cy="7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50101</xdr:rowOff>
    </xdr:from>
    <xdr:to>
      <xdr:col>41</xdr:col>
      <xdr:colOff>50800</xdr:colOff>
      <xdr:row>78</xdr:row>
      <xdr:rowOff>122517</xdr:rowOff>
    </xdr:to>
    <xdr:cxnSp macro="">
      <xdr:nvCxnSpPr>
        <xdr:cNvPr id="420" name="直線コネクタ 419"/>
        <xdr:cNvCxnSpPr/>
      </xdr:nvCxnSpPr>
      <xdr:spPr>
        <a:xfrm flipV="1">
          <a:off x="6972300" y="13423201"/>
          <a:ext cx="889000" cy="7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91439</xdr:rowOff>
    </xdr:from>
    <xdr:to>
      <xdr:col>55</xdr:col>
      <xdr:colOff>50800</xdr:colOff>
      <xdr:row>79</xdr:row>
      <xdr:rowOff>21589</xdr:rowOff>
    </xdr:to>
    <xdr:sp macro="" textlink="">
      <xdr:nvSpPr>
        <xdr:cNvPr id="430" name="楕円 429"/>
        <xdr:cNvSpPr/>
      </xdr:nvSpPr>
      <xdr:spPr>
        <a:xfrm>
          <a:off x="104267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6366</xdr:rowOff>
    </xdr:from>
    <xdr:ext cx="469744" cy="259045"/>
    <xdr:sp macro="" textlink="">
      <xdr:nvSpPr>
        <xdr:cNvPr id="431" name="普通建設事業費 （ うち新規整備　）該当値テキスト"/>
        <xdr:cNvSpPr txBox="1"/>
      </xdr:nvSpPr>
      <xdr:spPr>
        <a:xfrm>
          <a:off x="10528300" y="1337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84937</xdr:rowOff>
    </xdr:from>
    <xdr:to>
      <xdr:col>50</xdr:col>
      <xdr:colOff>165100</xdr:colOff>
      <xdr:row>79</xdr:row>
      <xdr:rowOff>15087</xdr:rowOff>
    </xdr:to>
    <xdr:sp macro="" textlink="">
      <xdr:nvSpPr>
        <xdr:cNvPr id="432" name="楕円 431"/>
        <xdr:cNvSpPr/>
      </xdr:nvSpPr>
      <xdr:spPr>
        <a:xfrm>
          <a:off x="9588500" y="134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6214</xdr:rowOff>
    </xdr:from>
    <xdr:ext cx="469744" cy="259045"/>
    <xdr:sp macro="" textlink="">
      <xdr:nvSpPr>
        <xdr:cNvPr id="433" name="テキスト ボックス 432"/>
        <xdr:cNvSpPr txBox="1"/>
      </xdr:nvSpPr>
      <xdr:spPr>
        <a:xfrm>
          <a:off x="9404428" y="1355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77343</xdr:rowOff>
    </xdr:from>
    <xdr:to>
      <xdr:col>46</xdr:col>
      <xdr:colOff>38100</xdr:colOff>
      <xdr:row>79</xdr:row>
      <xdr:rowOff>7493</xdr:rowOff>
    </xdr:to>
    <xdr:sp macro="" textlink="">
      <xdr:nvSpPr>
        <xdr:cNvPr id="434" name="楕円 433"/>
        <xdr:cNvSpPr/>
      </xdr:nvSpPr>
      <xdr:spPr>
        <a:xfrm>
          <a:off x="8699500" y="134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170070</xdr:rowOff>
    </xdr:from>
    <xdr:ext cx="469744" cy="259045"/>
    <xdr:sp macro="" textlink="">
      <xdr:nvSpPr>
        <xdr:cNvPr id="435" name="テキスト ボックス 434"/>
        <xdr:cNvSpPr txBox="1"/>
      </xdr:nvSpPr>
      <xdr:spPr>
        <a:xfrm>
          <a:off x="8515428" y="1354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170751</xdr:rowOff>
    </xdr:from>
    <xdr:to>
      <xdr:col>41</xdr:col>
      <xdr:colOff>101600</xdr:colOff>
      <xdr:row>78</xdr:row>
      <xdr:rowOff>100901</xdr:rowOff>
    </xdr:to>
    <xdr:sp macro="" textlink="">
      <xdr:nvSpPr>
        <xdr:cNvPr id="436" name="楕円 435"/>
        <xdr:cNvSpPr/>
      </xdr:nvSpPr>
      <xdr:spPr>
        <a:xfrm>
          <a:off x="7810500" y="133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92028</xdr:rowOff>
    </xdr:from>
    <xdr:ext cx="534377" cy="259045"/>
    <xdr:sp macro="" textlink="">
      <xdr:nvSpPr>
        <xdr:cNvPr id="437" name="テキスト ボックス 436"/>
        <xdr:cNvSpPr txBox="1"/>
      </xdr:nvSpPr>
      <xdr:spPr>
        <a:xfrm>
          <a:off x="7594111" y="1346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71717</xdr:rowOff>
    </xdr:from>
    <xdr:to>
      <xdr:col>36</xdr:col>
      <xdr:colOff>165100</xdr:colOff>
      <xdr:row>79</xdr:row>
      <xdr:rowOff>1867</xdr:rowOff>
    </xdr:to>
    <xdr:sp macro="" textlink="">
      <xdr:nvSpPr>
        <xdr:cNvPr id="438" name="楕円 437"/>
        <xdr:cNvSpPr/>
      </xdr:nvSpPr>
      <xdr:spPr>
        <a:xfrm>
          <a:off x="6921500" y="134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164444</xdr:rowOff>
    </xdr:from>
    <xdr:ext cx="469744" cy="259045"/>
    <xdr:sp macro="" textlink="">
      <xdr:nvSpPr>
        <xdr:cNvPr id="439" name="テキスト ボックス 438"/>
        <xdr:cNvSpPr txBox="1"/>
      </xdr:nvSpPr>
      <xdr:spPr>
        <a:xfrm>
          <a:off x="6737428"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58014</xdr:rowOff>
    </xdr:from>
    <xdr:to>
      <xdr:col>55</xdr:col>
      <xdr:colOff>0</xdr:colOff>
      <xdr:row>97</xdr:row>
      <xdr:rowOff>136824</xdr:rowOff>
    </xdr:to>
    <xdr:cxnSp macro="">
      <xdr:nvCxnSpPr>
        <xdr:cNvPr id="468" name="直線コネクタ 467"/>
        <xdr:cNvCxnSpPr/>
      </xdr:nvCxnSpPr>
      <xdr:spPr>
        <a:xfrm flipV="1">
          <a:off x="9639300" y="16688664"/>
          <a:ext cx="838200" cy="7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132195</xdr:rowOff>
    </xdr:from>
    <xdr:to>
      <xdr:col>50</xdr:col>
      <xdr:colOff>114300</xdr:colOff>
      <xdr:row>97</xdr:row>
      <xdr:rowOff>136824</xdr:rowOff>
    </xdr:to>
    <xdr:cxnSp macro="">
      <xdr:nvCxnSpPr>
        <xdr:cNvPr id="471" name="直線コネクタ 470"/>
        <xdr:cNvCxnSpPr/>
      </xdr:nvCxnSpPr>
      <xdr:spPr>
        <a:xfrm>
          <a:off x="8750300" y="16762845"/>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132195</xdr:rowOff>
    </xdr:from>
    <xdr:to>
      <xdr:col>45</xdr:col>
      <xdr:colOff>177800</xdr:colOff>
      <xdr:row>97</xdr:row>
      <xdr:rowOff>138576</xdr:rowOff>
    </xdr:to>
    <xdr:cxnSp macro="">
      <xdr:nvCxnSpPr>
        <xdr:cNvPr id="474" name="直線コネクタ 473"/>
        <xdr:cNvCxnSpPr/>
      </xdr:nvCxnSpPr>
      <xdr:spPr>
        <a:xfrm flipV="1">
          <a:off x="7861300" y="16762845"/>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138576</xdr:rowOff>
    </xdr:from>
    <xdr:to>
      <xdr:col>41</xdr:col>
      <xdr:colOff>50800</xdr:colOff>
      <xdr:row>98</xdr:row>
      <xdr:rowOff>23191</xdr:rowOff>
    </xdr:to>
    <xdr:cxnSp macro="">
      <xdr:nvCxnSpPr>
        <xdr:cNvPr id="477" name="直線コネクタ 476"/>
        <xdr:cNvCxnSpPr/>
      </xdr:nvCxnSpPr>
      <xdr:spPr>
        <a:xfrm flipV="1">
          <a:off x="6972300" y="16769226"/>
          <a:ext cx="889000" cy="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7214</xdr:rowOff>
    </xdr:from>
    <xdr:to>
      <xdr:col>55</xdr:col>
      <xdr:colOff>50800</xdr:colOff>
      <xdr:row>97</xdr:row>
      <xdr:rowOff>108814</xdr:rowOff>
    </xdr:to>
    <xdr:sp macro="" textlink="">
      <xdr:nvSpPr>
        <xdr:cNvPr id="487" name="楕円 486"/>
        <xdr:cNvSpPr/>
      </xdr:nvSpPr>
      <xdr:spPr>
        <a:xfrm>
          <a:off x="10426700" y="166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157091</xdr:rowOff>
    </xdr:from>
    <xdr:ext cx="534377" cy="259045"/>
    <xdr:sp macro="" textlink="">
      <xdr:nvSpPr>
        <xdr:cNvPr id="488" name="普通建設事業費 （ うち更新整備　）該当値テキスト"/>
        <xdr:cNvSpPr txBox="1"/>
      </xdr:nvSpPr>
      <xdr:spPr>
        <a:xfrm>
          <a:off x="10528300" y="1661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86024</xdr:rowOff>
    </xdr:from>
    <xdr:to>
      <xdr:col>50</xdr:col>
      <xdr:colOff>165100</xdr:colOff>
      <xdr:row>98</xdr:row>
      <xdr:rowOff>16174</xdr:rowOff>
    </xdr:to>
    <xdr:sp macro="" textlink="">
      <xdr:nvSpPr>
        <xdr:cNvPr id="489" name="楕円 488"/>
        <xdr:cNvSpPr/>
      </xdr:nvSpPr>
      <xdr:spPr>
        <a:xfrm>
          <a:off x="9588500" y="167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7301</xdr:rowOff>
    </xdr:from>
    <xdr:ext cx="534377" cy="259045"/>
    <xdr:sp macro="" textlink="">
      <xdr:nvSpPr>
        <xdr:cNvPr id="490" name="テキスト ボックス 489"/>
        <xdr:cNvSpPr txBox="1"/>
      </xdr:nvSpPr>
      <xdr:spPr>
        <a:xfrm>
          <a:off x="9372111" y="168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81395</xdr:rowOff>
    </xdr:from>
    <xdr:to>
      <xdr:col>46</xdr:col>
      <xdr:colOff>38100</xdr:colOff>
      <xdr:row>98</xdr:row>
      <xdr:rowOff>11545</xdr:rowOff>
    </xdr:to>
    <xdr:sp macro="" textlink="">
      <xdr:nvSpPr>
        <xdr:cNvPr id="491" name="楕円 490"/>
        <xdr:cNvSpPr/>
      </xdr:nvSpPr>
      <xdr:spPr>
        <a:xfrm>
          <a:off x="8699500" y="167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2672</xdr:rowOff>
    </xdr:from>
    <xdr:ext cx="534377" cy="259045"/>
    <xdr:sp macro="" textlink="">
      <xdr:nvSpPr>
        <xdr:cNvPr id="492" name="テキスト ボックス 491"/>
        <xdr:cNvSpPr txBox="1"/>
      </xdr:nvSpPr>
      <xdr:spPr>
        <a:xfrm>
          <a:off x="8483111" y="1680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87776</xdr:rowOff>
    </xdr:from>
    <xdr:to>
      <xdr:col>41</xdr:col>
      <xdr:colOff>101600</xdr:colOff>
      <xdr:row>98</xdr:row>
      <xdr:rowOff>17926</xdr:rowOff>
    </xdr:to>
    <xdr:sp macro="" textlink="">
      <xdr:nvSpPr>
        <xdr:cNvPr id="493" name="楕円 492"/>
        <xdr:cNvSpPr/>
      </xdr:nvSpPr>
      <xdr:spPr>
        <a:xfrm>
          <a:off x="7810500" y="167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9053</xdr:rowOff>
    </xdr:from>
    <xdr:ext cx="534377" cy="259045"/>
    <xdr:sp macro="" textlink="">
      <xdr:nvSpPr>
        <xdr:cNvPr id="494" name="テキスト ボックス 493"/>
        <xdr:cNvSpPr txBox="1"/>
      </xdr:nvSpPr>
      <xdr:spPr>
        <a:xfrm>
          <a:off x="7594111" y="1681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143841</xdr:rowOff>
    </xdr:from>
    <xdr:to>
      <xdr:col>36</xdr:col>
      <xdr:colOff>165100</xdr:colOff>
      <xdr:row>98</xdr:row>
      <xdr:rowOff>73991</xdr:rowOff>
    </xdr:to>
    <xdr:sp macro="" textlink="">
      <xdr:nvSpPr>
        <xdr:cNvPr id="495" name="楕円 494"/>
        <xdr:cNvSpPr/>
      </xdr:nvSpPr>
      <xdr:spPr>
        <a:xfrm>
          <a:off x="6921500" y="167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65118</xdr:rowOff>
    </xdr:from>
    <xdr:ext cx="534377" cy="259045"/>
    <xdr:sp macro="" textlink="">
      <xdr:nvSpPr>
        <xdr:cNvPr id="496" name="テキスト ボックス 495"/>
        <xdr:cNvSpPr txBox="1"/>
      </xdr:nvSpPr>
      <xdr:spPr>
        <a:xfrm>
          <a:off x="6705111" y="168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43993</xdr:rowOff>
    </xdr:from>
    <xdr:to>
      <xdr:col>85</xdr:col>
      <xdr:colOff>127000</xdr:colOff>
      <xdr:row>39</xdr:row>
      <xdr:rowOff>44450</xdr:rowOff>
    </xdr:to>
    <xdr:cxnSp macro="">
      <xdr:nvCxnSpPr>
        <xdr:cNvPr id="525" name="直線コネクタ 524"/>
        <xdr:cNvCxnSpPr/>
      </xdr:nvCxnSpPr>
      <xdr:spPr>
        <a:xfrm flipV="1">
          <a:off x="15481300" y="67305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37592</xdr:rowOff>
    </xdr:from>
    <xdr:to>
      <xdr:col>71</xdr:col>
      <xdr:colOff>177800</xdr:colOff>
      <xdr:row>39</xdr:row>
      <xdr:rowOff>44450</xdr:rowOff>
    </xdr:to>
    <xdr:cxnSp macro="">
      <xdr:nvCxnSpPr>
        <xdr:cNvPr id="534" name="直線コネクタ 533"/>
        <xdr:cNvCxnSpPr/>
      </xdr:nvCxnSpPr>
      <xdr:spPr>
        <a:xfrm>
          <a:off x="12814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164643</xdr:rowOff>
    </xdr:from>
    <xdr:to>
      <xdr:col>85</xdr:col>
      <xdr:colOff>177800</xdr:colOff>
      <xdr:row>39</xdr:row>
      <xdr:rowOff>94793</xdr:rowOff>
    </xdr:to>
    <xdr:sp macro="" textlink="">
      <xdr:nvSpPr>
        <xdr:cNvPr id="544" name="楕円 543"/>
        <xdr:cNvSpPr/>
      </xdr:nvSpPr>
      <xdr:spPr>
        <a:xfrm>
          <a:off x="16268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79570</xdr:rowOff>
    </xdr:from>
    <xdr:ext cx="249299" cy="259045"/>
    <xdr:sp macro="" textlink="">
      <xdr:nvSpPr>
        <xdr:cNvPr id="545" name="災害復旧事業費該当値テキスト"/>
        <xdr:cNvSpPr txBox="1"/>
      </xdr:nvSpPr>
      <xdr:spPr>
        <a:xfrm>
          <a:off x="16370300" y="65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158242</xdr:rowOff>
    </xdr:from>
    <xdr:to>
      <xdr:col>67</xdr:col>
      <xdr:colOff>101600</xdr:colOff>
      <xdr:row>39</xdr:row>
      <xdr:rowOff>88392</xdr:rowOff>
    </xdr:to>
    <xdr:sp macro="" textlink="">
      <xdr:nvSpPr>
        <xdr:cNvPr id="552" name="楕円 551"/>
        <xdr:cNvSpPr/>
      </xdr:nvSpPr>
      <xdr:spPr>
        <a:xfrm>
          <a:off x="1276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79519</xdr:rowOff>
    </xdr:from>
    <xdr:ext cx="313932" cy="259045"/>
    <xdr:sp macro="" textlink="">
      <xdr:nvSpPr>
        <xdr:cNvPr id="553" name="テキスト ボックス 552"/>
        <xdr:cNvSpPr txBox="1"/>
      </xdr:nvSpPr>
      <xdr:spPr>
        <a:xfrm>
          <a:off x="1265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125552</xdr:rowOff>
    </xdr:from>
    <xdr:to>
      <xdr:col>85</xdr:col>
      <xdr:colOff>127000</xdr:colOff>
      <xdr:row>76</xdr:row>
      <xdr:rowOff>128905</xdr:rowOff>
    </xdr:to>
    <xdr:cxnSp macro="">
      <xdr:nvCxnSpPr>
        <xdr:cNvPr id="631" name="直線コネクタ 630"/>
        <xdr:cNvCxnSpPr/>
      </xdr:nvCxnSpPr>
      <xdr:spPr>
        <a:xfrm>
          <a:off x="15481300" y="13155752"/>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125552</xdr:rowOff>
    </xdr:from>
    <xdr:to>
      <xdr:col>81</xdr:col>
      <xdr:colOff>50800</xdr:colOff>
      <xdr:row>76</xdr:row>
      <xdr:rowOff>138264</xdr:rowOff>
    </xdr:to>
    <xdr:cxnSp macro="">
      <xdr:nvCxnSpPr>
        <xdr:cNvPr id="634" name="直線コネクタ 633"/>
        <xdr:cNvCxnSpPr/>
      </xdr:nvCxnSpPr>
      <xdr:spPr>
        <a:xfrm flipV="1">
          <a:off x="14592300" y="13155752"/>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138264</xdr:rowOff>
    </xdr:from>
    <xdr:to>
      <xdr:col>76</xdr:col>
      <xdr:colOff>114300</xdr:colOff>
      <xdr:row>76</xdr:row>
      <xdr:rowOff>144526</xdr:rowOff>
    </xdr:to>
    <xdr:cxnSp macro="">
      <xdr:nvCxnSpPr>
        <xdr:cNvPr id="637" name="直線コネクタ 636"/>
        <xdr:cNvCxnSpPr/>
      </xdr:nvCxnSpPr>
      <xdr:spPr>
        <a:xfrm flipV="1">
          <a:off x="13703300" y="13168464"/>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117703</xdr:rowOff>
    </xdr:from>
    <xdr:to>
      <xdr:col>71</xdr:col>
      <xdr:colOff>177800</xdr:colOff>
      <xdr:row>76</xdr:row>
      <xdr:rowOff>144526</xdr:rowOff>
    </xdr:to>
    <xdr:cxnSp macro="">
      <xdr:nvCxnSpPr>
        <xdr:cNvPr id="640" name="直線コネクタ 639"/>
        <xdr:cNvCxnSpPr/>
      </xdr:nvCxnSpPr>
      <xdr:spPr>
        <a:xfrm>
          <a:off x="12814300" y="1314790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78105</xdr:rowOff>
    </xdr:from>
    <xdr:to>
      <xdr:col>85</xdr:col>
      <xdr:colOff>177800</xdr:colOff>
      <xdr:row>77</xdr:row>
      <xdr:rowOff>8255</xdr:rowOff>
    </xdr:to>
    <xdr:sp macro="" textlink="">
      <xdr:nvSpPr>
        <xdr:cNvPr id="650" name="楕円 649"/>
        <xdr:cNvSpPr/>
      </xdr:nvSpPr>
      <xdr:spPr>
        <a:xfrm>
          <a:off x="162687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56532</xdr:rowOff>
    </xdr:from>
    <xdr:ext cx="534377" cy="259045"/>
    <xdr:sp macro="" textlink="">
      <xdr:nvSpPr>
        <xdr:cNvPr id="651" name="公債費該当値テキスト"/>
        <xdr:cNvSpPr txBox="1"/>
      </xdr:nvSpPr>
      <xdr:spPr>
        <a:xfrm>
          <a:off x="16370300" y="130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74752</xdr:rowOff>
    </xdr:from>
    <xdr:to>
      <xdr:col>81</xdr:col>
      <xdr:colOff>101600</xdr:colOff>
      <xdr:row>77</xdr:row>
      <xdr:rowOff>4902</xdr:rowOff>
    </xdr:to>
    <xdr:sp macro="" textlink="">
      <xdr:nvSpPr>
        <xdr:cNvPr id="652" name="楕円 651"/>
        <xdr:cNvSpPr/>
      </xdr:nvSpPr>
      <xdr:spPr>
        <a:xfrm>
          <a:off x="15430500" y="131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167479</xdr:rowOff>
    </xdr:from>
    <xdr:ext cx="534377" cy="259045"/>
    <xdr:sp macro="" textlink="">
      <xdr:nvSpPr>
        <xdr:cNvPr id="653" name="テキスト ボックス 652"/>
        <xdr:cNvSpPr txBox="1"/>
      </xdr:nvSpPr>
      <xdr:spPr>
        <a:xfrm>
          <a:off x="15214111" y="131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87464</xdr:rowOff>
    </xdr:from>
    <xdr:to>
      <xdr:col>76</xdr:col>
      <xdr:colOff>165100</xdr:colOff>
      <xdr:row>77</xdr:row>
      <xdr:rowOff>17614</xdr:rowOff>
    </xdr:to>
    <xdr:sp macro="" textlink="">
      <xdr:nvSpPr>
        <xdr:cNvPr id="654" name="楕円 653"/>
        <xdr:cNvSpPr/>
      </xdr:nvSpPr>
      <xdr:spPr>
        <a:xfrm>
          <a:off x="14541500" y="1311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8741</xdr:rowOff>
    </xdr:from>
    <xdr:ext cx="534377" cy="259045"/>
    <xdr:sp macro="" textlink="">
      <xdr:nvSpPr>
        <xdr:cNvPr id="655" name="テキスト ボックス 654"/>
        <xdr:cNvSpPr txBox="1"/>
      </xdr:nvSpPr>
      <xdr:spPr>
        <a:xfrm>
          <a:off x="14325111" y="132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93726</xdr:rowOff>
    </xdr:from>
    <xdr:to>
      <xdr:col>72</xdr:col>
      <xdr:colOff>38100</xdr:colOff>
      <xdr:row>77</xdr:row>
      <xdr:rowOff>23876</xdr:rowOff>
    </xdr:to>
    <xdr:sp macro="" textlink="">
      <xdr:nvSpPr>
        <xdr:cNvPr id="656" name="楕円 655"/>
        <xdr:cNvSpPr/>
      </xdr:nvSpPr>
      <xdr:spPr>
        <a:xfrm>
          <a:off x="13652500" y="131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15003</xdr:rowOff>
    </xdr:from>
    <xdr:ext cx="534377" cy="259045"/>
    <xdr:sp macro="" textlink="">
      <xdr:nvSpPr>
        <xdr:cNvPr id="657" name="テキスト ボックス 656"/>
        <xdr:cNvSpPr txBox="1"/>
      </xdr:nvSpPr>
      <xdr:spPr>
        <a:xfrm>
          <a:off x="13436111" y="13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66903</xdr:rowOff>
    </xdr:from>
    <xdr:to>
      <xdr:col>67</xdr:col>
      <xdr:colOff>101600</xdr:colOff>
      <xdr:row>76</xdr:row>
      <xdr:rowOff>168503</xdr:rowOff>
    </xdr:to>
    <xdr:sp macro="" textlink="">
      <xdr:nvSpPr>
        <xdr:cNvPr id="658" name="楕円 657"/>
        <xdr:cNvSpPr/>
      </xdr:nvSpPr>
      <xdr:spPr>
        <a:xfrm>
          <a:off x="12763500" y="130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159630</xdr:rowOff>
    </xdr:from>
    <xdr:ext cx="534377" cy="259045"/>
    <xdr:sp macro="" textlink="">
      <xdr:nvSpPr>
        <xdr:cNvPr id="659" name="テキスト ボックス 658"/>
        <xdr:cNvSpPr txBox="1"/>
      </xdr:nvSpPr>
      <xdr:spPr>
        <a:xfrm>
          <a:off x="12547111" y="1318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87488</xdr:rowOff>
    </xdr:from>
    <xdr:to>
      <xdr:col>85</xdr:col>
      <xdr:colOff>127000</xdr:colOff>
      <xdr:row>98</xdr:row>
      <xdr:rowOff>90643</xdr:rowOff>
    </xdr:to>
    <xdr:cxnSp macro="">
      <xdr:nvCxnSpPr>
        <xdr:cNvPr id="686" name="直線コネクタ 685"/>
        <xdr:cNvCxnSpPr/>
      </xdr:nvCxnSpPr>
      <xdr:spPr>
        <a:xfrm flipV="1">
          <a:off x="15481300" y="16889588"/>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84607</xdr:rowOff>
    </xdr:from>
    <xdr:to>
      <xdr:col>81</xdr:col>
      <xdr:colOff>50800</xdr:colOff>
      <xdr:row>98</xdr:row>
      <xdr:rowOff>90643</xdr:rowOff>
    </xdr:to>
    <xdr:cxnSp macro="">
      <xdr:nvCxnSpPr>
        <xdr:cNvPr id="689" name="直線コネクタ 688"/>
        <xdr:cNvCxnSpPr/>
      </xdr:nvCxnSpPr>
      <xdr:spPr>
        <a:xfrm>
          <a:off x="14592300" y="16886707"/>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118143</xdr:rowOff>
    </xdr:from>
    <xdr:to>
      <xdr:col>76</xdr:col>
      <xdr:colOff>114300</xdr:colOff>
      <xdr:row>98</xdr:row>
      <xdr:rowOff>84607</xdr:rowOff>
    </xdr:to>
    <xdr:cxnSp macro="">
      <xdr:nvCxnSpPr>
        <xdr:cNvPr id="692" name="直線コネクタ 691"/>
        <xdr:cNvCxnSpPr/>
      </xdr:nvCxnSpPr>
      <xdr:spPr>
        <a:xfrm>
          <a:off x="13703300" y="16748793"/>
          <a:ext cx="889000" cy="1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118143</xdr:rowOff>
    </xdr:from>
    <xdr:to>
      <xdr:col>71</xdr:col>
      <xdr:colOff>177800</xdr:colOff>
      <xdr:row>97</xdr:row>
      <xdr:rowOff>123034</xdr:rowOff>
    </xdr:to>
    <xdr:cxnSp macro="">
      <xdr:nvCxnSpPr>
        <xdr:cNvPr id="695" name="直線コネクタ 694"/>
        <xdr:cNvCxnSpPr/>
      </xdr:nvCxnSpPr>
      <xdr:spPr>
        <a:xfrm flipV="1">
          <a:off x="12814300" y="16748793"/>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36688</xdr:rowOff>
    </xdr:from>
    <xdr:to>
      <xdr:col>85</xdr:col>
      <xdr:colOff>177800</xdr:colOff>
      <xdr:row>98</xdr:row>
      <xdr:rowOff>138288</xdr:rowOff>
    </xdr:to>
    <xdr:sp macro="" textlink="">
      <xdr:nvSpPr>
        <xdr:cNvPr id="705" name="楕円 704"/>
        <xdr:cNvSpPr/>
      </xdr:nvSpPr>
      <xdr:spPr>
        <a:xfrm>
          <a:off x="16268700" y="1683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123065</xdr:rowOff>
    </xdr:from>
    <xdr:ext cx="469744" cy="259045"/>
    <xdr:sp macro="" textlink="">
      <xdr:nvSpPr>
        <xdr:cNvPr id="706" name="積立金該当値テキスト"/>
        <xdr:cNvSpPr txBox="1"/>
      </xdr:nvSpPr>
      <xdr:spPr>
        <a:xfrm>
          <a:off x="16370300" y="1675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39843</xdr:rowOff>
    </xdr:from>
    <xdr:to>
      <xdr:col>81</xdr:col>
      <xdr:colOff>101600</xdr:colOff>
      <xdr:row>98</xdr:row>
      <xdr:rowOff>141443</xdr:rowOff>
    </xdr:to>
    <xdr:sp macro="" textlink="">
      <xdr:nvSpPr>
        <xdr:cNvPr id="707" name="楕円 706"/>
        <xdr:cNvSpPr/>
      </xdr:nvSpPr>
      <xdr:spPr>
        <a:xfrm>
          <a:off x="15430500" y="1684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132570</xdr:rowOff>
    </xdr:from>
    <xdr:ext cx="469744" cy="259045"/>
    <xdr:sp macro="" textlink="">
      <xdr:nvSpPr>
        <xdr:cNvPr id="708" name="テキスト ボックス 707"/>
        <xdr:cNvSpPr txBox="1"/>
      </xdr:nvSpPr>
      <xdr:spPr>
        <a:xfrm>
          <a:off x="15246428" y="1693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33807</xdr:rowOff>
    </xdr:from>
    <xdr:to>
      <xdr:col>76</xdr:col>
      <xdr:colOff>165100</xdr:colOff>
      <xdr:row>98</xdr:row>
      <xdr:rowOff>135407</xdr:rowOff>
    </xdr:to>
    <xdr:sp macro="" textlink="">
      <xdr:nvSpPr>
        <xdr:cNvPr id="709" name="楕円 708"/>
        <xdr:cNvSpPr/>
      </xdr:nvSpPr>
      <xdr:spPr>
        <a:xfrm>
          <a:off x="14541500" y="168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126534</xdr:rowOff>
    </xdr:from>
    <xdr:ext cx="469744" cy="259045"/>
    <xdr:sp macro="" textlink="">
      <xdr:nvSpPr>
        <xdr:cNvPr id="710" name="テキスト ボックス 709"/>
        <xdr:cNvSpPr txBox="1"/>
      </xdr:nvSpPr>
      <xdr:spPr>
        <a:xfrm>
          <a:off x="14357428" y="169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67343</xdr:rowOff>
    </xdr:from>
    <xdr:to>
      <xdr:col>72</xdr:col>
      <xdr:colOff>38100</xdr:colOff>
      <xdr:row>97</xdr:row>
      <xdr:rowOff>168943</xdr:rowOff>
    </xdr:to>
    <xdr:sp macro="" textlink="">
      <xdr:nvSpPr>
        <xdr:cNvPr id="711" name="楕円 710"/>
        <xdr:cNvSpPr/>
      </xdr:nvSpPr>
      <xdr:spPr>
        <a:xfrm>
          <a:off x="13652500" y="16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160070</xdr:rowOff>
    </xdr:from>
    <xdr:ext cx="469744" cy="259045"/>
    <xdr:sp macro="" textlink="">
      <xdr:nvSpPr>
        <xdr:cNvPr id="712" name="テキスト ボックス 711"/>
        <xdr:cNvSpPr txBox="1"/>
      </xdr:nvSpPr>
      <xdr:spPr>
        <a:xfrm>
          <a:off x="13468428" y="167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72234</xdr:rowOff>
    </xdr:from>
    <xdr:to>
      <xdr:col>67</xdr:col>
      <xdr:colOff>101600</xdr:colOff>
      <xdr:row>98</xdr:row>
      <xdr:rowOff>2384</xdr:rowOff>
    </xdr:to>
    <xdr:sp macro="" textlink="">
      <xdr:nvSpPr>
        <xdr:cNvPr id="713" name="楕円 712"/>
        <xdr:cNvSpPr/>
      </xdr:nvSpPr>
      <xdr:spPr>
        <a:xfrm>
          <a:off x="12763500" y="167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164961</xdr:rowOff>
    </xdr:from>
    <xdr:ext cx="469744" cy="259045"/>
    <xdr:sp macro="" textlink="">
      <xdr:nvSpPr>
        <xdr:cNvPr id="714" name="テキスト ボックス 713"/>
        <xdr:cNvSpPr txBox="1"/>
      </xdr:nvSpPr>
      <xdr:spPr>
        <a:xfrm>
          <a:off x="12579428" y="167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42735</xdr:rowOff>
    </xdr:from>
    <xdr:to>
      <xdr:col>116</xdr:col>
      <xdr:colOff>63500</xdr:colOff>
      <xdr:row>39</xdr:row>
      <xdr:rowOff>44450</xdr:rowOff>
    </xdr:to>
    <xdr:cxnSp macro="">
      <xdr:nvCxnSpPr>
        <xdr:cNvPr id="743" name="直線コネクタ 742"/>
        <xdr:cNvCxnSpPr/>
      </xdr:nvCxnSpPr>
      <xdr:spPr>
        <a:xfrm>
          <a:off x="21323300" y="672928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41973</xdr:rowOff>
    </xdr:from>
    <xdr:to>
      <xdr:col>111</xdr:col>
      <xdr:colOff>177800</xdr:colOff>
      <xdr:row>39</xdr:row>
      <xdr:rowOff>42735</xdr:rowOff>
    </xdr:to>
    <xdr:cxnSp macro="">
      <xdr:nvCxnSpPr>
        <xdr:cNvPr id="746" name="直線コネクタ 745"/>
        <xdr:cNvCxnSpPr/>
      </xdr:nvCxnSpPr>
      <xdr:spPr>
        <a:xfrm>
          <a:off x="20434300" y="672852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37592</xdr:rowOff>
    </xdr:from>
    <xdr:to>
      <xdr:col>107</xdr:col>
      <xdr:colOff>50800</xdr:colOff>
      <xdr:row>39</xdr:row>
      <xdr:rowOff>41973</xdr:rowOff>
    </xdr:to>
    <xdr:cxnSp macro="">
      <xdr:nvCxnSpPr>
        <xdr:cNvPr id="749" name="直線コネクタ 748"/>
        <xdr:cNvCxnSpPr/>
      </xdr:nvCxnSpPr>
      <xdr:spPr>
        <a:xfrm>
          <a:off x="19545300" y="6724142"/>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37592</xdr:rowOff>
    </xdr:from>
    <xdr:to>
      <xdr:col>102</xdr:col>
      <xdr:colOff>114300</xdr:colOff>
      <xdr:row>39</xdr:row>
      <xdr:rowOff>41021</xdr:rowOff>
    </xdr:to>
    <xdr:cxnSp macro="">
      <xdr:nvCxnSpPr>
        <xdr:cNvPr id="752" name="直線コネクタ 751"/>
        <xdr:cNvCxnSpPr/>
      </xdr:nvCxnSpPr>
      <xdr:spPr>
        <a:xfrm flipV="1">
          <a:off x="18656300" y="672414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163385</xdr:rowOff>
    </xdr:from>
    <xdr:to>
      <xdr:col>112</xdr:col>
      <xdr:colOff>38100</xdr:colOff>
      <xdr:row>39</xdr:row>
      <xdr:rowOff>93535</xdr:rowOff>
    </xdr:to>
    <xdr:sp macro="" textlink="">
      <xdr:nvSpPr>
        <xdr:cNvPr id="764" name="楕円 763"/>
        <xdr:cNvSpPr/>
      </xdr:nvSpPr>
      <xdr:spPr>
        <a:xfrm>
          <a:off x="21272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84662</xdr:rowOff>
    </xdr:from>
    <xdr:ext cx="249299" cy="259045"/>
    <xdr:sp macro="" textlink="">
      <xdr:nvSpPr>
        <xdr:cNvPr id="765" name="テキスト ボックス 764"/>
        <xdr:cNvSpPr txBox="1"/>
      </xdr:nvSpPr>
      <xdr:spPr>
        <a:xfrm>
          <a:off x="21198650" y="677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162623</xdr:rowOff>
    </xdr:from>
    <xdr:to>
      <xdr:col>107</xdr:col>
      <xdr:colOff>101600</xdr:colOff>
      <xdr:row>39</xdr:row>
      <xdr:rowOff>92773</xdr:rowOff>
    </xdr:to>
    <xdr:sp macro="" textlink="">
      <xdr:nvSpPr>
        <xdr:cNvPr id="766" name="楕円 765"/>
        <xdr:cNvSpPr/>
      </xdr:nvSpPr>
      <xdr:spPr>
        <a:xfrm>
          <a:off x="20383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83900</xdr:rowOff>
    </xdr:from>
    <xdr:ext cx="313932" cy="259045"/>
    <xdr:sp macro="" textlink="">
      <xdr:nvSpPr>
        <xdr:cNvPr id="767" name="テキスト ボックス 766"/>
        <xdr:cNvSpPr txBox="1"/>
      </xdr:nvSpPr>
      <xdr:spPr>
        <a:xfrm>
          <a:off x="20277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68" name="楕円 767"/>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69" name="テキスト ボックス 768"/>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161671</xdr:rowOff>
    </xdr:from>
    <xdr:to>
      <xdr:col>98</xdr:col>
      <xdr:colOff>38100</xdr:colOff>
      <xdr:row>39</xdr:row>
      <xdr:rowOff>91821</xdr:rowOff>
    </xdr:to>
    <xdr:sp macro="" textlink="">
      <xdr:nvSpPr>
        <xdr:cNvPr id="770" name="楕円 769"/>
        <xdr:cNvSpPr/>
      </xdr:nvSpPr>
      <xdr:spPr>
        <a:xfrm>
          <a:off x="18605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82948</xdr:rowOff>
    </xdr:from>
    <xdr:ext cx="313932" cy="259045"/>
    <xdr:sp macro="" textlink="">
      <xdr:nvSpPr>
        <xdr:cNvPr id="771" name="テキスト ボックス 770"/>
        <xdr:cNvSpPr txBox="1"/>
      </xdr:nvSpPr>
      <xdr:spPr>
        <a:xfrm>
          <a:off x="18499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34392</xdr:rowOff>
    </xdr:from>
    <xdr:to>
      <xdr:col>116</xdr:col>
      <xdr:colOff>63500</xdr:colOff>
      <xdr:row>59</xdr:row>
      <xdr:rowOff>37173</xdr:rowOff>
    </xdr:to>
    <xdr:cxnSp macro="">
      <xdr:nvCxnSpPr>
        <xdr:cNvPr id="800" name="直線コネクタ 799"/>
        <xdr:cNvCxnSpPr/>
      </xdr:nvCxnSpPr>
      <xdr:spPr>
        <a:xfrm flipV="1">
          <a:off x="21323300" y="10149942"/>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35649</xdr:rowOff>
    </xdr:from>
    <xdr:to>
      <xdr:col>111</xdr:col>
      <xdr:colOff>177800</xdr:colOff>
      <xdr:row>59</xdr:row>
      <xdr:rowOff>37173</xdr:rowOff>
    </xdr:to>
    <xdr:cxnSp macro="">
      <xdr:nvCxnSpPr>
        <xdr:cNvPr id="803" name="直線コネクタ 802"/>
        <xdr:cNvCxnSpPr/>
      </xdr:nvCxnSpPr>
      <xdr:spPr>
        <a:xfrm>
          <a:off x="20434300" y="101511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35649</xdr:rowOff>
    </xdr:from>
    <xdr:to>
      <xdr:col>107</xdr:col>
      <xdr:colOff>50800</xdr:colOff>
      <xdr:row>59</xdr:row>
      <xdr:rowOff>36182</xdr:rowOff>
    </xdr:to>
    <xdr:cxnSp macro="">
      <xdr:nvCxnSpPr>
        <xdr:cNvPr id="806" name="直線コネクタ 805"/>
        <xdr:cNvCxnSpPr/>
      </xdr:nvCxnSpPr>
      <xdr:spPr>
        <a:xfrm flipV="1">
          <a:off x="19545300" y="1015119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36182</xdr:rowOff>
    </xdr:from>
    <xdr:to>
      <xdr:col>102</xdr:col>
      <xdr:colOff>114300</xdr:colOff>
      <xdr:row>59</xdr:row>
      <xdr:rowOff>38659</xdr:rowOff>
    </xdr:to>
    <xdr:cxnSp macro="">
      <xdr:nvCxnSpPr>
        <xdr:cNvPr id="809" name="直線コネクタ 808"/>
        <xdr:cNvCxnSpPr/>
      </xdr:nvCxnSpPr>
      <xdr:spPr>
        <a:xfrm flipV="1">
          <a:off x="18656300" y="10151732"/>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155042</xdr:rowOff>
    </xdr:from>
    <xdr:to>
      <xdr:col>116</xdr:col>
      <xdr:colOff>114300</xdr:colOff>
      <xdr:row>59</xdr:row>
      <xdr:rowOff>85192</xdr:rowOff>
    </xdr:to>
    <xdr:sp macro="" textlink="">
      <xdr:nvSpPr>
        <xdr:cNvPr id="819" name="楕円 818"/>
        <xdr:cNvSpPr/>
      </xdr:nvSpPr>
      <xdr:spPr>
        <a:xfrm>
          <a:off x="221107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69969</xdr:rowOff>
    </xdr:from>
    <xdr:ext cx="378565" cy="259045"/>
    <xdr:sp macro="" textlink="">
      <xdr:nvSpPr>
        <xdr:cNvPr id="820" name="貸付金該当値テキスト"/>
        <xdr:cNvSpPr txBox="1"/>
      </xdr:nvSpPr>
      <xdr:spPr>
        <a:xfrm>
          <a:off x="22212300" y="1001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157823</xdr:rowOff>
    </xdr:from>
    <xdr:to>
      <xdr:col>112</xdr:col>
      <xdr:colOff>38100</xdr:colOff>
      <xdr:row>59</xdr:row>
      <xdr:rowOff>87973</xdr:rowOff>
    </xdr:to>
    <xdr:sp macro="" textlink="">
      <xdr:nvSpPr>
        <xdr:cNvPr id="821" name="楕円 820"/>
        <xdr:cNvSpPr/>
      </xdr:nvSpPr>
      <xdr:spPr>
        <a:xfrm>
          <a:off x="21272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79100</xdr:rowOff>
    </xdr:from>
    <xdr:ext cx="378565" cy="259045"/>
    <xdr:sp macro="" textlink="">
      <xdr:nvSpPr>
        <xdr:cNvPr id="822" name="テキスト ボックス 821"/>
        <xdr:cNvSpPr txBox="1"/>
      </xdr:nvSpPr>
      <xdr:spPr>
        <a:xfrm>
          <a:off x="21134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156299</xdr:rowOff>
    </xdr:from>
    <xdr:to>
      <xdr:col>107</xdr:col>
      <xdr:colOff>101600</xdr:colOff>
      <xdr:row>59</xdr:row>
      <xdr:rowOff>86449</xdr:rowOff>
    </xdr:to>
    <xdr:sp macro="" textlink="">
      <xdr:nvSpPr>
        <xdr:cNvPr id="823" name="楕円 822"/>
        <xdr:cNvSpPr/>
      </xdr:nvSpPr>
      <xdr:spPr>
        <a:xfrm>
          <a:off x="20383500" y="101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77576</xdr:rowOff>
    </xdr:from>
    <xdr:ext cx="378565" cy="259045"/>
    <xdr:sp macro="" textlink="">
      <xdr:nvSpPr>
        <xdr:cNvPr id="824" name="テキスト ボックス 823"/>
        <xdr:cNvSpPr txBox="1"/>
      </xdr:nvSpPr>
      <xdr:spPr>
        <a:xfrm>
          <a:off x="20245017" y="1019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156832</xdr:rowOff>
    </xdr:from>
    <xdr:to>
      <xdr:col>102</xdr:col>
      <xdr:colOff>165100</xdr:colOff>
      <xdr:row>59</xdr:row>
      <xdr:rowOff>86982</xdr:rowOff>
    </xdr:to>
    <xdr:sp macro="" textlink="">
      <xdr:nvSpPr>
        <xdr:cNvPr id="825" name="楕円 824"/>
        <xdr:cNvSpPr/>
      </xdr:nvSpPr>
      <xdr:spPr>
        <a:xfrm>
          <a:off x="19494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78109</xdr:rowOff>
    </xdr:from>
    <xdr:ext cx="378565" cy="259045"/>
    <xdr:sp macro="" textlink="">
      <xdr:nvSpPr>
        <xdr:cNvPr id="826" name="テキスト ボックス 825"/>
        <xdr:cNvSpPr txBox="1"/>
      </xdr:nvSpPr>
      <xdr:spPr>
        <a:xfrm>
          <a:off x="19356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159309</xdr:rowOff>
    </xdr:from>
    <xdr:to>
      <xdr:col>98</xdr:col>
      <xdr:colOff>38100</xdr:colOff>
      <xdr:row>59</xdr:row>
      <xdr:rowOff>89459</xdr:rowOff>
    </xdr:to>
    <xdr:sp macro="" textlink="">
      <xdr:nvSpPr>
        <xdr:cNvPr id="827" name="楕円 826"/>
        <xdr:cNvSpPr/>
      </xdr:nvSpPr>
      <xdr:spPr>
        <a:xfrm>
          <a:off x="18605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80586</xdr:rowOff>
    </xdr:from>
    <xdr:ext cx="378565" cy="259045"/>
    <xdr:sp macro="" textlink="">
      <xdr:nvSpPr>
        <xdr:cNvPr id="828" name="テキスト ボックス 827"/>
        <xdr:cNvSpPr txBox="1"/>
      </xdr:nvSpPr>
      <xdr:spPr>
        <a:xfrm>
          <a:off x="18467017" y="101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168024</xdr:rowOff>
    </xdr:from>
    <xdr:to>
      <xdr:col>116</xdr:col>
      <xdr:colOff>63500</xdr:colOff>
      <xdr:row>77</xdr:row>
      <xdr:rowOff>14725</xdr:rowOff>
    </xdr:to>
    <xdr:cxnSp macro="">
      <xdr:nvCxnSpPr>
        <xdr:cNvPr id="856" name="直線コネクタ 855"/>
        <xdr:cNvCxnSpPr/>
      </xdr:nvCxnSpPr>
      <xdr:spPr>
        <a:xfrm flipV="1">
          <a:off x="21323300" y="13198224"/>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14725</xdr:rowOff>
    </xdr:from>
    <xdr:to>
      <xdr:col>111</xdr:col>
      <xdr:colOff>177800</xdr:colOff>
      <xdr:row>77</xdr:row>
      <xdr:rowOff>65793</xdr:rowOff>
    </xdr:to>
    <xdr:cxnSp macro="">
      <xdr:nvCxnSpPr>
        <xdr:cNvPr id="859" name="直線コネクタ 858"/>
        <xdr:cNvCxnSpPr/>
      </xdr:nvCxnSpPr>
      <xdr:spPr>
        <a:xfrm flipV="1">
          <a:off x="20434300" y="13216375"/>
          <a:ext cx="8890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36488</xdr:rowOff>
    </xdr:from>
    <xdr:to>
      <xdr:col>107</xdr:col>
      <xdr:colOff>50800</xdr:colOff>
      <xdr:row>77</xdr:row>
      <xdr:rowOff>65793</xdr:rowOff>
    </xdr:to>
    <xdr:cxnSp macro="">
      <xdr:nvCxnSpPr>
        <xdr:cNvPr id="862" name="直線コネクタ 861"/>
        <xdr:cNvCxnSpPr/>
      </xdr:nvCxnSpPr>
      <xdr:spPr>
        <a:xfrm>
          <a:off x="19545300" y="13238138"/>
          <a:ext cx="889000" cy="2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36488</xdr:rowOff>
    </xdr:from>
    <xdr:to>
      <xdr:col>102</xdr:col>
      <xdr:colOff>114300</xdr:colOff>
      <xdr:row>77</xdr:row>
      <xdr:rowOff>84173</xdr:rowOff>
    </xdr:to>
    <xdr:cxnSp macro="">
      <xdr:nvCxnSpPr>
        <xdr:cNvPr id="865" name="直線コネクタ 864"/>
        <xdr:cNvCxnSpPr/>
      </xdr:nvCxnSpPr>
      <xdr:spPr>
        <a:xfrm flipV="1">
          <a:off x="18656300" y="13238138"/>
          <a:ext cx="889000" cy="4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117224</xdr:rowOff>
    </xdr:from>
    <xdr:to>
      <xdr:col>116</xdr:col>
      <xdr:colOff>114300</xdr:colOff>
      <xdr:row>77</xdr:row>
      <xdr:rowOff>47374</xdr:rowOff>
    </xdr:to>
    <xdr:sp macro="" textlink="">
      <xdr:nvSpPr>
        <xdr:cNvPr id="875" name="楕円 874"/>
        <xdr:cNvSpPr/>
      </xdr:nvSpPr>
      <xdr:spPr>
        <a:xfrm>
          <a:off x="22110700" y="131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95651</xdr:rowOff>
    </xdr:from>
    <xdr:ext cx="534377" cy="259045"/>
    <xdr:sp macro="" textlink="">
      <xdr:nvSpPr>
        <xdr:cNvPr id="876" name="繰出金該当値テキスト"/>
        <xdr:cNvSpPr txBox="1"/>
      </xdr:nvSpPr>
      <xdr:spPr>
        <a:xfrm>
          <a:off x="22212300" y="131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135375</xdr:rowOff>
    </xdr:from>
    <xdr:to>
      <xdr:col>112</xdr:col>
      <xdr:colOff>38100</xdr:colOff>
      <xdr:row>77</xdr:row>
      <xdr:rowOff>65525</xdr:rowOff>
    </xdr:to>
    <xdr:sp macro="" textlink="">
      <xdr:nvSpPr>
        <xdr:cNvPr id="877" name="楕円 876"/>
        <xdr:cNvSpPr/>
      </xdr:nvSpPr>
      <xdr:spPr>
        <a:xfrm>
          <a:off x="21272500" y="131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56652</xdr:rowOff>
    </xdr:from>
    <xdr:ext cx="534377" cy="259045"/>
    <xdr:sp macro="" textlink="">
      <xdr:nvSpPr>
        <xdr:cNvPr id="878" name="テキスト ボックス 877"/>
        <xdr:cNvSpPr txBox="1"/>
      </xdr:nvSpPr>
      <xdr:spPr>
        <a:xfrm>
          <a:off x="21056111" y="132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14993</xdr:rowOff>
    </xdr:from>
    <xdr:to>
      <xdr:col>107</xdr:col>
      <xdr:colOff>101600</xdr:colOff>
      <xdr:row>77</xdr:row>
      <xdr:rowOff>116593</xdr:rowOff>
    </xdr:to>
    <xdr:sp macro="" textlink="">
      <xdr:nvSpPr>
        <xdr:cNvPr id="879" name="楕円 878"/>
        <xdr:cNvSpPr/>
      </xdr:nvSpPr>
      <xdr:spPr>
        <a:xfrm>
          <a:off x="20383500" y="132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107720</xdr:rowOff>
    </xdr:from>
    <xdr:ext cx="534377" cy="259045"/>
    <xdr:sp macro="" textlink="">
      <xdr:nvSpPr>
        <xdr:cNvPr id="880" name="テキスト ボックス 879"/>
        <xdr:cNvSpPr txBox="1"/>
      </xdr:nvSpPr>
      <xdr:spPr>
        <a:xfrm>
          <a:off x="20167111" y="133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157138</xdr:rowOff>
    </xdr:from>
    <xdr:to>
      <xdr:col>102</xdr:col>
      <xdr:colOff>165100</xdr:colOff>
      <xdr:row>77</xdr:row>
      <xdr:rowOff>87288</xdr:rowOff>
    </xdr:to>
    <xdr:sp macro="" textlink="">
      <xdr:nvSpPr>
        <xdr:cNvPr id="881" name="楕円 880"/>
        <xdr:cNvSpPr/>
      </xdr:nvSpPr>
      <xdr:spPr>
        <a:xfrm>
          <a:off x="19494500" y="131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78415</xdr:rowOff>
    </xdr:from>
    <xdr:ext cx="534377" cy="259045"/>
    <xdr:sp macro="" textlink="">
      <xdr:nvSpPr>
        <xdr:cNvPr id="882" name="テキスト ボックス 881"/>
        <xdr:cNvSpPr txBox="1"/>
      </xdr:nvSpPr>
      <xdr:spPr>
        <a:xfrm>
          <a:off x="19278111" y="132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33373</xdr:rowOff>
    </xdr:from>
    <xdr:to>
      <xdr:col>98</xdr:col>
      <xdr:colOff>38100</xdr:colOff>
      <xdr:row>77</xdr:row>
      <xdr:rowOff>134973</xdr:rowOff>
    </xdr:to>
    <xdr:sp macro="" textlink="">
      <xdr:nvSpPr>
        <xdr:cNvPr id="883" name="楕円 882"/>
        <xdr:cNvSpPr/>
      </xdr:nvSpPr>
      <xdr:spPr>
        <a:xfrm>
          <a:off x="18605500" y="13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126100</xdr:rowOff>
    </xdr:from>
    <xdr:ext cx="534377" cy="259045"/>
    <xdr:sp macro="" textlink="">
      <xdr:nvSpPr>
        <xdr:cNvPr id="884" name="テキスト ボックス 883"/>
        <xdr:cNvSpPr txBox="1"/>
      </xdr:nvSpPr>
      <xdr:spPr>
        <a:xfrm>
          <a:off x="18389111" y="133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令和元年度の歳出決算総額は，市民一人当たり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323,954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円増加しているものの，いずれの経費も類似団体平均より少額である。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である扶助費は幼児教育・保育無償化に伴う子どものための教育・保育給付費や，新制度移行に伴う一時的な児童扶養手当支給事業の増により伸長している。一方で次に大きな割合を占める人件費は，普通会計職員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名減による給料の減などにより減少している。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の寄与額が最も大きい普通建設事業費（うち更新整備）は，冷房設備対応臨時特例交付金を伴う公立小中学校空調機設置事業に牽引された小・中学校施設整備事業の増や，本庁舎外壁塗装による庁舎管理費の増により大きく伸長している。今後も，公共施設等の再編・更新需要の拡大が見込まれる中，普通建設事業費全体で肥大化が進まないよう，公共施設等総合管理計画に基づき，適正管理に努め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年度以降，積立金が類似団体平均から大きく下回る状況が続いており，基金積立残高比率は市条例に定める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％をわずかに上回る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％を維持しているものの，ふるさと納税を原資としたみらい育成基金の積立金を除いて，まとまった積立ができない状況が続いている。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公債費は，一進一退を繰り返しており，平成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の地方債借入における据置期間の見直しに伴う元金償還開始時期の重複がピークを過ぎたことで減少に転じてはいるものの，新規投資事業の総量・年度間調整を行い，新規借入額が起債償還額を超過しないよう，適正な管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77,222
75,103
78.55
26,136,808
25,016,359
767,167
15,081,708
22,762,056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48717</xdr:rowOff>
    </xdr:from>
    <xdr:to>
      <xdr:col>24</xdr:col>
      <xdr:colOff>63500</xdr:colOff>
      <xdr:row>36</xdr:row>
      <xdr:rowOff>62890</xdr:rowOff>
    </xdr:to>
    <xdr:cxnSp macro="">
      <xdr:nvCxnSpPr>
        <xdr:cNvPr id="59" name="直線コネクタ 58"/>
        <xdr:cNvCxnSpPr/>
      </xdr:nvCxnSpPr>
      <xdr:spPr>
        <a:xfrm>
          <a:off x="3797300" y="6220917"/>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xdr:rowOff>
    </xdr:from>
    <xdr:to>
      <xdr:col>19</xdr:col>
      <xdr:colOff>177800</xdr:colOff>
      <xdr:row>36</xdr:row>
      <xdr:rowOff>48717</xdr:rowOff>
    </xdr:to>
    <xdr:cxnSp macro="">
      <xdr:nvCxnSpPr>
        <xdr:cNvPr id="62" name="直線コネクタ 61"/>
        <xdr:cNvCxnSpPr/>
      </xdr:nvCxnSpPr>
      <xdr:spPr>
        <a:xfrm>
          <a:off x="2908300" y="618617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168961</xdr:rowOff>
    </xdr:from>
    <xdr:to>
      <xdr:col>15</xdr:col>
      <xdr:colOff>50800</xdr:colOff>
      <xdr:row>36</xdr:row>
      <xdr:rowOff>13970</xdr:rowOff>
    </xdr:to>
    <xdr:cxnSp macro="">
      <xdr:nvCxnSpPr>
        <xdr:cNvPr id="65" name="直線コネクタ 64"/>
        <xdr:cNvCxnSpPr/>
      </xdr:nvCxnSpPr>
      <xdr:spPr>
        <a:xfrm>
          <a:off x="2019300" y="616971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56490</xdr:rowOff>
    </xdr:from>
    <xdr:to>
      <xdr:col>10</xdr:col>
      <xdr:colOff>114300</xdr:colOff>
      <xdr:row>35</xdr:row>
      <xdr:rowOff>168961</xdr:rowOff>
    </xdr:to>
    <xdr:cxnSp macro="">
      <xdr:nvCxnSpPr>
        <xdr:cNvPr id="68" name="直線コネクタ 67"/>
        <xdr:cNvCxnSpPr/>
      </xdr:nvCxnSpPr>
      <xdr:spPr>
        <a:xfrm>
          <a:off x="1130300" y="6057240"/>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12090</xdr:rowOff>
    </xdr:from>
    <xdr:to>
      <xdr:col>24</xdr:col>
      <xdr:colOff>114300</xdr:colOff>
      <xdr:row>36</xdr:row>
      <xdr:rowOff>113690</xdr:rowOff>
    </xdr:to>
    <xdr:sp macro="" textlink="">
      <xdr:nvSpPr>
        <xdr:cNvPr id="78" name="楕円 77"/>
        <xdr:cNvSpPr/>
      </xdr:nvSpPr>
      <xdr:spPr>
        <a:xfrm>
          <a:off x="45847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161967</xdr:rowOff>
    </xdr:from>
    <xdr:ext cx="469744" cy="259045"/>
    <xdr:sp macro="" textlink="">
      <xdr:nvSpPr>
        <xdr:cNvPr id="79" name="議会費該当値テキスト"/>
        <xdr:cNvSpPr txBox="1"/>
      </xdr:nvSpPr>
      <xdr:spPr>
        <a:xfrm>
          <a:off x="4686300"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169367</xdr:rowOff>
    </xdr:from>
    <xdr:to>
      <xdr:col>20</xdr:col>
      <xdr:colOff>38100</xdr:colOff>
      <xdr:row>36</xdr:row>
      <xdr:rowOff>99517</xdr:rowOff>
    </xdr:to>
    <xdr:sp macro="" textlink="">
      <xdr:nvSpPr>
        <xdr:cNvPr id="80" name="楕円 79"/>
        <xdr:cNvSpPr/>
      </xdr:nvSpPr>
      <xdr:spPr>
        <a:xfrm>
          <a:off x="3746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90644</xdr:rowOff>
    </xdr:from>
    <xdr:ext cx="469744" cy="259045"/>
    <xdr:sp macro="" textlink="">
      <xdr:nvSpPr>
        <xdr:cNvPr id="81" name="テキスト ボックス 80"/>
        <xdr:cNvSpPr txBox="1"/>
      </xdr:nvSpPr>
      <xdr:spPr>
        <a:xfrm>
          <a:off x="3562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134620</xdr:rowOff>
    </xdr:from>
    <xdr:to>
      <xdr:col>15</xdr:col>
      <xdr:colOff>101600</xdr:colOff>
      <xdr:row>36</xdr:row>
      <xdr:rowOff>64770</xdr:rowOff>
    </xdr:to>
    <xdr:sp macro="" textlink="">
      <xdr:nvSpPr>
        <xdr:cNvPr id="82" name="楕円 81"/>
        <xdr:cNvSpPr/>
      </xdr:nvSpPr>
      <xdr:spPr>
        <a:xfrm>
          <a:off x="2857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83" name="テキスト ボックス 82"/>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118161</xdr:rowOff>
    </xdr:from>
    <xdr:to>
      <xdr:col>10</xdr:col>
      <xdr:colOff>165100</xdr:colOff>
      <xdr:row>36</xdr:row>
      <xdr:rowOff>48311</xdr:rowOff>
    </xdr:to>
    <xdr:sp macro="" textlink="">
      <xdr:nvSpPr>
        <xdr:cNvPr id="84" name="楕円 83"/>
        <xdr:cNvSpPr/>
      </xdr:nvSpPr>
      <xdr:spPr>
        <a:xfrm>
          <a:off x="1968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39438</xdr:rowOff>
    </xdr:from>
    <xdr:ext cx="469744" cy="259045"/>
    <xdr:sp macro="" textlink="">
      <xdr:nvSpPr>
        <xdr:cNvPr id="85" name="テキスト ボックス 84"/>
        <xdr:cNvSpPr txBox="1"/>
      </xdr:nvSpPr>
      <xdr:spPr>
        <a:xfrm>
          <a:off x="1784428" y="62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5690</xdr:rowOff>
    </xdr:from>
    <xdr:to>
      <xdr:col>6</xdr:col>
      <xdr:colOff>38100</xdr:colOff>
      <xdr:row>35</xdr:row>
      <xdr:rowOff>107290</xdr:rowOff>
    </xdr:to>
    <xdr:sp macro="" textlink="">
      <xdr:nvSpPr>
        <xdr:cNvPr id="86" name="楕円 85"/>
        <xdr:cNvSpPr/>
      </xdr:nvSpPr>
      <xdr:spPr>
        <a:xfrm>
          <a:off x="10795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98417</xdr:rowOff>
    </xdr:from>
    <xdr:ext cx="469744" cy="259045"/>
    <xdr:sp macro="" textlink="">
      <xdr:nvSpPr>
        <xdr:cNvPr id="87" name="テキスト ボックス 86"/>
        <xdr:cNvSpPr txBox="1"/>
      </xdr:nvSpPr>
      <xdr:spPr>
        <a:xfrm>
          <a:off x="895428"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141719</xdr:rowOff>
    </xdr:from>
    <xdr:to>
      <xdr:col>24</xdr:col>
      <xdr:colOff>63500</xdr:colOff>
      <xdr:row>56</xdr:row>
      <xdr:rowOff>72434</xdr:rowOff>
    </xdr:to>
    <xdr:cxnSp macro="">
      <xdr:nvCxnSpPr>
        <xdr:cNvPr id="117" name="直線コネクタ 116"/>
        <xdr:cNvCxnSpPr/>
      </xdr:nvCxnSpPr>
      <xdr:spPr>
        <a:xfrm flipV="1">
          <a:off x="3797300" y="9571469"/>
          <a:ext cx="838200" cy="10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48279</xdr:rowOff>
    </xdr:from>
    <xdr:to>
      <xdr:col>19</xdr:col>
      <xdr:colOff>177800</xdr:colOff>
      <xdr:row>56</xdr:row>
      <xdr:rowOff>72434</xdr:rowOff>
    </xdr:to>
    <xdr:cxnSp macro="">
      <xdr:nvCxnSpPr>
        <xdr:cNvPr id="120" name="直線コネクタ 119"/>
        <xdr:cNvCxnSpPr/>
      </xdr:nvCxnSpPr>
      <xdr:spPr>
        <a:xfrm>
          <a:off x="2908300" y="9649479"/>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115963</xdr:rowOff>
    </xdr:from>
    <xdr:to>
      <xdr:col>15</xdr:col>
      <xdr:colOff>50800</xdr:colOff>
      <xdr:row>56</xdr:row>
      <xdr:rowOff>48279</xdr:rowOff>
    </xdr:to>
    <xdr:cxnSp macro="">
      <xdr:nvCxnSpPr>
        <xdr:cNvPr id="123" name="直線コネクタ 122"/>
        <xdr:cNvCxnSpPr/>
      </xdr:nvCxnSpPr>
      <xdr:spPr>
        <a:xfrm>
          <a:off x="2019300" y="9545713"/>
          <a:ext cx="889000" cy="10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115963</xdr:rowOff>
    </xdr:from>
    <xdr:to>
      <xdr:col>10</xdr:col>
      <xdr:colOff>114300</xdr:colOff>
      <xdr:row>56</xdr:row>
      <xdr:rowOff>19152</xdr:rowOff>
    </xdr:to>
    <xdr:cxnSp macro="">
      <xdr:nvCxnSpPr>
        <xdr:cNvPr id="126" name="直線コネクタ 125"/>
        <xdr:cNvCxnSpPr/>
      </xdr:nvCxnSpPr>
      <xdr:spPr>
        <a:xfrm flipV="1">
          <a:off x="1130300" y="9545713"/>
          <a:ext cx="889000" cy="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90919</xdr:rowOff>
    </xdr:from>
    <xdr:to>
      <xdr:col>24</xdr:col>
      <xdr:colOff>114300</xdr:colOff>
      <xdr:row>56</xdr:row>
      <xdr:rowOff>21069</xdr:rowOff>
    </xdr:to>
    <xdr:sp macro="" textlink="">
      <xdr:nvSpPr>
        <xdr:cNvPr id="136" name="楕円 135"/>
        <xdr:cNvSpPr/>
      </xdr:nvSpPr>
      <xdr:spPr>
        <a:xfrm>
          <a:off x="4584700" y="95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113796</xdr:rowOff>
    </xdr:from>
    <xdr:ext cx="534377" cy="259045"/>
    <xdr:sp macro="" textlink="">
      <xdr:nvSpPr>
        <xdr:cNvPr id="137" name="総務費該当値テキスト"/>
        <xdr:cNvSpPr txBox="1"/>
      </xdr:nvSpPr>
      <xdr:spPr>
        <a:xfrm>
          <a:off x="4686300" y="937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21634</xdr:rowOff>
    </xdr:from>
    <xdr:to>
      <xdr:col>20</xdr:col>
      <xdr:colOff>38100</xdr:colOff>
      <xdr:row>56</xdr:row>
      <xdr:rowOff>123234</xdr:rowOff>
    </xdr:to>
    <xdr:sp macro="" textlink="">
      <xdr:nvSpPr>
        <xdr:cNvPr id="138" name="楕円 137"/>
        <xdr:cNvSpPr/>
      </xdr:nvSpPr>
      <xdr:spPr>
        <a:xfrm>
          <a:off x="3746500" y="9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114361</xdr:rowOff>
    </xdr:from>
    <xdr:ext cx="534377" cy="259045"/>
    <xdr:sp macro="" textlink="">
      <xdr:nvSpPr>
        <xdr:cNvPr id="139" name="テキスト ボックス 138"/>
        <xdr:cNvSpPr txBox="1"/>
      </xdr:nvSpPr>
      <xdr:spPr>
        <a:xfrm>
          <a:off x="3530111" y="971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168929</xdr:rowOff>
    </xdr:from>
    <xdr:to>
      <xdr:col>15</xdr:col>
      <xdr:colOff>101600</xdr:colOff>
      <xdr:row>56</xdr:row>
      <xdr:rowOff>99079</xdr:rowOff>
    </xdr:to>
    <xdr:sp macro="" textlink="">
      <xdr:nvSpPr>
        <xdr:cNvPr id="140" name="楕円 139"/>
        <xdr:cNvSpPr/>
      </xdr:nvSpPr>
      <xdr:spPr>
        <a:xfrm>
          <a:off x="2857500" y="95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90206</xdr:rowOff>
    </xdr:from>
    <xdr:ext cx="534377" cy="259045"/>
    <xdr:sp macro="" textlink="">
      <xdr:nvSpPr>
        <xdr:cNvPr id="141" name="テキスト ボックス 140"/>
        <xdr:cNvSpPr txBox="1"/>
      </xdr:nvSpPr>
      <xdr:spPr>
        <a:xfrm>
          <a:off x="2641111" y="96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65163</xdr:rowOff>
    </xdr:from>
    <xdr:to>
      <xdr:col>10</xdr:col>
      <xdr:colOff>165100</xdr:colOff>
      <xdr:row>55</xdr:row>
      <xdr:rowOff>166763</xdr:rowOff>
    </xdr:to>
    <xdr:sp macro="" textlink="">
      <xdr:nvSpPr>
        <xdr:cNvPr id="142" name="楕円 141"/>
        <xdr:cNvSpPr/>
      </xdr:nvSpPr>
      <xdr:spPr>
        <a:xfrm>
          <a:off x="1968500" y="94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11840</xdr:rowOff>
    </xdr:from>
    <xdr:ext cx="534377" cy="259045"/>
    <xdr:sp macro="" textlink="">
      <xdr:nvSpPr>
        <xdr:cNvPr id="143" name="テキスト ボックス 142"/>
        <xdr:cNvSpPr txBox="1"/>
      </xdr:nvSpPr>
      <xdr:spPr>
        <a:xfrm>
          <a:off x="1752111" y="92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139802</xdr:rowOff>
    </xdr:from>
    <xdr:to>
      <xdr:col>6</xdr:col>
      <xdr:colOff>38100</xdr:colOff>
      <xdr:row>56</xdr:row>
      <xdr:rowOff>69952</xdr:rowOff>
    </xdr:to>
    <xdr:sp macro="" textlink="">
      <xdr:nvSpPr>
        <xdr:cNvPr id="144" name="楕円 143"/>
        <xdr:cNvSpPr/>
      </xdr:nvSpPr>
      <xdr:spPr>
        <a:xfrm>
          <a:off x="1079500" y="95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61079</xdr:rowOff>
    </xdr:from>
    <xdr:ext cx="534377" cy="259045"/>
    <xdr:sp macro="" textlink="">
      <xdr:nvSpPr>
        <xdr:cNvPr id="145" name="テキスト ボックス 144"/>
        <xdr:cNvSpPr txBox="1"/>
      </xdr:nvSpPr>
      <xdr:spPr>
        <a:xfrm>
          <a:off x="863111" y="966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84325</xdr:rowOff>
    </xdr:from>
    <xdr:to>
      <xdr:col>24</xdr:col>
      <xdr:colOff>63500</xdr:colOff>
      <xdr:row>77</xdr:row>
      <xdr:rowOff>116230</xdr:rowOff>
    </xdr:to>
    <xdr:cxnSp macro="">
      <xdr:nvCxnSpPr>
        <xdr:cNvPr id="177" name="直線コネクタ 176"/>
        <xdr:cNvCxnSpPr/>
      </xdr:nvCxnSpPr>
      <xdr:spPr>
        <a:xfrm flipV="1">
          <a:off x="3797300" y="13285975"/>
          <a:ext cx="8382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116230</xdr:rowOff>
    </xdr:from>
    <xdr:to>
      <xdr:col>19</xdr:col>
      <xdr:colOff>177800</xdr:colOff>
      <xdr:row>77</xdr:row>
      <xdr:rowOff>116753</xdr:rowOff>
    </xdr:to>
    <xdr:cxnSp macro="">
      <xdr:nvCxnSpPr>
        <xdr:cNvPr id="180" name="直線コネクタ 179"/>
        <xdr:cNvCxnSpPr/>
      </xdr:nvCxnSpPr>
      <xdr:spPr>
        <a:xfrm flipV="1">
          <a:off x="2908300" y="1331788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116753</xdr:rowOff>
    </xdr:from>
    <xdr:to>
      <xdr:col>15</xdr:col>
      <xdr:colOff>50800</xdr:colOff>
      <xdr:row>77</xdr:row>
      <xdr:rowOff>153840</xdr:rowOff>
    </xdr:to>
    <xdr:cxnSp macro="">
      <xdr:nvCxnSpPr>
        <xdr:cNvPr id="183" name="直線コネクタ 182"/>
        <xdr:cNvCxnSpPr/>
      </xdr:nvCxnSpPr>
      <xdr:spPr>
        <a:xfrm flipV="1">
          <a:off x="2019300" y="13318403"/>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153840</xdr:rowOff>
    </xdr:from>
    <xdr:to>
      <xdr:col>10</xdr:col>
      <xdr:colOff>114300</xdr:colOff>
      <xdr:row>78</xdr:row>
      <xdr:rowOff>19979</xdr:rowOff>
    </xdr:to>
    <xdr:cxnSp macro="">
      <xdr:nvCxnSpPr>
        <xdr:cNvPr id="186" name="直線コネクタ 185"/>
        <xdr:cNvCxnSpPr/>
      </xdr:nvCxnSpPr>
      <xdr:spPr>
        <a:xfrm flipV="1">
          <a:off x="1130300" y="13355490"/>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33525</xdr:rowOff>
    </xdr:from>
    <xdr:to>
      <xdr:col>24</xdr:col>
      <xdr:colOff>114300</xdr:colOff>
      <xdr:row>77</xdr:row>
      <xdr:rowOff>135125</xdr:rowOff>
    </xdr:to>
    <xdr:sp macro="" textlink="">
      <xdr:nvSpPr>
        <xdr:cNvPr id="196" name="楕円 195"/>
        <xdr:cNvSpPr/>
      </xdr:nvSpPr>
      <xdr:spPr>
        <a:xfrm>
          <a:off x="4584700" y="132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11952</xdr:rowOff>
    </xdr:from>
    <xdr:ext cx="599010" cy="259045"/>
    <xdr:sp macro="" textlink="">
      <xdr:nvSpPr>
        <xdr:cNvPr id="197" name="民生費該当値テキスト"/>
        <xdr:cNvSpPr txBox="1"/>
      </xdr:nvSpPr>
      <xdr:spPr>
        <a:xfrm>
          <a:off x="4686300" y="1321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65430</xdr:rowOff>
    </xdr:from>
    <xdr:to>
      <xdr:col>20</xdr:col>
      <xdr:colOff>38100</xdr:colOff>
      <xdr:row>77</xdr:row>
      <xdr:rowOff>167030</xdr:rowOff>
    </xdr:to>
    <xdr:sp macro="" textlink="">
      <xdr:nvSpPr>
        <xdr:cNvPr id="198" name="楕円 197"/>
        <xdr:cNvSpPr/>
      </xdr:nvSpPr>
      <xdr:spPr>
        <a:xfrm>
          <a:off x="37465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158157</xdr:rowOff>
    </xdr:from>
    <xdr:ext cx="599010" cy="259045"/>
    <xdr:sp macro="" textlink="">
      <xdr:nvSpPr>
        <xdr:cNvPr id="199" name="テキスト ボックス 198"/>
        <xdr:cNvSpPr txBox="1"/>
      </xdr:nvSpPr>
      <xdr:spPr>
        <a:xfrm>
          <a:off x="3497795" y="133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65953</xdr:rowOff>
    </xdr:from>
    <xdr:to>
      <xdr:col>15</xdr:col>
      <xdr:colOff>101600</xdr:colOff>
      <xdr:row>77</xdr:row>
      <xdr:rowOff>167553</xdr:rowOff>
    </xdr:to>
    <xdr:sp macro="" textlink="">
      <xdr:nvSpPr>
        <xdr:cNvPr id="200" name="楕円 199"/>
        <xdr:cNvSpPr/>
      </xdr:nvSpPr>
      <xdr:spPr>
        <a:xfrm>
          <a:off x="2857500" y="132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158680</xdr:rowOff>
    </xdr:from>
    <xdr:ext cx="599010" cy="259045"/>
    <xdr:sp macro="" textlink="">
      <xdr:nvSpPr>
        <xdr:cNvPr id="201" name="テキスト ボックス 200"/>
        <xdr:cNvSpPr txBox="1"/>
      </xdr:nvSpPr>
      <xdr:spPr>
        <a:xfrm>
          <a:off x="2608795" y="133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103040</xdr:rowOff>
    </xdr:from>
    <xdr:to>
      <xdr:col>10</xdr:col>
      <xdr:colOff>165100</xdr:colOff>
      <xdr:row>78</xdr:row>
      <xdr:rowOff>33190</xdr:rowOff>
    </xdr:to>
    <xdr:sp macro="" textlink="">
      <xdr:nvSpPr>
        <xdr:cNvPr id="202" name="楕円 201"/>
        <xdr:cNvSpPr/>
      </xdr:nvSpPr>
      <xdr:spPr>
        <a:xfrm>
          <a:off x="1968500" y="13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24317</xdr:rowOff>
    </xdr:from>
    <xdr:ext cx="599010" cy="259045"/>
    <xdr:sp macro="" textlink="">
      <xdr:nvSpPr>
        <xdr:cNvPr id="203" name="テキスト ボックス 202"/>
        <xdr:cNvSpPr txBox="1"/>
      </xdr:nvSpPr>
      <xdr:spPr>
        <a:xfrm>
          <a:off x="1719795" y="1339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140629</xdr:rowOff>
    </xdr:from>
    <xdr:to>
      <xdr:col>6</xdr:col>
      <xdr:colOff>38100</xdr:colOff>
      <xdr:row>78</xdr:row>
      <xdr:rowOff>70779</xdr:rowOff>
    </xdr:to>
    <xdr:sp macro="" textlink="">
      <xdr:nvSpPr>
        <xdr:cNvPr id="204" name="楕円 203"/>
        <xdr:cNvSpPr/>
      </xdr:nvSpPr>
      <xdr:spPr>
        <a:xfrm>
          <a:off x="1079500" y="133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61906</xdr:rowOff>
    </xdr:from>
    <xdr:ext cx="599010" cy="259045"/>
    <xdr:sp macro="" textlink="">
      <xdr:nvSpPr>
        <xdr:cNvPr id="205" name="テキスト ボックス 204"/>
        <xdr:cNvSpPr txBox="1"/>
      </xdr:nvSpPr>
      <xdr:spPr>
        <a:xfrm>
          <a:off x="830795" y="1343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15979</xdr:rowOff>
    </xdr:from>
    <xdr:to>
      <xdr:col>24</xdr:col>
      <xdr:colOff>63500</xdr:colOff>
      <xdr:row>99</xdr:row>
      <xdr:rowOff>21923</xdr:rowOff>
    </xdr:to>
    <xdr:cxnSp macro="">
      <xdr:nvCxnSpPr>
        <xdr:cNvPr id="237" name="直線コネクタ 236"/>
        <xdr:cNvCxnSpPr/>
      </xdr:nvCxnSpPr>
      <xdr:spPr>
        <a:xfrm>
          <a:off x="3797300" y="1698952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15979</xdr:rowOff>
    </xdr:from>
    <xdr:to>
      <xdr:col>19</xdr:col>
      <xdr:colOff>177800</xdr:colOff>
      <xdr:row>99</xdr:row>
      <xdr:rowOff>39737</xdr:rowOff>
    </xdr:to>
    <xdr:cxnSp macro="">
      <xdr:nvCxnSpPr>
        <xdr:cNvPr id="240" name="直線コネクタ 239"/>
        <xdr:cNvCxnSpPr/>
      </xdr:nvCxnSpPr>
      <xdr:spPr>
        <a:xfrm flipV="1">
          <a:off x="2908300" y="16989529"/>
          <a:ext cx="889000" cy="2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36503</xdr:rowOff>
    </xdr:from>
    <xdr:to>
      <xdr:col>15</xdr:col>
      <xdr:colOff>50800</xdr:colOff>
      <xdr:row>99</xdr:row>
      <xdr:rowOff>39737</xdr:rowOff>
    </xdr:to>
    <xdr:cxnSp macro="">
      <xdr:nvCxnSpPr>
        <xdr:cNvPr id="243" name="直線コネクタ 242"/>
        <xdr:cNvCxnSpPr/>
      </xdr:nvCxnSpPr>
      <xdr:spPr>
        <a:xfrm>
          <a:off x="2019300" y="16838603"/>
          <a:ext cx="889000" cy="1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23048</xdr:rowOff>
    </xdr:from>
    <xdr:to>
      <xdr:col>10</xdr:col>
      <xdr:colOff>114300</xdr:colOff>
      <xdr:row>98</xdr:row>
      <xdr:rowOff>36503</xdr:rowOff>
    </xdr:to>
    <xdr:cxnSp macro="">
      <xdr:nvCxnSpPr>
        <xdr:cNvPr id="246" name="直線コネクタ 245"/>
        <xdr:cNvCxnSpPr/>
      </xdr:nvCxnSpPr>
      <xdr:spPr>
        <a:xfrm>
          <a:off x="1130300" y="16825148"/>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142573</xdr:rowOff>
    </xdr:from>
    <xdr:to>
      <xdr:col>24</xdr:col>
      <xdr:colOff>114300</xdr:colOff>
      <xdr:row>99</xdr:row>
      <xdr:rowOff>72723</xdr:rowOff>
    </xdr:to>
    <xdr:sp macro="" textlink="">
      <xdr:nvSpPr>
        <xdr:cNvPr id="256" name="楕円 255"/>
        <xdr:cNvSpPr/>
      </xdr:nvSpPr>
      <xdr:spPr>
        <a:xfrm>
          <a:off x="4584700" y="169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57500</xdr:rowOff>
    </xdr:from>
    <xdr:ext cx="534377" cy="259045"/>
    <xdr:sp macro="" textlink="">
      <xdr:nvSpPr>
        <xdr:cNvPr id="257" name="衛生費該当値テキスト"/>
        <xdr:cNvSpPr txBox="1"/>
      </xdr:nvSpPr>
      <xdr:spPr>
        <a:xfrm>
          <a:off x="4686300" y="1685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136629</xdr:rowOff>
    </xdr:from>
    <xdr:to>
      <xdr:col>20</xdr:col>
      <xdr:colOff>38100</xdr:colOff>
      <xdr:row>99</xdr:row>
      <xdr:rowOff>66779</xdr:rowOff>
    </xdr:to>
    <xdr:sp macro="" textlink="">
      <xdr:nvSpPr>
        <xdr:cNvPr id="258" name="楕円 257"/>
        <xdr:cNvSpPr/>
      </xdr:nvSpPr>
      <xdr:spPr>
        <a:xfrm>
          <a:off x="3746500" y="169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57906</xdr:rowOff>
    </xdr:from>
    <xdr:ext cx="534377" cy="259045"/>
    <xdr:sp macro="" textlink="">
      <xdr:nvSpPr>
        <xdr:cNvPr id="259" name="テキスト ボックス 258"/>
        <xdr:cNvSpPr txBox="1"/>
      </xdr:nvSpPr>
      <xdr:spPr>
        <a:xfrm>
          <a:off x="3530111" y="170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160387</xdr:rowOff>
    </xdr:from>
    <xdr:to>
      <xdr:col>15</xdr:col>
      <xdr:colOff>101600</xdr:colOff>
      <xdr:row>99</xdr:row>
      <xdr:rowOff>90537</xdr:rowOff>
    </xdr:to>
    <xdr:sp macro="" textlink="">
      <xdr:nvSpPr>
        <xdr:cNvPr id="260" name="楕円 259"/>
        <xdr:cNvSpPr/>
      </xdr:nvSpPr>
      <xdr:spPr>
        <a:xfrm>
          <a:off x="2857500" y="169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81664</xdr:rowOff>
    </xdr:from>
    <xdr:ext cx="534377" cy="259045"/>
    <xdr:sp macro="" textlink="">
      <xdr:nvSpPr>
        <xdr:cNvPr id="261" name="テキスト ボックス 260"/>
        <xdr:cNvSpPr txBox="1"/>
      </xdr:nvSpPr>
      <xdr:spPr>
        <a:xfrm>
          <a:off x="2641111" y="170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157153</xdr:rowOff>
    </xdr:from>
    <xdr:to>
      <xdr:col>10</xdr:col>
      <xdr:colOff>165100</xdr:colOff>
      <xdr:row>98</xdr:row>
      <xdr:rowOff>87303</xdr:rowOff>
    </xdr:to>
    <xdr:sp macro="" textlink="">
      <xdr:nvSpPr>
        <xdr:cNvPr id="262" name="楕円 261"/>
        <xdr:cNvSpPr/>
      </xdr:nvSpPr>
      <xdr:spPr>
        <a:xfrm>
          <a:off x="1968500" y="167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103830</xdr:rowOff>
    </xdr:from>
    <xdr:ext cx="534377" cy="259045"/>
    <xdr:sp macro="" textlink="">
      <xdr:nvSpPr>
        <xdr:cNvPr id="263" name="テキスト ボックス 262"/>
        <xdr:cNvSpPr txBox="1"/>
      </xdr:nvSpPr>
      <xdr:spPr>
        <a:xfrm>
          <a:off x="1752111" y="1656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143698</xdr:rowOff>
    </xdr:from>
    <xdr:to>
      <xdr:col>6</xdr:col>
      <xdr:colOff>38100</xdr:colOff>
      <xdr:row>98</xdr:row>
      <xdr:rowOff>73848</xdr:rowOff>
    </xdr:to>
    <xdr:sp macro="" textlink="">
      <xdr:nvSpPr>
        <xdr:cNvPr id="264" name="楕円 263"/>
        <xdr:cNvSpPr/>
      </xdr:nvSpPr>
      <xdr:spPr>
        <a:xfrm>
          <a:off x="1079500" y="167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90375</xdr:rowOff>
    </xdr:from>
    <xdr:ext cx="534377" cy="259045"/>
    <xdr:sp macro="" textlink="">
      <xdr:nvSpPr>
        <xdr:cNvPr id="265" name="テキスト ボックス 264"/>
        <xdr:cNvSpPr txBox="1"/>
      </xdr:nvSpPr>
      <xdr:spPr>
        <a:xfrm>
          <a:off x="863111" y="165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105791</xdr:rowOff>
    </xdr:from>
    <xdr:to>
      <xdr:col>55</xdr:col>
      <xdr:colOff>0</xdr:colOff>
      <xdr:row>38</xdr:row>
      <xdr:rowOff>152654</xdr:rowOff>
    </xdr:to>
    <xdr:cxnSp macro="">
      <xdr:nvCxnSpPr>
        <xdr:cNvPr id="294" name="直線コネクタ 293"/>
        <xdr:cNvCxnSpPr/>
      </xdr:nvCxnSpPr>
      <xdr:spPr>
        <a:xfrm flipV="1">
          <a:off x="9639300" y="6620891"/>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152654</xdr:rowOff>
    </xdr:from>
    <xdr:to>
      <xdr:col>50</xdr:col>
      <xdr:colOff>114300</xdr:colOff>
      <xdr:row>38</xdr:row>
      <xdr:rowOff>153035</xdr:rowOff>
    </xdr:to>
    <xdr:cxnSp macro="">
      <xdr:nvCxnSpPr>
        <xdr:cNvPr id="297" name="直線コネクタ 296"/>
        <xdr:cNvCxnSpPr/>
      </xdr:nvCxnSpPr>
      <xdr:spPr>
        <a:xfrm flipV="1">
          <a:off x="8750300" y="666775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153035</xdr:rowOff>
    </xdr:from>
    <xdr:to>
      <xdr:col>45</xdr:col>
      <xdr:colOff>177800</xdr:colOff>
      <xdr:row>38</xdr:row>
      <xdr:rowOff>153416</xdr:rowOff>
    </xdr:to>
    <xdr:cxnSp macro="">
      <xdr:nvCxnSpPr>
        <xdr:cNvPr id="300" name="直線コネクタ 299"/>
        <xdr:cNvCxnSpPr/>
      </xdr:nvCxnSpPr>
      <xdr:spPr>
        <a:xfrm flipV="1">
          <a:off x="7861300" y="66681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153416</xdr:rowOff>
    </xdr:from>
    <xdr:to>
      <xdr:col>41</xdr:col>
      <xdr:colOff>50800</xdr:colOff>
      <xdr:row>38</xdr:row>
      <xdr:rowOff>156083</xdr:rowOff>
    </xdr:to>
    <xdr:cxnSp macro="">
      <xdr:nvCxnSpPr>
        <xdr:cNvPr id="303" name="直線コネクタ 302"/>
        <xdr:cNvCxnSpPr/>
      </xdr:nvCxnSpPr>
      <xdr:spPr>
        <a:xfrm flipV="1">
          <a:off x="6972300" y="666851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54991</xdr:rowOff>
    </xdr:from>
    <xdr:to>
      <xdr:col>55</xdr:col>
      <xdr:colOff>50800</xdr:colOff>
      <xdr:row>38</xdr:row>
      <xdr:rowOff>156591</xdr:rowOff>
    </xdr:to>
    <xdr:sp macro="" textlink="">
      <xdr:nvSpPr>
        <xdr:cNvPr id="313" name="楕円 312"/>
        <xdr:cNvSpPr/>
      </xdr:nvSpPr>
      <xdr:spPr>
        <a:xfrm>
          <a:off x="104267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141368</xdr:rowOff>
    </xdr:from>
    <xdr:ext cx="378565" cy="259045"/>
    <xdr:sp macro="" textlink="">
      <xdr:nvSpPr>
        <xdr:cNvPr id="314" name="労働費該当値テキスト"/>
        <xdr:cNvSpPr txBox="1"/>
      </xdr:nvSpPr>
      <xdr:spPr>
        <a:xfrm>
          <a:off x="10528300" y="6485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101854</xdr:rowOff>
    </xdr:from>
    <xdr:to>
      <xdr:col>50</xdr:col>
      <xdr:colOff>165100</xdr:colOff>
      <xdr:row>39</xdr:row>
      <xdr:rowOff>32004</xdr:rowOff>
    </xdr:to>
    <xdr:sp macro="" textlink="">
      <xdr:nvSpPr>
        <xdr:cNvPr id="315" name="楕円 314"/>
        <xdr:cNvSpPr/>
      </xdr:nvSpPr>
      <xdr:spPr>
        <a:xfrm>
          <a:off x="9588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23131</xdr:rowOff>
    </xdr:from>
    <xdr:ext cx="378565" cy="259045"/>
    <xdr:sp macro="" textlink="">
      <xdr:nvSpPr>
        <xdr:cNvPr id="316" name="テキスト ボックス 315"/>
        <xdr:cNvSpPr txBox="1"/>
      </xdr:nvSpPr>
      <xdr:spPr>
        <a:xfrm>
          <a:off x="9450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102235</xdr:rowOff>
    </xdr:from>
    <xdr:to>
      <xdr:col>46</xdr:col>
      <xdr:colOff>38100</xdr:colOff>
      <xdr:row>39</xdr:row>
      <xdr:rowOff>32385</xdr:rowOff>
    </xdr:to>
    <xdr:sp macro="" textlink="">
      <xdr:nvSpPr>
        <xdr:cNvPr id="317" name="楕円 316"/>
        <xdr:cNvSpPr/>
      </xdr:nvSpPr>
      <xdr:spPr>
        <a:xfrm>
          <a:off x="8699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23512</xdr:rowOff>
    </xdr:from>
    <xdr:ext cx="378565" cy="259045"/>
    <xdr:sp macro="" textlink="">
      <xdr:nvSpPr>
        <xdr:cNvPr id="318" name="テキスト ボックス 317"/>
        <xdr:cNvSpPr txBox="1"/>
      </xdr:nvSpPr>
      <xdr:spPr>
        <a:xfrm>
          <a:off x="8561017" y="671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102616</xdr:rowOff>
    </xdr:from>
    <xdr:to>
      <xdr:col>41</xdr:col>
      <xdr:colOff>101600</xdr:colOff>
      <xdr:row>39</xdr:row>
      <xdr:rowOff>32766</xdr:rowOff>
    </xdr:to>
    <xdr:sp macro="" textlink="">
      <xdr:nvSpPr>
        <xdr:cNvPr id="319" name="楕円 318"/>
        <xdr:cNvSpPr/>
      </xdr:nvSpPr>
      <xdr:spPr>
        <a:xfrm>
          <a:off x="7810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23893</xdr:rowOff>
    </xdr:from>
    <xdr:ext cx="378565" cy="259045"/>
    <xdr:sp macro="" textlink="">
      <xdr:nvSpPr>
        <xdr:cNvPr id="320" name="テキスト ボックス 319"/>
        <xdr:cNvSpPr txBox="1"/>
      </xdr:nvSpPr>
      <xdr:spPr>
        <a:xfrm>
          <a:off x="7672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105283</xdr:rowOff>
    </xdr:from>
    <xdr:to>
      <xdr:col>36</xdr:col>
      <xdr:colOff>165100</xdr:colOff>
      <xdr:row>39</xdr:row>
      <xdr:rowOff>35433</xdr:rowOff>
    </xdr:to>
    <xdr:sp macro="" textlink="">
      <xdr:nvSpPr>
        <xdr:cNvPr id="321" name="楕円 320"/>
        <xdr:cNvSpPr/>
      </xdr:nvSpPr>
      <xdr:spPr>
        <a:xfrm>
          <a:off x="6921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26560</xdr:rowOff>
    </xdr:from>
    <xdr:ext cx="378565" cy="259045"/>
    <xdr:sp macro="" textlink="">
      <xdr:nvSpPr>
        <xdr:cNvPr id="322" name="テキスト ボックス 321"/>
        <xdr:cNvSpPr txBox="1"/>
      </xdr:nvSpPr>
      <xdr:spPr>
        <a:xfrm>
          <a:off x="6783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97180</xdr:rowOff>
    </xdr:from>
    <xdr:to>
      <xdr:col>55</xdr:col>
      <xdr:colOff>0</xdr:colOff>
      <xdr:row>58</xdr:row>
      <xdr:rowOff>114173</xdr:rowOff>
    </xdr:to>
    <xdr:cxnSp macro="">
      <xdr:nvCxnSpPr>
        <xdr:cNvPr id="351" name="直線コネクタ 350"/>
        <xdr:cNvCxnSpPr/>
      </xdr:nvCxnSpPr>
      <xdr:spPr>
        <a:xfrm flipV="1">
          <a:off x="9639300" y="10041280"/>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107639</xdr:rowOff>
    </xdr:from>
    <xdr:to>
      <xdr:col>50</xdr:col>
      <xdr:colOff>114300</xdr:colOff>
      <xdr:row>58</xdr:row>
      <xdr:rowOff>114173</xdr:rowOff>
    </xdr:to>
    <xdr:cxnSp macro="">
      <xdr:nvCxnSpPr>
        <xdr:cNvPr id="354" name="直線コネクタ 353"/>
        <xdr:cNvCxnSpPr/>
      </xdr:nvCxnSpPr>
      <xdr:spPr>
        <a:xfrm>
          <a:off x="8750300" y="10051739"/>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107639</xdr:rowOff>
    </xdr:from>
    <xdr:to>
      <xdr:col>45</xdr:col>
      <xdr:colOff>177800</xdr:colOff>
      <xdr:row>58</xdr:row>
      <xdr:rowOff>126041</xdr:rowOff>
    </xdr:to>
    <xdr:cxnSp macro="">
      <xdr:nvCxnSpPr>
        <xdr:cNvPr id="357" name="直線コネクタ 356"/>
        <xdr:cNvCxnSpPr/>
      </xdr:nvCxnSpPr>
      <xdr:spPr>
        <a:xfrm flipV="1">
          <a:off x="7861300" y="10051739"/>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112897</xdr:rowOff>
    </xdr:from>
    <xdr:to>
      <xdr:col>41</xdr:col>
      <xdr:colOff>50800</xdr:colOff>
      <xdr:row>58</xdr:row>
      <xdr:rowOff>126041</xdr:rowOff>
    </xdr:to>
    <xdr:cxnSp macro="">
      <xdr:nvCxnSpPr>
        <xdr:cNvPr id="360" name="直線コネクタ 359"/>
        <xdr:cNvCxnSpPr/>
      </xdr:nvCxnSpPr>
      <xdr:spPr>
        <a:xfrm>
          <a:off x="6972300" y="10056997"/>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46380</xdr:rowOff>
    </xdr:from>
    <xdr:to>
      <xdr:col>55</xdr:col>
      <xdr:colOff>50800</xdr:colOff>
      <xdr:row>58</xdr:row>
      <xdr:rowOff>147980</xdr:rowOff>
    </xdr:to>
    <xdr:sp macro="" textlink="">
      <xdr:nvSpPr>
        <xdr:cNvPr id="370" name="楕円 369"/>
        <xdr:cNvSpPr/>
      </xdr:nvSpPr>
      <xdr:spPr>
        <a:xfrm>
          <a:off x="10426700" y="9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5757</xdr:rowOff>
    </xdr:from>
    <xdr:ext cx="469744" cy="259045"/>
    <xdr:sp macro="" textlink="">
      <xdr:nvSpPr>
        <xdr:cNvPr id="371" name="農林水産業費該当値テキスト"/>
        <xdr:cNvSpPr txBox="1"/>
      </xdr:nvSpPr>
      <xdr:spPr>
        <a:xfrm>
          <a:off x="10528300" y="97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63373</xdr:rowOff>
    </xdr:from>
    <xdr:to>
      <xdr:col>50</xdr:col>
      <xdr:colOff>165100</xdr:colOff>
      <xdr:row>58</xdr:row>
      <xdr:rowOff>164973</xdr:rowOff>
    </xdr:to>
    <xdr:sp macro="" textlink="">
      <xdr:nvSpPr>
        <xdr:cNvPr id="372" name="楕円 371"/>
        <xdr:cNvSpPr/>
      </xdr:nvSpPr>
      <xdr:spPr>
        <a:xfrm>
          <a:off x="9588500" y="100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156100</xdr:rowOff>
    </xdr:from>
    <xdr:ext cx="469744" cy="259045"/>
    <xdr:sp macro="" textlink="">
      <xdr:nvSpPr>
        <xdr:cNvPr id="373" name="テキスト ボックス 372"/>
        <xdr:cNvSpPr txBox="1"/>
      </xdr:nvSpPr>
      <xdr:spPr>
        <a:xfrm>
          <a:off x="9404428" y="101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56839</xdr:rowOff>
    </xdr:from>
    <xdr:to>
      <xdr:col>46</xdr:col>
      <xdr:colOff>38100</xdr:colOff>
      <xdr:row>58</xdr:row>
      <xdr:rowOff>158439</xdr:rowOff>
    </xdr:to>
    <xdr:sp macro="" textlink="">
      <xdr:nvSpPr>
        <xdr:cNvPr id="374" name="楕円 373"/>
        <xdr:cNvSpPr/>
      </xdr:nvSpPr>
      <xdr:spPr>
        <a:xfrm>
          <a:off x="8699500" y="100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149566</xdr:rowOff>
    </xdr:from>
    <xdr:ext cx="469744" cy="259045"/>
    <xdr:sp macro="" textlink="">
      <xdr:nvSpPr>
        <xdr:cNvPr id="375" name="テキスト ボックス 374"/>
        <xdr:cNvSpPr txBox="1"/>
      </xdr:nvSpPr>
      <xdr:spPr>
        <a:xfrm>
          <a:off x="8515428" y="1009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75241</xdr:rowOff>
    </xdr:from>
    <xdr:to>
      <xdr:col>41</xdr:col>
      <xdr:colOff>101600</xdr:colOff>
      <xdr:row>59</xdr:row>
      <xdr:rowOff>5391</xdr:rowOff>
    </xdr:to>
    <xdr:sp macro="" textlink="">
      <xdr:nvSpPr>
        <xdr:cNvPr id="376" name="楕円 375"/>
        <xdr:cNvSpPr/>
      </xdr:nvSpPr>
      <xdr:spPr>
        <a:xfrm>
          <a:off x="7810500" y="100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167968</xdr:rowOff>
    </xdr:from>
    <xdr:ext cx="469744" cy="259045"/>
    <xdr:sp macro="" textlink="">
      <xdr:nvSpPr>
        <xdr:cNvPr id="377" name="テキスト ボックス 376"/>
        <xdr:cNvSpPr txBox="1"/>
      </xdr:nvSpPr>
      <xdr:spPr>
        <a:xfrm>
          <a:off x="7626428" y="1011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62097</xdr:rowOff>
    </xdr:from>
    <xdr:to>
      <xdr:col>36</xdr:col>
      <xdr:colOff>165100</xdr:colOff>
      <xdr:row>58</xdr:row>
      <xdr:rowOff>163697</xdr:rowOff>
    </xdr:to>
    <xdr:sp macro="" textlink="">
      <xdr:nvSpPr>
        <xdr:cNvPr id="378" name="楕円 377"/>
        <xdr:cNvSpPr/>
      </xdr:nvSpPr>
      <xdr:spPr>
        <a:xfrm>
          <a:off x="6921500" y="100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154824</xdr:rowOff>
    </xdr:from>
    <xdr:ext cx="469744" cy="259045"/>
    <xdr:sp macro="" textlink="">
      <xdr:nvSpPr>
        <xdr:cNvPr id="379" name="テキスト ボックス 378"/>
        <xdr:cNvSpPr txBox="1"/>
      </xdr:nvSpPr>
      <xdr:spPr>
        <a:xfrm>
          <a:off x="6737428" y="1009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85674</xdr:rowOff>
    </xdr:from>
    <xdr:to>
      <xdr:col>55</xdr:col>
      <xdr:colOff>0</xdr:colOff>
      <xdr:row>78</xdr:row>
      <xdr:rowOff>107468</xdr:rowOff>
    </xdr:to>
    <xdr:cxnSp macro="">
      <xdr:nvCxnSpPr>
        <xdr:cNvPr id="408" name="直線コネクタ 407"/>
        <xdr:cNvCxnSpPr/>
      </xdr:nvCxnSpPr>
      <xdr:spPr>
        <a:xfrm>
          <a:off x="9639300" y="13458774"/>
          <a:ext cx="8382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85674</xdr:rowOff>
    </xdr:from>
    <xdr:to>
      <xdr:col>50</xdr:col>
      <xdr:colOff>114300</xdr:colOff>
      <xdr:row>78</xdr:row>
      <xdr:rowOff>99124</xdr:rowOff>
    </xdr:to>
    <xdr:cxnSp macro="">
      <xdr:nvCxnSpPr>
        <xdr:cNvPr id="411" name="直線コネクタ 410"/>
        <xdr:cNvCxnSpPr/>
      </xdr:nvCxnSpPr>
      <xdr:spPr>
        <a:xfrm flipV="1">
          <a:off x="8750300" y="13458774"/>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99124</xdr:rowOff>
    </xdr:from>
    <xdr:to>
      <xdr:col>45</xdr:col>
      <xdr:colOff>177800</xdr:colOff>
      <xdr:row>78</xdr:row>
      <xdr:rowOff>113640</xdr:rowOff>
    </xdr:to>
    <xdr:cxnSp macro="">
      <xdr:nvCxnSpPr>
        <xdr:cNvPr id="414" name="直線コネクタ 413"/>
        <xdr:cNvCxnSpPr/>
      </xdr:nvCxnSpPr>
      <xdr:spPr>
        <a:xfrm flipV="1">
          <a:off x="7861300" y="1347222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75234</xdr:rowOff>
    </xdr:from>
    <xdr:to>
      <xdr:col>41</xdr:col>
      <xdr:colOff>50800</xdr:colOff>
      <xdr:row>78</xdr:row>
      <xdr:rowOff>113640</xdr:rowOff>
    </xdr:to>
    <xdr:cxnSp macro="">
      <xdr:nvCxnSpPr>
        <xdr:cNvPr id="417" name="直線コネクタ 416"/>
        <xdr:cNvCxnSpPr/>
      </xdr:nvCxnSpPr>
      <xdr:spPr>
        <a:xfrm>
          <a:off x="6972300" y="13448334"/>
          <a:ext cx="8890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56668</xdr:rowOff>
    </xdr:from>
    <xdr:to>
      <xdr:col>55</xdr:col>
      <xdr:colOff>50800</xdr:colOff>
      <xdr:row>78</xdr:row>
      <xdr:rowOff>158268</xdr:rowOff>
    </xdr:to>
    <xdr:sp macro="" textlink="">
      <xdr:nvSpPr>
        <xdr:cNvPr id="427" name="楕円 426"/>
        <xdr:cNvSpPr/>
      </xdr:nvSpPr>
      <xdr:spPr>
        <a:xfrm>
          <a:off x="10426700" y="134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143045</xdr:rowOff>
    </xdr:from>
    <xdr:ext cx="469744" cy="259045"/>
    <xdr:sp macro="" textlink="">
      <xdr:nvSpPr>
        <xdr:cNvPr id="428" name="商工費該当値テキスト"/>
        <xdr:cNvSpPr txBox="1"/>
      </xdr:nvSpPr>
      <xdr:spPr>
        <a:xfrm>
          <a:off x="10528300" y="133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34874</xdr:rowOff>
    </xdr:from>
    <xdr:to>
      <xdr:col>50</xdr:col>
      <xdr:colOff>165100</xdr:colOff>
      <xdr:row>78</xdr:row>
      <xdr:rowOff>136474</xdr:rowOff>
    </xdr:to>
    <xdr:sp macro="" textlink="">
      <xdr:nvSpPr>
        <xdr:cNvPr id="429" name="楕円 428"/>
        <xdr:cNvSpPr/>
      </xdr:nvSpPr>
      <xdr:spPr>
        <a:xfrm>
          <a:off x="9588500" y="134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127601</xdr:rowOff>
    </xdr:from>
    <xdr:ext cx="469744" cy="259045"/>
    <xdr:sp macro="" textlink="">
      <xdr:nvSpPr>
        <xdr:cNvPr id="430" name="テキスト ボックス 429"/>
        <xdr:cNvSpPr txBox="1"/>
      </xdr:nvSpPr>
      <xdr:spPr>
        <a:xfrm>
          <a:off x="9404428" y="1350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48324</xdr:rowOff>
    </xdr:from>
    <xdr:to>
      <xdr:col>46</xdr:col>
      <xdr:colOff>38100</xdr:colOff>
      <xdr:row>78</xdr:row>
      <xdr:rowOff>149924</xdr:rowOff>
    </xdr:to>
    <xdr:sp macro="" textlink="">
      <xdr:nvSpPr>
        <xdr:cNvPr id="431" name="楕円 430"/>
        <xdr:cNvSpPr/>
      </xdr:nvSpPr>
      <xdr:spPr>
        <a:xfrm>
          <a:off x="8699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141051</xdr:rowOff>
    </xdr:from>
    <xdr:ext cx="469744" cy="259045"/>
    <xdr:sp macro="" textlink="">
      <xdr:nvSpPr>
        <xdr:cNvPr id="432" name="テキスト ボックス 431"/>
        <xdr:cNvSpPr txBox="1"/>
      </xdr:nvSpPr>
      <xdr:spPr>
        <a:xfrm>
          <a:off x="8515428"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62840</xdr:rowOff>
    </xdr:from>
    <xdr:to>
      <xdr:col>41</xdr:col>
      <xdr:colOff>101600</xdr:colOff>
      <xdr:row>78</xdr:row>
      <xdr:rowOff>164440</xdr:rowOff>
    </xdr:to>
    <xdr:sp macro="" textlink="">
      <xdr:nvSpPr>
        <xdr:cNvPr id="433" name="楕円 432"/>
        <xdr:cNvSpPr/>
      </xdr:nvSpPr>
      <xdr:spPr>
        <a:xfrm>
          <a:off x="7810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155567</xdr:rowOff>
    </xdr:from>
    <xdr:ext cx="469744" cy="259045"/>
    <xdr:sp macro="" textlink="">
      <xdr:nvSpPr>
        <xdr:cNvPr id="434" name="テキスト ボックス 433"/>
        <xdr:cNvSpPr txBox="1"/>
      </xdr:nvSpPr>
      <xdr:spPr>
        <a:xfrm>
          <a:off x="7626428"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24434</xdr:rowOff>
    </xdr:from>
    <xdr:to>
      <xdr:col>36</xdr:col>
      <xdr:colOff>165100</xdr:colOff>
      <xdr:row>78</xdr:row>
      <xdr:rowOff>126034</xdr:rowOff>
    </xdr:to>
    <xdr:sp macro="" textlink="">
      <xdr:nvSpPr>
        <xdr:cNvPr id="435" name="楕円 434"/>
        <xdr:cNvSpPr/>
      </xdr:nvSpPr>
      <xdr:spPr>
        <a:xfrm>
          <a:off x="6921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117161</xdr:rowOff>
    </xdr:from>
    <xdr:ext cx="469744" cy="259045"/>
    <xdr:sp macro="" textlink="">
      <xdr:nvSpPr>
        <xdr:cNvPr id="436" name="テキスト ボックス 435"/>
        <xdr:cNvSpPr txBox="1"/>
      </xdr:nvSpPr>
      <xdr:spPr>
        <a:xfrm>
          <a:off x="6737428"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47064</xdr:rowOff>
    </xdr:from>
    <xdr:to>
      <xdr:col>55</xdr:col>
      <xdr:colOff>0</xdr:colOff>
      <xdr:row>98</xdr:row>
      <xdr:rowOff>48206</xdr:rowOff>
    </xdr:to>
    <xdr:cxnSp macro="">
      <xdr:nvCxnSpPr>
        <xdr:cNvPr id="465" name="直線コネクタ 464"/>
        <xdr:cNvCxnSpPr/>
      </xdr:nvCxnSpPr>
      <xdr:spPr>
        <a:xfrm flipV="1">
          <a:off x="9639300" y="16849164"/>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48206</xdr:rowOff>
    </xdr:from>
    <xdr:to>
      <xdr:col>50</xdr:col>
      <xdr:colOff>114300</xdr:colOff>
      <xdr:row>98</xdr:row>
      <xdr:rowOff>61503</xdr:rowOff>
    </xdr:to>
    <xdr:cxnSp macro="">
      <xdr:nvCxnSpPr>
        <xdr:cNvPr id="468" name="直線コネクタ 467"/>
        <xdr:cNvCxnSpPr/>
      </xdr:nvCxnSpPr>
      <xdr:spPr>
        <a:xfrm flipV="1">
          <a:off x="8750300" y="16850306"/>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60993</xdr:rowOff>
    </xdr:from>
    <xdr:to>
      <xdr:col>45</xdr:col>
      <xdr:colOff>177800</xdr:colOff>
      <xdr:row>98</xdr:row>
      <xdr:rowOff>61503</xdr:rowOff>
    </xdr:to>
    <xdr:cxnSp macro="">
      <xdr:nvCxnSpPr>
        <xdr:cNvPr id="471" name="直線コネクタ 470"/>
        <xdr:cNvCxnSpPr/>
      </xdr:nvCxnSpPr>
      <xdr:spPr>
        <a:xfrm>
          <a:off x="7861300" y="16863093"/>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60993</xdr:rowOff>
    </xdr:from>
    <xdr:to>
      <xdr:col>41</xdr:col>
      <xdr:colOff>50800</xdr:colOff>
      <xdr:row>98</xdr:row>
      <xdr:rowOff>71455</xdr:rowOff>
    </xdr:to>
    <xdr:cxnSp macro="">
      <xdr:nvCxnSpPr>
        <xdr:cNvPr id="474" name="直線コネクタ 473"/>
        <xdr:cNvCxnSpPr/>
      </xdr:nvCxnSpPr>
      <xdr:spPr>
        <a:xfrm flipV="1">
          <a:off x="6972300" y="16863093"/>
          <a:ext cx="889000" cy="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167714</xdr:rowOff>
    </xdr:from>
    <xdr:to>
      <xdr:col>55</xdr:col>
      <xdr:colOff>50800</xdr:colOff>
      <xdr:row>98</xdr:row>
      <xdr:rowOff>97864</xdr:rowOff>
    </xdr:to>
    <xdr:sp macro="" textlink="">
      <xdr:nvSpPr>
        <xdr:cNvPr id="484" name="楕円 483"/>
        <xdr:cNvSpPr/>
      </xdr:nvSpPr>
      <xdr:spPr>
        <a:xfrm>
          <a:off x="10426700" y="167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82641</xdr:rowOff>
    </xdr:from>
    <xdr:ext cx="534377" cy="259045"/>
    <xdr:sp macro="" textlink="">
      <xdr:nvSpPr>
        <xdr:cNvPr id="485" name="土木費該当値テキスト"/>
        <xdr:cNvSpPr txBox="1"/>
      </xdr:nvSpPr>
      <xdr:spPr>
        <a:xfrm>
          <a:off x="10528300" y="1671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168856</xdr:rowOff>
    </xdr:from>
    <xdr:to>
      <xdr:col>50</xdr:col>
      <xdr:colOff>165100</xdr:colOff>
      <xdr:row>98</xdr:row>
      <xdr:rowOff>99006</xdr:rowOff>
    </xdr:to>
    <xdr:sp macro="" textlink="">
      <xdr:nvSpPr>
        <xdr:cNvPr id="486" name="楕円 485"/>
        <xdr:cNvSpPr/>
      </xdr:nvSpPr>
      <xdr:spPr>
        <a:xfrm>
          <a:off x="9588500" y="167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90133</xdr:rowOff>
    </xdr:from>
    <xdr:ext cx="534377" cy="259045"/>
    <xdr:sp macro="" textlink="">
      <xdr:nvSpPr>
        <xdr:cNvPr id="487" name="テキスト ボックス 486"/>
        <xdr:cNvSpPr txBox="1"/>
      </xdr:nvSpPr>
      <xdr:spPr>
        <a:xfrm>
          <a:off x="9372111" y="168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10703</xdr:rowOff>
    </xdr:from>
    <xdr:to>
      <xdr:col>46</xdr:col>
      <xdr:colOff>38100</xdr:colOff>
      <xdr:row>98</xdr:row>
      <xdr:rowOff>112303</xdr:rowOff>
    </xdr:to>
    <xdr:sp macro="" textlink="">
      <xdr:nvSpPr>
        <xdr:cNvPr id="488" name="楕円 487"/>
        <xdr:cNvSpPr/>
      </xdr:nvSpPr>
      <xdr:spPr>
        <a:xfrm>
          <a:off x="8699500" y="1681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103430</xdr:rowOff>
    </xdr:from>
    <xdr:ext cx="534377" cy="259045"/>
    <xdr:sp macro="" textlink="">
      <xdr:nvSpPr>
        <xdr:cNvPr id="489" name="テキスト ボックス 488"/>
        <xdr:cNvSpPr txBox="1"/>
      </xdr:nvSpPr>
      <xdr:spPr>
        <a:xfrm>
          <a:off x="8483111" y="1690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10193</xdr:rowOff>
    </xdr:from>
    <xdr:to>
      <xdr:col>41</xdr:col>
      <xdr:colOff>101600</xdr:colOff>
      <xdr:row>98</xdr:row>
      <xdr:rowOff>111793</xdr:rowOff>
    </xdr:to>
    <xdr:sp macro="" textlink="">
      <xdr:nvSpPr>
        <xdr:cNvPr id="490" name="楕円 489"/>
        <xdr:cNvSpPr/>
      </xdr:nvSpPr>
      <xdr:spPr>
        <a:xfrm>
          <a:off x="7810500" y="168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102920</xdr:rowOff>
    </xdr:from>
    <xdr:ext cx="534377" cy="259045"/>
    <xdr:sp macro="" textlink="">
      <xdr:nvSpPr>
        <xdr:cNvPr id="491" name="テキスト ボックス 490"/>
        <xdr:cNvSpPr txBox="1"/>
      </xdr:nvSpPr>
      <xdr:spPr>
        <a:xfrm>
          <a:off x="7594111" y="169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20655</xdr:rowOff>
    </xdr:from>
    <xdr:to>
      <xdr:col>36</xdr:col>
      <xdr:colOff>165100</xdr:colOff>
      <xdr:row>98</xdr:row>
      <xdr:rowOff>122255</xdr:rowOff>
    </xdr:to>
    <xdr:sp macro="" textlink="">
      <xdr:nvSpPr>
        <xdr:cNvPr id="492" name="楕円 491"/>
        <xdr:cNvSpPr/>
      </xdr:nvSpPr>
      <xdr:spPr>
        <a:xfrm>
          <a:off x="6921500" y="1682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113382</xdr:rowOff>
    </xdr:from>
    <xdr:ext cx="534377" cy="259045"/>
    <xdr:sp macro="" textlink="">
      <xdr:nvSpPr>
        <xdr:cNvPr id="493" name="テキスト ボックス 492"/>
        <xdr:cNvSpPr txBox="1"/>
      </xdr:nvSpPr>
      <xdr:spPr>
        <a:xfrm>
          <a:off x="6705111" y="1691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159771</xdr:rowOff>
    </xdr:from>
    <xdr:to>
      <xdr:col>85</xdr:col>
      <xdr:colOff>127000</xdr:colOff>
      <xdr:row>37</xdr:row>
      <xdr:rowOff>162240</xdr:rowOff>
    </xdr:to>
    <xdr:cxnSp macro="">
      <xdr:nvCxnSpPr>
        <xdr:cNvPr id="521" name="直線コネクタ 520"/>
        <xdr:cNvCxnSpPr/>
      </xdr:nvCxnSpPr>
      <xdr:spPr>
        <a:xfrm flipV="1">
          <a:off x="15481300" y="6503421"/>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153233</xdr:rowOff>
    </xdr:from>
    <xdr:to>
      <xdr:col>81</xdr:col>
      <xdr:colOff>50800</xdr:colOff>
      <xdr:row>37</xdr:row>
      <xdr:rowOff>162240</xdr:rowOff>
    </xdr:to>
    <xdr:cxnSp macro="">
      <xdr:nvCxnSpPr>
        <xdr:cNvPr id="524" name="直線コネクタ 523"/>
        <xdr:cNvCxnSpPr/>
      </xdr:nvCxnSpPr>
      <xdr:spPr>
        <a:xfrm>
          <a:off x="14592300" y="649688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153233</xdr:rowOff>
    </xdr:from>
    <xdr:to>
      <xdr:col>76</xdr:col>
      <xdr:colOff>114300</xdr:colOff>
      <xdr:row>38</xdr:row>
      <xdr:rowOff>4140</xdr:rowOff>
    </xdr:to>
    <xdr:cxnSp macro="">
      <xdr:nvCxnSpPr>
        <xdr:cNvPr id="527" name="直線コネクタ 526"/>
        <xdr:cNvCxnSpPr/>
      </xdr:nvCxnSpPr>
      <xdr:spPr>
        <a:xfrm flipV="1">
          <a:off x="13703300" y="649688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144866</xdr:rowOff>
    </xdr:from>
    <xdr:to>
      <xdr:col>71</xdr:col>
      <xdr:colOff>177800</xdr:colOff>
      <xdr:row>38</xdr:row>
      <xdr:rowOff>4140</xdr:rowOff>
    </xdr:to>
    <xdr:cxnSp macro="">
      <xdr:nvCxnSpPr>
        <xdr:cNvPr id="530" name="直線コネクタ 529"/>
        <xdr:cNvCxnSpPr/>
      </xdr:nvCxnSpPr>
      <xdr:spPr>
        <a:xfrm>
          <a:off x="12814300" y="6488516"/>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108971</xdr:rowOff>
    </xdr:from>
    <xdr:to>
      <xdr:col>85</xdr:col>
      <xdr:colOff>177800</xdr:colOff>
      <xdr:row>38</xdr:row>
      <xdr:rowOff>39122</xdr:rowOff>
    </xdr:to>
    <xdr:sp macro="" textlink="">
      <xdr:nvSpPr>
        <xdr:cNvPr id="540" name="楕円 539"/>
        <xdr:cNvSpPr/>
      </xdr:nvSpPr>
      <xdr:spPr>
        <a:xfrm>
          <a:off x="162687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87398</xdr:rowOff>
    </xdr:from>
    <xdr:ext cx="534377" cy="259045"/>
    <xdr:sp macro="" textlink="">
      <xdr:nvSpPr>
        <xdr:cNvPr id="541" name="消防費該当値テキスト"/>
        <xdr:cNvSpPr txBox="1"/>
      </xdr:nvSpPr>
      <xdr:spPr>
        <a:xfrm>
          <a:off x="16370300" y="64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111440</xdr:rowOff>
    </xdr:from>
    <xdr:to>
      <xdr:col>81</xdr:col>
      <xdr:colOff>101600</xdr:colOff>
      <xdr:row>38</xdr:row>
      <xdr:rowOff>41590</xdr:rowOff>
    </xdr:to>
    <xdr:sp macro="" textlink="">
      <xdr:nvSpPr>
        <xdr:cNvPr id="542" name="楕円 541"/>
        <xdr:cNvSpPr/>
      </xdr:nvSpPr>
      <xdr:spPr>
        <a:xfrm>
          <a:off x="15430500" y="64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32717</xdr:rowOff>
    </xdr:from>
    <xdr:ext cx="534377" cy="259045"/>
    <xdr:sp macro="" textlink="">
      <xdr:nvSpPr>
        <xdr:cNvPr id="543" name="テキスト ボックス 542"/>
        <xdr:cNvSpPr txBox="1"/>
      </xdr:nvSpPr>
      <xdr:spPr>
        <a:xfrm>
          <a:off x="15214111" y="65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102433</xdr:rowOff>
    </xdr:from>
    <xdr:to>
      <xdr:col>76</xdr:col>
      <xdr:colOff>165100</xdr:colOff>
      <xdr:row>38</xdr:row>
      <xdr:rowOff>32583</xdr:rowOff>
    </xdr:to>
    <xdr:sp macro="" textlink="">
      <xdr:nvSpPr>
        <xdr:cNvPr id="544" name="楕円 543"/>
        <xdr:cNvSpPr/>
      </xdr:nvSpPr>
      <xdr:spPr>
        <a:xfrm>
          <a:off x="14541500" y="64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23710</xdr:rowOff>
    </xdr:from>
    <xdr:ext cx="534377" cy="259045"/>
    <xdr:sp macro="" textlink="">
      <xdr:nvSpPr>
        <xdr:cNvPr id="545" name="テキスト ボックス 544"/>
        <xdr:cNvSpPr txBox="1"/>
      </xdr:nvSpPr>
      <xdr:spPr>
        <a:xfrm>
          <a:off x="14325111" y="65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124790</xdr:rowOff>
    </xdr:from>
    <xdr:to>
      <xdr:col>72</xdr:col>
      <xdr:colOff>38100</xdr:colOff>
      <xdr:row>38</xdr:row>
      <xdr:rowOff>54940</xdr:rowOff>
    </xdr:to>
    <xdr:sp macro="" textlink="">
      <xdr:nvSpPr>
        <xdr:cNvPr id="546" name="楕円 545"/>
        <xdr:cNvSpPr/>
      </xdr:nvSpPr>
      <xdr:spPr>
        <a:xfrm>
          <a:off x="136525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46067</xdr:rowOff>
    </xdr:from>
    <xdr:ext cx="534377" cy="259045"/>
    <xdr:sp macro="" textlink="">
      <xdr:nvSpPr>
        <xdr:cNvPr id="547" name="テキスト ボックス 546"/>
        <xdr:cNvSpPr txBox="1"/>
      </xdr:nvSpPr>
      <xdr:spPr>
        <a:xfrm>
          <a:off x="13436111" y="65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94066</xdr:rowOff>
    </xdr:from>
    <xdr:to>
      <xdr:col>67</xdr:col>
      <xdr:colOff>101600</xdr:colOff>
      <xdr:row>38</xdr:row>
      <xdr:rowOff>24216</xdr:rowOff>
    </xdr:to>
    <xdr:sp macro="" textlink="">
      <xdr:nvSpPr>
        <xdr:cNvPr id="548" name="楕円 547"/>
        <xdr:cNvSpPr/>
      </xdr:nvSpPr>
      <xdr:spPr>
        <a:xfrm>
          <a:off x="12763500" y="64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15343</xdr:rowOff>
    </xdr:from>
    <xdr:ext cx="534377" cy="259045"/>
    <xdr:sp macro="" textlink="">
      <xdr:nvSpPr>
        <xdr:cNvPr id="549" name="テキスト ボックス 548"/>
        <xdr:cNvSpPr txBox="1"/>
      </xdr:nvSpPr>
      <xdr:spPr>
        <a:xfrm>
          <a:off x="12547111" y="65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103486</xdr:rowOff>
    </xdr:from>
    <xdr:to>
      <xdr:col>85</xdr:col>
      <xdr:colOff>127000</xdr:colOff>
      <xdr:row>56</xdr:row>
      <xdr:rowOff>170294</xdr:rowOff>
    </xdr:to>
    <xdr:cxnSp macro="">
      <xdr:nvCxnSpPr>
        <xdr:cNvPr id="579" name="直線コネクタ 578"/>
        <xdr:cNvCxnSpPr/>
      </xdr:nvCxnSpPr>
      <xdr:spPr>
        <a:xfrm flipV="1">
          <a:off x="15481300" y="9704686"/>
          <a:ext cx="8382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127927</xdr:rowOff>
    </xdr:from>
    <xdr:to>
      <xdr:col>81</xdr:col>
      <xdr:colOff>50800</xdr:colOff>
      <xdr:row>56</xdr:row>
      <xdr:rowOff>170294</xdr:rowOff>
    </xdr:to>
    <xdr:cxnSp macro="">
      <xdr:nvCxnSpPr>
        <xdr:cNvPr id="582" name="直線コネクタ 581"/>
        <xdr:cNvCxnSpPr/>
      </xdr:nvCxnSpPr>
      <xdr:spPr>
        <a:xfrm>
          <a:off x="14592300" y="9729127"/>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75520</xdr:rowOff>
    </xdr:from>
    <xdr:to>
      <xdr:col>76</xdr:col>
      <xdr:colOff>114300</xdr:colOff>
      <xdr:row>56</xdr:row>
      <xdr:rowOff>127927</xdr:rowOff>
    </xdr:to>
    <xdr:cxnSp macro="">
      <xdr:nvCxnSpPr>
        <xdr:cNvPr id="585" name="直線コネクタ 584"/>
        <xdr:cNvCxnSpPr/>
      </xdr:nvCxnSpPr>
      <xdr:spPr>
        <a:xfrm>
          <a:off x="13703300" y="9676720"/>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75520</xdr:rowOff>
    </xdr:from>
    <xdr:to>
      <xdr:col>71</xdr:col>
      <xdr:colOff>177800</xdr:colOff>
      <xdr:row>57</xdr:row>
      <xdr:rowOff>30487</xdr:rowOff>
    </xdr:to>
    <xdr:cxnSp macro="">
      <xdr:nvCxnSpPr>
        <xdr:cNvPr id="588" name="直線コネクタ 587"/>
        <xdr:cNvCxnSpPr/>
      </xdr:nvCxnSpPr>
      <xdr:spPr>
        <a:xfrm flipV="1">
          <a:off x="12814300" y="9676720"/>
          <a:ext cx="889000" cy="1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52686</xdr:rowOff>
    </xdr:from>
    <xdr:to>
      <xdr:col>85</xdr:col>
      <xdr:colOff>177800</xdr:colOff>
      <xdr:row>56</xdr:row>
      <xdr:rowOff>154286</xdr:rowOff>
    </xdr:to>
    <xdr:sp macro="" textlink="">
      <xdr:nvSpPr>
        <xdr:cNvPr id="598" name="楕円 597"/>
        <xdr:cNvSpPr/>
      </xdr:nvSpPr>
      <xdr:spPr>
        <a:xfrm>
          <a:off x="16268700" y="96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31113</xdr:rowOff>
    </xdr:from>
    <xdr:ext cx="534377" cy="259045"/>
    <xdr:sp macro="" textlink="">
      <xdr:nvSpPr>
        <xdr:cNvPr id="599" name="教育費該当値テキスト"/>
        <xdr:cNvSpPr txBox="1"/>
      </xdr:nvSpPr>
      <xdr:spPr>
        <a:xfrm>
          <a:off x="16370300" y="963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119494</xdr:rowOff>
    </xdr:from>
    <xdr:to>
      <xdr:col>81</xdr:col>
      <xdr:colOff>101600</xdr:colOff>
      <xdr:row>57</xdr:row>
      <xdr:rowOff>49644</xdr:rowOff>
    </xdr:to>
    <xdr:sp macro="" textlink="">
      <xdr:nvSpPr>
        <xdr:cNvPr id="600" name="楕円 599"/>
        <xdr:cNvSpPr/>
      </xdr:nvSpPr>
      <xdr:spPr>
        <a:xfrm>
          <a:off x="15430500" y="97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40771</xdr:rowOff>
    </xdr:from>
    <xdr:ext cx="534377" cy="259045"/>
    <xdr:sp macro="" textlink="">
      <xdr:nvSpPr>
        <xdr:cNvPr id="601" name="テキスト ボックス 600"/>
        <xdr:cNvSpPr txBox="1"/>
      </xdr:nvSpPr>
      <xdr:spPr>
        <a:xfrm>
          <a:off x="15214111" y="98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77127</xdr:rowOff>
    </xdr:from>
    <xdr:to>
      <xdr:col>76</xdr:col>
      <xdr:colOff>165100</xdr:colOff>
      <xdr:row>57</xdr:row>
      <xdr:rowOff>7277</xdr:rowOff>
    </xdr:to>
    <xdr:sp macro="" textlink="">
      <xdr:nvSpPr>
        <xdr:cNvPr id="602" name="楕円 601"/>
        <xdr:cNvSpPr/>
      </xdr:nvSpPr>
      <xdr:spPr>
        <a:xfrm>
          <a:off x="14541500" y="96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23804</xdr:rowOff>
    </xdr:from>
    <xdr:ext cx="534377" cy="259045"/>
    <xdr:sp macro="" textlink="">
      <xdr:nvSpPr>
        <xdr:cNvPr id="603" name="テキスト ボックス 602"/>
        <xdr:cNvSpPr txBox="1"/>
      </xdr:nvSpPr>
      <xdr:spPr>
        <a:xfrm>
          <a:off x="14325111" y="94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24720</xdr:rowOff>
    </xdr:from>
    <xdr:to>
      <xdr:col>72</xdr:col>
      <xdr:colOff>38100</xdr:colOff>
      <xdr:row>56</xdr:row>
      <xdr:rowOff>126320</xdr:rowOff>
    </xdr:to>
    <xdr:sp macro="" textlink="">
      <xdr:nvSpPr>
        <xdr:cNvPr id="604" name="楕円 603"/>
        <xdr:cNvSpPr/>
      </xdr:nvSpPr>
      <xdr:spPr>
        <a:xfrm>
          <a:off x="13652500" y="96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142847</xdr:rowOff>
    </xdr:from>
    <xdr:ext cx="534377" cy="259045"/>
    <xdr:sp macro="" textlink="">
      <xdr:nvSpPr>
        <xdr:cNvPr id="605" name="テキスト ボックス 604"/>
        <xdr:cNvSpPr txBox="1"/>
      </xdr:nvSpPr>
      <xdr:spPr>
        <a:xfrm>
          <a:off x="13436111" y="94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151137</xdr:rowOff>
    </xdr:from>
    <xdr:to>
      <xdr:col>67</xdr:col>
      <xdr:colOff>101600</xdr:colOff>
      <xdr:row>57</xdr:row>
      <xdr:rowOff>81287</xdr:rowOff>
    </xdr:to>
    <xdr:sp macro="" textlink="">
      <xdr:nvSpPr>
        <xdr:cNvPr id="606" name="楕円 605"/>
        <xdr:cNvSpPr/>
      </xdr:nvSpPr>
      <xdr:spPr>
        <a:xfrm>
          <a:off x="12763500" y="97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72414</xdr:rowOff>
    </xdr:from>
    <xdr:ext cx="534377" cy="259045"/>
    <xdr:sp macro="" textlink="">
      <xdr:nvSpPr>
        <xdr:cNvPr id="607" name="テキスト ボックス 606"/>
        <xdr:cNvSpPr txBox="1"/>
      </xdr:nvSpPr>
      <xdr:spPr>
        <a:xfrm>
          <a:off x="12547111" y="98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43993</xdr:rowOff>
    </xdr:from>
    <xdr:to>
      <xdr:col>85</xdr:col>
      <xdr:colOff>127000</xdr:colOff>
      <xdr:row>79</xdr:row>
      <xdr:rowOff>44450</xdr:rowOff>
    </xdr:to>
    <xdr:cxnSp macro="">
      <xdr:nvCxnSpPr>
        <xdr:cNvPr id="636" name="直線コネクタ 635"/>
        <xdr:cNvCxnSpPr/>
      </xdr:nvCxnSpPr>
      <xdr:spPr>
        <a:xfrm flipV="1">
          <a:off x="15481300" y="135885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37592</xdr:rowOff>
    </xdr:from>
    <xdr:to>
      <xdr:col>71</xdr:col>
      <xdr:colOff>177800</xdr:colOff>
      <xdr:row>79</xdr:row>
      <xdr:rowOff>44450</xdr:rowOff>
    </xdr:to>
    <xdr:cxnSp macro="">
      <xdr:nvCxnSpPr>
        <xdr:cNvPr id="645" name="直線コネクタ 644"/>
        <xdr:cNvCxnSpPr/>
      </xdr:nvCxnSpPr>
      <xdr:spPr>
        <a:xfrm>
          <a:off x="12814300" y="13582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164643</xdr:rowOff>
    </xdr:from>
    <xdr:to>
      <xdr:col>85</xdr:col>
      <xdr:colOff>177800</xdr:colOff>
      <xdr:row>79</xdr:row>
      <xdr:rowOff>94793</xdr:rowOff>
    </xdr:to>
    <xdr:sp macro="" textlink="">
      <xdr:nvSpPr>
        <xdr:cNvPr id="655" name="楕円 654"/>
        <xdr:cNvSpPr/>
      </xdr:nvSpPr>
      <xdr:spPr>
        <a:xfrm>
          <a:off x="162687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79570</xdr:rowOff>
    </xdr:from>
    <xdr:ext cx="249299" cy="259045"/>
    <xdr:sp macro="" textlink="">
      <xdr:nvSpPr>
        <xdr:cNvPr id="656" name="災害復旧費該当値テキスト"/>
        <xdr:cNvSpPr txBox="1"/>
      </xdr:nvSpPr>
      <xdr:spPr>
        <a:xfrm>
          <a:off x="16370300" y="13452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158242</xdr:rowOff>
    </xdr:from>
    <xdr:to>
      <xdr:col>67</xdr:col>
      <xdr:colOff>101600</xdr:colOff>
      <xdr:row>79</xdr:row>
      <xdr:rowOff>88392</xdr:rowOff>
    </xdr:to>
    <xdr:sp macro="" textlink="">
      <xdr:nvSpPr>
        <xdr:cNvPr id="663" name="楕円 662"/>
        <xdr:cNvSpPr/>
      </xdr:nvSpPr>
      <xdr:spPr>
        <a:xfrm>
          <a:off x="12763500" y="135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79519</xdr:rowOff>
    </xdr:from>
    <xdr:ext cx="313932" cy="259045"/>
    <xdr:sp macro="" textlink="">
      <xdr:nvSpPr>
        <xdr:cNvPr id="664" name="テキスト ボックス 663"/>
        <xdr:cNvSpPr txBox="1"/>
      </xdr:nvSpPr>
      <xdr:spPr>
        <a:xfrm>
          <a:off x="12657333" y="13624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125552</xdr:rowOff>
    </xdr:from>
    <xdr:to>
      <xdr:col>85</xdr:col>
      <xdr:colOff>127000</xdr:colOff>
      <xdr:row>96</xdr:row>
      <xdr:rowOff>128905</xdr:rowOff>
    </xdr:to>
    <xdr:cxnSp macro="">
      <xdr:nvCxnSpPr>
        <xdr:cNvPr id="693" name="直線コネクタ 692"/>
        <xdr:cNvCxnSpPr/>
      </xdr:nvCxnSpPr>
      <xdr:spPr>
        <a:xfrm>
          <a:off x="15481300" y="16584752"/>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125552</xdr:rowOff>
    </xdr:from>
    <xdr:to>
      <xdr:col>81</xdr:col>
      <xdr:colOff>50800</xdr:colOff>
      <xdr:row>96</xdr:row>
      <xdr:rowOff>138264</xdr:rowOff>
    </xdr:to>
    <xdr:cxnSp macro="">
      <xdr:nvCxnSpPr>
        <xdr:cNvPr id="696" name="直線コネクタ 695"/>
        <xdr:cNvCxnSpPr/>
      </xdr:nvCxnSpPr>
      <xdr:spPr>
        <a:xfrm flipV="1">
          <a:off x="14592300" y="16584752"/>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138264</xdr:rowOff>
    </xdr:from>
    <xdr:to>
      <xdr:col>76</xdr:col>
      <xdr:colOff>114300</xdr:colOff>
      <xdr:row>96</xdr:row>
      <xdr:rowOff>144526</xdr:rowOff>
    </xdr:to>
    <xdr:cxnSp macro="">
      <xdr:nvCxnSpPr>
        <xdr:cNvPr id="699" name="直線コネクタ 698"/>
        <xdr:cNvCxnSpPr/>
      </xdr:nvCxnSpPr>
      <xdr:spPr>
        <a:xfrm flipV="1">
          <a:off x="13703300" y="16597464"/>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117703</xdr:rowOff>
    </xdr:from>
    <xdr:to>
      <xdr:col>71</xdr:col>
      <xdr:colOff>177800</xdr:colOff>
      <xdr:row>96</xdr:row>
      <xdr:rowOff>144526</xdr:rowOff>
    </xdr:to>
    <xdr:cxnSp macro="">
      <xdr:nvCxnSpPr>
        <xdr:cNvPr id="702" name="直線コネクタ 701"/>
        <xdr:cNvCxnSpPr/>
      </xdr:nvCxnSpPr>
      <xdr:spPr>
        <a:xfrm>
          <a:off x="12814300" y="1657690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78105</xdr:rowOff>
    </xdr:from>
    <xdr:to>
      <xdr:col>85</xdr:col>
      <xdr:colOff>177800</xdr:colOff>
      <xdr:row>97</xdr:row>
      <xdr:rowOff>8255</xdr:rowOff>
    </xdr:to>
    <xdr:sp macro="" textlink="">
      <xdr:nvSpPr>
        <xdr:cNvPr id="712" name="楕円 711"/>
        <xdr:cNvSpPr/>
      </xdr:nvSpPr>
      <xdr:spPr>
        <a:xfrm>
          <a:off x="162687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56532</xdr:rowOff>
    </xdr:from>
    <xdr:ext cx="534377" cy="259045"/>
    <xdr:sp macro="" textlink="">
      <xdr:nvSpPr>
        <xdr:cNvPr id="713" name="公債費該当値テキスト"/>
        <xdr:cNvSpPr txBox="1"/>
      </xdr:nvSpPr>
      <xdr:spPr>
        <a:xfrm>
          <a:off x="16370300" y="165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74752</xdr:rowOff>
    </xdr:from>
    <xdr:to>
      <xdr:col>81</xdr:col>
      <xdr:colOff>101600</xdr:colOff>
      <xdr:row>97</xdr:row>
      <xdr:rowOff>4902</xdr:rowOff>
    </xdr:to>
    <xdr:sp macro="" textlink="">
      <xdr:nvSpPr>
        <xdr:cNvPr id="714" name="楕円 713"/>
        <xdr:cNvSpPr/>
      </xdr:nvSpPr>
      <xdr:spPr>
        <a:xfrm>
          <a:off x="15430500" y="16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167479</xdr:rowOff>
    </xdr:from>
    <xdr:ext cx="534377" cy="259045"/>
    <xdr:sp macro="" textlink="">
      <xdr:nvSpPr>
        <xdr:cNvPr id="715" name="テキスト ボックス 714"/>
        <xdr:cNvSpPr txBox="1"/>
      </xdr:nvSpPr>
      <xdr:spPr>
        <a:xfrm>
          <a:off x="15214111" y="166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87464</xdr:rowOff>
    </xdr:from>
    <xdr:to>
      <xdr:col>76</xdr:col>
      <xdr:colOff>165100</xdr:colOff>
      <xdr:row>97</xdr:row>
      <xdr:rowOff>17614</xdr:rowOff>
    </xdr:to>
    <xdr:sp macro="" textlink="">
      <xdr:nvSpPr>
        <xdr:cNvPr id="716" name="楕円 715"/>
        <xdr:cNvSpPr/>
      </xdr:nvSpPr>
      <xdr:spPr>
        <a:xfrm>
          <a:off x="14541500" y="1654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8741</xdr:rowOff>
    </xdr:from>
    <xdr:ext cx="534377" cy="259045"/>
    <xdr:sp macro="" textlink="">
      <xdr:nvSpPr>
        <xdr:cNvPr id="717" name="テキスト ボックス 716"/>
        <xdr:cNvSpPr txBox="1"/>
      </xdr:nvSpPr>
      <xdr:spPr>
        <a:xfrm>
          <a:off x="14325111" y="166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93726</xdr:rowOff>
    </xdr:from>
    <xdr:to>
      <xdr:col>72</xdr:col>
      <xdr:colOff>38100</xdr:colOff>
      <xdr:row>97</xdr:row>
      <xdr:rowOff>23876</xdr:rowOff>
    </xdr:to>
    <xdr:sp macro="" textlink="">
      <xdr:nvSpPr>
        <xdr:cNvPr id="718" name="楕円 717"/>
        <xdr:cNvSpPr/>
      </xdr:nvSpPr>
      <xdr:spPr>
        <a:xfrm>
          <a:off x="13652500" y="165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15003</xdr:rowOff>
    </xdr:from>
    <xdr:ext cx="534377" cy="259045"/>
    <xdr:sp macro="" textlink="">
      <xdr:nvSpPr>
        <xdr:cNvPr id="719" name="テキスト ボックス 718"/>
        <xdr:cNvSpPr txBox="1"/>
      </xdr:nvSpPr>
      <xdr:spPr>
        <a:xfrm>
          <a:off x="13436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66903</xdr:rowOff>
    </xdr:from>
    <xdr:to>
      <xdr:col>67</xdr:col>
      <xdr:colOff>101600</xdr:colOff>
      <xdr:row>96</xdr:row>
      <xdr:rowOff>168503</xdr:rowOff>
    </xdr:to>
    <xdr:sp macro="" textlink="">
      <xdr:nvSpPr>
        <xdr:cNvPr id="720" name="楕円 719"/>
        <xdr:cNvSpPr/>
      </xdr:nvSpPr>
      <xdr:spPr>
        <a:xfrm>
          <a:off x="12763500" y="165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159630</xdr:rowOff>
    </xdr:from>
    <xdr:ext cx="534377" cy="259045"/>
    <xdr:sp macro="" textlink="">
      <xdr:nvSpPr>
        <xdr:cNvPr id="721" name="テキスト ボックス 720"/>
        <xdr:cNvSpPr txBox="1"/>
      </xdr:nvSpPr>
      <xdr:spPr>
        <a:xfrm>
          <a:off x="12547111" y="166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令和元年度の歳出決算総額は，市民一人当たり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323,954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円であり，総務費・農林水産業費を除き類似団体平均より各歳出とも下回っている。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増加の寄与額が最も大きい総務費は，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JR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常磐線佐貫駅駅名改称事業に係る負担金や本庁舎外壁塗装による庁舎管理費の一時的な伸長が大きく影響しているものの，令和元年９月からルート再編・増便したコミュニティバス運行に係る補償金などの増も一因となっている。次いで増加の寄与額が大きい教育費は，冷房設備対応臨時特例交付金を伴う公立小中学校空調機設置事業に牽引された小・中学校施設整備事業の増，民生費は幼児教育・保育無償化に伴う子どものための教育・保育給付費や，新制度移行に伴う一時的な児童扶養手当支給事業の増によりそれぞれ伸長している。また，類似団体平均を上回った農林水産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次産業化ネットワーク活動事業に伴う龍ケ崎ブランド育成事業の増に起因している。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増加基調の民生費をはじめ，公共施設等総合管理計画に基づく公共施設改修・再編等による総務費や教育費の財政需要の増大が見込まれるため，各費目において経費削減に努めるとともに，財源の調達方法を精査することで，歳入・歳出両面から財政健全化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　財政調整基金残高は，財政健全化を着実に実行して確保した収支黒字分の積み増しを平成</a:t>
          </a:r>
          <a:r>
            <a:rPr kumimoji="1" lang="en-US" altLang="ja-JP" sz="900">
              <a:solidFill>
                <a:sysClr val="windowText" lastClr="000000"/>
              </a:solidFill>
              <a:latin typeface="ＭＳ ゴシック" pitchFamily="49" charset="-128"/>
              <a:ea typeface="ＭＳ ゴシック" pitchFamily="49" charset="-128"/>
            </a:rPr>
            <a:t>22</a:t>
          </a:r>
          <a:r>
            <a:rPr kumimoji="1" lang="ja-JP" altLang="en-US" sz="900">
              <a:solidFill>
                <a:sysClr val="windowText" lastClr="000000"/>
              </a:solidFill>
              <a:latin typeface="ＭＳ ゴシック" pitchFamily="49" charset="-128"/>
              <a:ea typeface="ＭＳ ゴシック" pitchFamily="49" charset="-128"/>
            </a:rPr>
            <a:t>年度から平成</a:t>
          </a:r>
          <a:r>
            <a:rPr kumimoji="1" lang="en-US" altLang="ja-JP" sz="900">
              <a:solidFill>
                <a:sysClr val="windowText" lastClr="000000"/>
              </a:solidFill>
              <a:latin typeface="ＭＳ ゴシック" pitchFamily="49" charset="-128"/>
              <a:ea typeface="ＭＳ ゴシック" pitchFamily="49" charset="-128"/>
            </a:rPr>
            <a:t>27</a:t>
          </a:r>
          <a:r>
            <a:rPr kumimoji="1" lang="ja-JP" altLang="en-US" sz="900">
              <a:solidFill>
                <a:sysClr val="windowText" lastClr="000000"/>
              </a:solidFill>
              <a:latin typeface="ＭＳ ゴシック" pitchFamily="49" charset="-128"/>
              <a:ea typeface="ＭＳ ゴシック" pitchFamily="49" charset="-128"/>
            </a:rPr>
            <a:t>年度に行ってきており，急速に残高が回復した。平成</a:t>
          </a:r>
          <a:r>
            <a:rPr kumimoji="1" lang="en-US" altLang="ja-JP" sz="900">
              <a:solidFill>
                <a:sysClr val="windowText" lastClr="000000"/>
              </a:solidFill>
              <a:latin typeface="ＭＳ ゴシック" pitchFamily="49" charset="-128"/>
              <a:ea typeface="ＭＳ ゴシック" pitchFamily="49" charset="-128"/>
            </a:rPr>
            <a:t>28</a:t>
          </a:r>
          <a:r>
            <a:rPr kumimoji="1" lang="ja-JP" altLang="en-US" sz="900">
              <a:solidFill>
                <a:sysClr val="windowText" lastClr="000000"/>
              </a:solidFill>
              <a:latin typeface="ＭＳ ゴシック" pitchFamily="49" charset="-128"/>
              <a:ea typeface="ＭＳ ゴシック" pitchFamily="49" charset="-128"/>
            </a:rPr>
            <a:t>年度は，特定目的基金への積み増しを優先したため，前年度と同水準で推移した。平成</a:t>
          </a:r>
          <a:r>
            <a:rPr kumimoji="1" lang="en-US" altLang="ja-JP" sz="900">
              <a:solidFill>
                <a:sysClr val="windowText" lastClr="000000"/>
              </a:solidFill>
              <a:latin typeface="ＭＳ ゴシック" pitchFamily="49" charset="-128"/>
              <a:ea typeface="ＭＳ ゴシック" pitchFamily="49" charset="-128"/>
            </a:rPr>
            <a:t>29</a:t>
          </a:r>
          <a:r>
            <a:rPr kumimoji="1" lang="ja-JP" altLang="en-US" sz="900">
              <a:solidFill>
                <a:sysClr val="windowText" lastClr="000000"/>
              </a:solidFill>
              <a:latin typeface="ＭＳ ゴシック" pitchFamily="49" charset="-128"/>
              <a:ea typeface="ＭＳ ゴシック" pitchFamily="49" charset="-128"/>
            </a:rPr>
            <a:t>年度から令和元年度は，高齢化の進展等による社会保障関係費の増等により，厳しい財政状況に転じたものの，当初予算で計上していた取崩しを回避し，平成</a:t>
          </a:r>
          <a:r>
            <a:rPr kumimoji="1" lang="en-US" altLang="ja-JP" sz="900">
              <a:solidFill>
                <a:sysClr val="windowText" lastClr="000000"/>
              </a:solidFill>
              <a:latin typeface="ＭＳ ゴシック" pitchFamily="49" charset="-128"/>
              <a:ea typeface="ＭＳ ゴシック" pitchFamily="49" charset="-128"/>
            </a:rPr>
            <a:t>27</a:t>
          </a:r>
          <a:r>
            <a:rPr kumimoji="1" lang="ja-JP" altLang="en-US" sz="900">
              <a:solidFill>
                <a:sysClr val="windowText" lastClr="000000"/>
              </a:solidFill>
              <a:latin typeface="ＭＳ ゴシック" pitchFamily="49" charset="-128"/>
              <a:ea typeface="ＭＳ ゴシック" pitchFamily="49" charset="-128"/>
            </a:rPr>
            <a:t>年度以降同水準で推移している。</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実質収支額は，令和元年度は増加しているものの，特定目的基金への積戻し財源である</a:t>
          </a:r>
          <a:r>
            <a:rPr kumimoji="1" lang="en-US" altLang="ja-JP" sz="900">
              <a:solidFill>
                <a:sysClr val="windowText" lastClr="000000"/>
              </a:solidFill>
              <a:latin typeface="ＭＳ ゴシック" pitchFamily="49" charset="-128"/>
              <a:ea typeface="ＭＳ ゴシック" pitchFamily="49" charset="-128"/>
            </a:rPr>
            <a:t>1</a:t>
          </a:r>
          <a:r>
            <a:rPr kumimoji="1" lang="ja-JP" altLang="en-US" sz="900">
              <a:solidFill>
                <a:sysClr val="windowText" lastClr="000000"/>
              </a:solidFill>
              <a:latin typeface="ＭＳ ゴシック" pitchFamily="49" charset="-128"/>
              <a:ea typeface="ＭＳ ゴシック" pitchFamily="49" charset="-128"/>
            </a:rPr>
            <a:t>億</a:t>
          </a:r>
          <a:r>
            <a:rPr kumimoji="1" lang="en-US" altLang="ja-JP" sz="900">
              <a:solidFill>
                <a:sysClr val="windowText" lastClr="000000"/>
              </a:solidFill>
              <a:latin typeface="ＭＳ ゴシック" pitchFamily="49" charset="-128"/>
              <a:ea typeface="ＭＳ ゴシック" pitchFamily="49" charset="-128"/>
            </a:rPr>
            <a:t>1,700</a:t>
          </a:r>
          <a:r>
            <a:rPr kumimoji="1" lang="ja-JP" altLang="en-US" sz="900">
              <a:solidFill>
                <a:sysClr val="windowText" lastClr="000000"/>
              </a:solidFill>
              <a:latin typeface="ＭＳ ゴシック" pitchFamily="49" charset="-128"/>
              <a:ea typeface="ＭＳ ゴシック" pitchFamily="49" charset="-128"/>
            </a:rPr>
            <a:t>万円が含まれるため，実質的には</a:t>
          </a:r>
          <a:r>
            <a:rPr kumimoji="1" lang="en-US" altLang="ja-JP" sz="900">
              <a:solidFill>
                <a:sysClr val="windowText" lastClr="000000"/>
              </a:solidFill>
              <a:latin typeface="ＭＳ ゴシック" pitchFamily="49" charset="-128"/>
              <a:ea typeface="ＭＳ ゴシック" pitchFamily="49" charset="-128"/>
            </a:rPr>
            <a:t>4.31</a:t>
          </a:r>
          <a:r>
            <a:rPr kumimoji="1" lang="ja-JP" altLang="en-US" sz="900">
              <a:solidFill>
                <a:sysClr val="windowText" lastClr="000000"/>
              </a:solidFill>
              <a:latin typeface="ＭＳ ゴシック" pitchFamily="49" charset="-128"/>
              <a:ea typeface="ＭＳ ゴシック" pitchFamily="49" charset="-128"/>
            </a:rPr>
            <a:t>％と平成</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年度とほぼ同水準に留まる。今後，高齢化社会の進展や公共施設等のストック対策の財政需要等により，厳しい財政運営が続くと予測されるが，龍ケ崎市財政運営の基本指針等に関する条例に基づき，財政健全化の取組を推進し，実質収支額及び財政調整基金残高の適正規模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年度から令和元年度までのすべての会計において黒字決算となったため，連結実質赤字比率は算出されていない。</a:t>
          </a:r>
        </a:p>
        <a:p>
          <a:r>
            <a:rPr kumimoji="1" lang="ja-JP" altLang="en-US" sz="1200">
              <a:solidFill>
                <a:sysClr val="windowText" lastClr="000000"/>
              </a:solidFill>
              <a:latin typeface="ＭＳ ゴシック" pitchFamily="49" charset="-128"/>
              <a:ea typeface="ＭＳ ゴシック" pitchFamily="49" charset="-128"/>
            </a:rPr>
            <a:t>　一般会計は，隔年ごとに比率の上昇と低下を繰り返しているものの，令和元年度は特定目的基金への積戻し財源である</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1,700</a:t>
          </a:r>
          <a:r>
            <a:rPr kumimoji="1" lang="ja-JP" altLang="en-US" sz="1200">
              <a:solidFill>
                <a:sysClr val="windowText" lastClr="000000"/>
              </a:solidFill>
              <a:latin typeface="ＭＳ ゴシック" pitchFamily="49" charset="-128"/>
              <a:ea typeface="ＭＳ ゴシック" pitchFamily="49" charset="-128"/>
            </a:rPr>
            <a:t>万円が含まれるため，実質的には</a:t>
          </a:r>
          <a:r>
            <a:rPr kumimoji="1" lang="en-US" altLang="ja-JP" sz="1200">
              <a:solidFill>
                <a:sysClr val="windowText" lastClr="000000"/>
              </a:solidFill>
              <a:latin typeface="ＭＳ ゴシック" pitchFamily="49" charset="-128"/>
              <a:ea typeface="ＭＳ ゴシック" pitchFamily="49" charset="-128"/>
            </a:rPr>
            <a:t>4.31</a:t>
          </a:r>
          <a:r>
            <a:rPr kumimoji="1" lang="ja-JP" altLang="en-US" sz="1200">
              <a:solidFill>
                <a:sysClr val="windowText" lastClr="000000"/>
              </a:solidFill>
              <a:latin typeface="ＭＳ ゴシック" pitchFamily="49" charset="-128"/>
              <a:ea typeface="ＭＳ ゴシック" pitchFamily="49" charset="-128"/>
            </a:rPr>
            <a:t>％と平成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年度とほぼ同水準である。前年度と比較し，歳入・歳出ともに，</a:t>
          </a:r>
          <a:r>
            <a:rPr kumimoji="1" lang="en-US" altLang="ja-JP" sz="1200">
              <a:solidFill>
                <a:sysClr val="windowText" lastClr="000000"/>
              </a:solidFill>
              <a:latin typeface="ＭＳ ゴシック" pitchFamily="49" charset="-128"/>
              <a:ea typeface="ＭＳ ゴシック" pitchFamily="49" charset="-128"/>
            </a:rPr>
            <a:t>JR</a:t>
          </a:r>
          <a:r>
            <a:rPr kumimoji="1" lang="ja-JP" altLang="en-US" sz="1200">
              <a:solidFill>
                <a:sysClr val="windowText" lastClr="000000"/>
              </a:solidFill>
              <a:latin typeface="ＭＳ ゴシック" pitchFamily="49" charset="-128"/>
              <a:ea typeface="ＭＳ ゴシック" pitchFamily="49" charset="-128"/>
            </a:rPr>
            <a:t>常磐線佐貫駅駅名改称事業に伴う基金繰入金や，冷房設備対応臨時特例交付金を伴う公立小中学校空調機設置事業に係る地方債などで大幅に伸長したが，基幹的歳入である市税や臨時財政対策債を含めた実質的な普通交付税の増収により，歳入の増額幅の方が大きかったことが主な増額の要因である。</a:t>
          </a:r>
        </a:p>
        <a:p>
          <a:r>
            <a:rPr kumimoji="1" lang="ja-JP" altLang="en-US" sz="1200">
              <a:solidFill>
                <a:sysClr val="windowText" lastClr="000000"/>
              </a:solidFill>
              <a:latin typeface="ＭＳ ゴシック" pitchFamily="49" charset="-128"/>
              <a:ea typeface="ＭＳ ゴシック" pitchFamily="49" charset="-128"/>
            </a:rPr>
            <a:t>　介護保険事業特別会計においては，平成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年度と低下基調にあったものが，平成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年度においては介護保険料の増収により上昇したものの，令和元年度は特養施設の新設などによる給付費の増加により，改めて低下に転じた。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国民健康保険事業特別会計においては，平成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以降は，国民健康保険の財政運営が県へ移行したことにより，歳入と歳出がほぼ一致するようになったことが要因で比率が大幅に低下した。また令和元年度は国民健康保険事業費納付金の減少により，前年度と比較して実質収支が上昇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今後も，新学校給食センター及び新保健福祉施設の建設といった大型事業を控えていることを鑑み，中期事業計画や財政収支見通し等に基づいた計画的な財政運営に取り組んでいくとともに，市税等の徴収の強化や基金の適正管理，適正な市債発行といった歳入確保にも，より一層力を入れ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26136808</v>
      </c>
      <c r="BO4" s="462"/>
      <c r="BP4" s="462"/>
      <c r="BQ4" s="462"/>
      <c r="BR4" s="462"/>
      <c r="BS4" s="462"/>
      <c r="BT4" s="462"/>
      <c r="BU4" s="463"/>
      <c r="BV4" s="461">
        <v>25061083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5.0999999999999996</v>
      </c>
      <c r="CU4" s="646"/>
      <c r="CV4" s="646"/>
      <c r="CW4" s="646"/>
      <c r="CX4" s="646"/>
      <c r="CY4" s="646"/>
      <c r="CZ4" s="646"/>
      <c r="DA4" s="647"/>
      <c r="DB4" s="645">
        <v>4.0999999999999996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25016359</v>
      </c>
      <c r="BO5" s="467"/>
      <c r="BP5" s="467"/>
      <c r="BQ5" s="467"/>
      <c r="BR5" s="467"/>
      <c r="BS5" s="467"/>
      <c r="BT5" s="467"/>
      <c r="BU5" s="468"/>
      <c r="BV5" s="466">
        <v>24211053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94.8</v>
      </c>
      <c r="CU5" s="437"/>
      <c r="CV5" s="437"/>
      <c r="CW5" s="437"/>
      <c r="CX5" s="437"/>
      <c r="CY5" s="437"/>
      <c r="CZ5" s="437"/>
      <c r="DA5" s="438"/>
      <c r="DB5" s="436">
        <v>95.6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1120449</v>
      </c>
      <c r="BO6" s="467"/>
      <c r="BP6" s="467"/>
      <c r="BQ6" s="467"/>
      <c r="BR6" s="467"/>
      <c r="BS6" s="467"/>
      <c r="BT6" s="467"/>
      <c r="BU6" s="468"/>
      <c r="BV6" s="466">
        <v>850030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100.9</v>
      </c>
      <c r="CU6" s="620"/>
      <c r="CV6" s="620"/>
      <c r="CW6" s="620"/>
      <c r="CX6" s="620"/>
      <c r="CY6" s="620"/>
      <c r="CZ6" s="620"/>
      <c r="DA6" s="621"/>
      <c r="DB6" s="619">
        <v>102.6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353282</v>
      </c>
      <c r="BO7" s="467"/>
      <c r="BP7" s="467"/>
      <c r="BQ7" s="467"/>
      <c r="BR7" s="467"/>
      <c r="BS7" s="467"/>
      <c r="BT7" s="467"/>
      <c r="BU7" s="468"/>
      <c r="BV7" s="466">
        <v>226629</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15081708</v>
      </c>
      <c r="CU7" s="467"/>
      <c r="CV7" s="467"/>
      <c r="CW7" s="467"/>
      <c r="CX7" s="467"/>
      <c r="CY7" s="467"/>
      <c r="CZ7" s="467"/>
      <c r="DA7" s="468"/>
      <c r="DB7" s="466">
        <v>15048013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102</v>
      </c>
      <c r="AV8" s="524"/>
      <c r="AW8" s="524"/>
      <c r="AX8" s="524"/>
      <c r="AY8" s="446" t="s">
        <v>110</v>
      </c>
      <c r="AZ8" s="447"/>
      <c r="BA8" s="447"/>
      <c r="BB8" s="447"/>
      <c r="BC8" s="447"/>
      <c r="BD8" s="447"/>
      <c r="BE8" s="447"/>
      <c r="BF8" s="447"/>
      <c r="BG8" s="447"/>
      <c r="BH8" s="447"/>
      <c r="BI8" s="447"/>
      <c r="BJ8" s="447"/>
      <c r="BK8" s="447"/>
      <c r="BL8" s="447"/>
      <c r="BM8" s="448"/>
      <c r="BN8" s="466">
        <v>767167</v>
      </c>
      <c r="BO8" s="467"/>
      <c r="BP8" s="467"/>
      <c r="BQ8" s="467"/>
      <c r="BR8" s="467"/>
      <c r="BS8" s="467"/>
      <c r="BT8" s="467"/>
      <c r="BU8" s="468"/>
      <c r="BV8" s="466">
        <v>623401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0.76</v>
      </c>
      <c r="CU8" s="580"/>
      <c r="CV8" s="580"/>
      <c r="CW8" s="580"/>
      <c r="CX8" s="580"/>
      <c r="CY8" s="580"/>
      <c r="CZ8" s="580"/>
      <c r="DA8" s="581"/>
      <c r="DB8" s="579">
        <v>0.76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78342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143766</v>
      </c>
      <c r="BO9" s="467"/>
      <c r="BP9" s="467"/>
      <c r="BQ9" s="467"/>
      <c r="BR9" s="467"/>
      <c r="BS9" s="467"/>
      <c r="BT9" s="467"/>
      <c r="BU9" s="468"/>
      <c r="BV9" s="466">
        <v>-311692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14.4</v>
      </c>
      <c r="CU9" s="437"/>
      <c r="CV9" s="437"/>
      <c r="CW9" s="437"/>
      <c r="CX9" s="437"/>
      <c r="CY9" s="437"/>
      <c r="CZ9" s="437"/>
      <c r="DA9" s="438"/>
      <c r="DB9" s="436">
        <v>14.6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80334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776</v>
      </c>
      <c r="BO10" s="467"/>
      <c r="BP10" s="467"/>
      <c r="BQ10" s="467"/>
      <c r="BR10" s="467"/>
      <c r="BS10" s="467"/>
      <c r="BT10" s="467"/>
      <c r="BU10" s="468"/>
      <c r="BV10" s="466">
        <v>1178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77222</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75103</v>
      </c>
      <c r="S13" s="570"/>
      <c r="T13" s="570"/>
      <c r="U13" s="570"/>
      <c r="V13" s="571"/>
      <c r="W13" s="557" t="s">
        <v>140</v>
      </c>
      <c r="X13" s="479"/>
      <c r="Y13" s="479"/>
      <c r="Z13" s="479"/>
      <c r="AA13" s="479"/>
      <c r="AB13" s="480"/>
      <c r="AC13" s="442">
        <v>863</v>
      </c>
      <c r="AD13" s="443"/>
      <c r="AE13" s="443"/>
      <c r="AF13" s="443"/>
      <c r="AG13" s="444"/>
      <c r="AH13" s="442">
        <v>805</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144542</v>
      </c>
      <c r="BO13" s="467"/>
      <c r="BP13" s="467"/>
      <c r="BQ13" s="467"/>
      <c r="BR13" s="467"/>
      <c r="BS13" s="467"/>
      <c r="BT13" s="467"/>
      <c r="BU13" s="468"/>
      <c r="BV13" s="466">
        <v>-310514</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5.3</v>
      </c>
      <c r="CU13" s="437"/>
      <c r="CV13" s="437"/>
      <c r="CW13" s="437"/>
      <c r="CX13" s="437"/>
      <c r="CY13" s="437"/>
      <c r="CZ13" s="437"/>
      <c r="DA13" s="438"/>
      <c r="DB13" s="436">
        <v>4.8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77560</v>
      </c>
      <c r="S14" s="570"/>
      <c r="T14" s="570"/>
      <c r="U14" s="570"/>
      <c r="V14" s="571"/>
      <c r="W14" s="572"/>
      <c r="X14" s="482"/>
      <c r="Y14" s="482"/>
      <c r="Z14" s="482"/>
      <c r="AA14" s="482"/>
      <c r="AB14" s="483"/>
      <c r="AC14" s="562">
        <v>2.5</v>
      </c>
      <c r="AD14" s="563"/>
      <c r="AE14" s="563"/>
      <c r="AF14" s="563"/>
      <c r="AG14" s="564"/>
      <c r="AH14" s="562">
        <v>2.2999999999999998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75687</v>
      </c>
      <c r="S15" s="570"/>
      <c r="T15" s="570"/>
      <c r="U15" s="570"/>
      <c r="V15" s="571"/>
      <c r="W15" s="557" t="s">
        <v>148</v>
      </c>
      <c r="X15" s="479"/>
      <c r="Y15" s="479"/>
      <c r="Z15" s="479"/>
      <c r="AA15" s="479"/>
      <c r="AB15" s="480"/>
      <c r="AC15" s="442">
        <v>9555</v>
      </c>
      <c r="AD15" s="443"/>
      <c r="AE15" s="443"/>
      <c r="AF15" s="443"/>
      <c r="AG15" s="444"/>
      <c r="AH15" s="442">
        <v>9534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8950991</v>
      </c>
      <c r="BO15" s="462"/>
      <c r="BP15" s="462"/>
      <c r="BQ15" s="462"/>
      <c r="BR15" s="462"/>
      <c r="BS15" s="462"/>
      <c r="BT15" s="462"/>
      <c r="BU15" s="463"/>
      <c r="BV15" s="461">
        <v>8934278</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27.9</v>
      </c>
      <c r="AD16" s="563"/>
      <c r="AE16" s="563"/>
      <c r="AF16" s="563"/>
      <c r="AG16" s="564"/>
      <c r="AH16" s="562">
        <v>26.8</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11685932</v>
      </c>
      <c r="BO16" s="467"/>
      <c r="BP16" s="467"/>
      <c r="BQ16" s="467"/>
      <c r="BR16" s="467"/>
      <c r="BS16" s="467"/>
      <c r="BT16" s="467"/>
      <c r="BU16" s="468"/>
      <c r="BV16" s="466">
        <v>11579151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23852</v>
      </c>
      <c r="AD17" s="443"/>
      <c r="AE17" s="443"/>
      <c r="AF17" s="443"/>
      <c r="AG17" s="444"/>
      <c r="AH17" s="442">
        <v>25260</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11393980</v>
      </c>
      <c r="BO17" s="467"/>
      <c r="BP17" s="467"/>
      <c r="BQ17" s="467"/>
      <c r="BR17" s="467"/>
      <c r="BS17" s="467"/>
      <c r="BT17" s="467"/>
      <c r="BU17" s="468"/>
      <c r="BV17" s="466">
        <v>11367167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78.55</v>
      </c>
      <c r="M18" s="531"/>
      <c r="N18" s="531"/>
      <c r="O18" s="531"/>
      <c r="P18" s="531"/>
      <c r="Q18" s="531"/>
      <c r="R18" s="532"/>
      <c r="S18" s="532"/>
      <c r="T18" s="532"/>
      <c r="U18" s="532"/>
      <c r="V18" s="533"/>
      <c r="W18" s="547"/>
      <c r="X18" s="548"/>
      <c r="Y18" s="548"/>
      <c r="Z18" s="548"/>
      <c r="AA18" s="548"/>
      <c r="AB18" s="558"/>
      <c r="AC18" s="430">
        <v>69.599999999999994</v>
      </c>
      <c r="AD18" s="431"/>
      <c r="AE18" s="431"/>
      <c r="AF18" s="431"/>
      <c r="AG18" s="534"/>
      <c r="AH18" s="430">
        <v>71</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14475136</v>
      </c>
      <c r="BO18" s="467"/>
      <c r="BP18" s="467"/>
      <c r="BQ18" s="467"/>
      <c r="BR18" s="467"/>
      <c r="BS18" s="467"/>
      <c r="BT18" s="467"/>
      <c r="BU18" s="468"/>
      <c r="BV18" s="466">
        <v>14554291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997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17973978</v>
      </c>
      <c r="BO19" s="467"/>
      <c r="BP19" s="467"/>
      <c r="BQ19" s="467"/>
      <c r="BR19" s="467"/>
      <c r="BS19" s="467"/>
      <c r="BT19" s="467"/>
      <c r="BU19" s="468"/>
      <c r="BV19" s="466">
        <v>17817279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30472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22762056</v>
      </c>
      <c r="BO23" s="467"/>
      <c r="BP23" s="467"/>
      <c r="BQ23" s="467"/>
      <c r="BR23" s="467"/>
      <c r="BS23" s="467"/>
      <c r="BT23" s="467"/>
      <c r="BU23" s="468"/>
      <c r="BV23" s="466">
        <v>23258857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8340</v>
      </c>
      <c r="R24" s="443"/>
      <c r="S24" s="443"/>
      <c r="T24" s="443"/>
      <c r="U24" s="443"/>
      <c r="V24" s="444"/>
      <c r="W24" s="508"/>
      <c r="X24" s="499"/>
      <c r="Y24" s="500"/>
      <c r="Z24" s="439" t="s">
        <v>172</v>
      </c>
      <c r="AA24" s="440"/>
      <c r="AB24" s="440"/>
      <c r="AC24" s="440"/>
      <c r="AD24" s="440"/>
      <c r="AE24" s="440"/>
      <c r="AF24" s="440"/>
      <c r="AG24" s="441"/>
      <c r="AH24" s="442">
        <v>404</v>
      </c>
      <c r="AI24" s="443"/>
      <c r="AJ24" s="443"/>
      <c r="AK24" s="443"/>
      <c r="AL24" s="444"/>
      <c r="AM24" s="442">
        <v>1325928</v>
      </c>
      <c r="AN24" s="443"/>
      <c r="AO24" s="443"/>
      <c r="AP24" s="443"/>
      <c r="AQ24" s="443"/>
      <c r="AR24" s="444"/>
      <c r="AS24" s="442">
        <v>3282</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18109586</v>
      </c>
      <c r="BO24" s="467"/>
      <c r="BP24" s="467"/>
      <c r="BQ24" s="467"/>
      <c r="BR24" s="467"/>
      <c r="BS24" s="467"/>
      <c r="BT24" s="467"/>
      <c r="BU24" s="468"/>
      <c r="BV24" s="466">
        <v>18636985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7010</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7215228</v>
      </c>
      <c r="BO25" s="462"/>
      <c r="BP25" s="462"/>
      <c r="BQ25" s="462"/>
      <c r="BR25" s="462"/>
      <c r="BS25" s="462"/>
      <c r="BT25" s="462"/>
      <c r="BU25" s="463"/>
      <c r="BV25" s="461">
        <v>6061832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6570</v>
      </c>
      <c r="R26" s="443"/>
      <c r="S26" s="443"/>
      <c r="T26" s="443"/>
      <c r="U26" s="443"/>
      <c r="V26" s="444"/>
      <c r="W26" s="508"/>
      <c r="X26" s="499"/>
      <c r="Y26" s="500"/>
      <c r="Z26" s="439" t="s">
        <v>178</v>
      </c>
      <c r="AA26" s="521"/>
      <c r="AB26" s="521"/>
      <c r="AC26" s="521"/>
      <c r="AD26" s="521"/>
      <c r="AE26" s="521"/>
      <c r="AF26" s="521"/>
      <c r="AG26" s="522"/>
      <c r="AH26" s="442">
        <v>32</v>
      </c>
      <c r="AI26" s="443"/>
      <c r="AJ26" s="443"/>
      <c r="AK26" s="443"/>
      <c r="AL26" s="444"/>
      <c r="AM26" s="442">
        <v>105184</v>
      </c>
      <c r="AN26" s="443"/>
      <c r="AO26" s="443"/>
      <c r="AP26" s="443"/>
      <c r="AQ26" s="443"/>
      <c r="AR26" s="444"/>
      <c r="AS26" s="442">
        <v>3287</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4690</v>
      </c>
      <c r="R27" s="443"/>
      <c r="S27" s="443"/>
      <c r="T27" s="443"/>
      <c r="U27" s="443"/>
      <c r="V27" s="444"/>
      <c r="W27" s="508"/>
      <c r="X27" s="499"/>
      <c r="Y27" s="500"/>
      <c r="Z27" s="439" t="s">
        <v>181</v>
      </c>
      <c r="AA27" s="440"/>
      <c r="AB27" s="440"/>
      <c r="AC27" s="440"/>
      <c r="AD27" s="440"/>
      <c r="AE27" s="440"/>
      <c r="AF27" s="440"/>
      <c r="AG27" s="441"/>
      <c r="AH27" s="442" t="s">
        <v>129</v>
      </c>
      <c r="AI27" s="443"/>
      <c r="AJ27" s="443"/>
      <c r="AK27" s="443"/>
      <c r="AL27" s="444"/>
      <c r="AM27" s="442" t="s">
        <v>129</v>
      </c>
      <c r="AN27" s="443"/>
      <c r="AO27" s="443"/>
      <c r="AP27" s="443"/>
      <c r="AQ27" s="443"/>
      <c r="AR27" s="444"/>
      <c r="AS27" s="442" t="s">
        <v>138</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799691</v>
      </c>
      <c r="BO27" s="470"/>
      <c r="BP27" s="470"/>
      <c r="BQ27" s="470"/>
      <c r="BR27" s="470"/>
      <c r="BS27" s="470"/>
      <c r="BT27" s="470"/>
      <c r="BU27" s="471"/>
      <c r="BV27" s="469">
        <v>799679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4230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2779930</v>
      </c>
      <c r="BO28" s="462"/>
      <c r="BP28" s="462"/>
      <c r="BQ28" s="462"/>
      <c r="BR28" s="462"/>
      <c r="BS28" s="462"/>
      <c r="BT28" s="462"/>
      <c r="BU28" s="463"/>
      <c r="BV28" s="461">
        <v>2779154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20</v>
      </c>
      <c r="M29" s="443"/>
      <c r="N29" s="443"/>
      <c r="O29" s="443"/>
      <c r="P29" s="444"/>
      <c r="Q29" s="442">
        <v>3980</v>
      </c>
      <c r="R29" s="443"/>
      <c r="S29" s="443"/>
      <c r="T29" s="443"/>
      <c r="U29" s="443"/>
      <c r="V29" s="444"/>
      <c r="W29" s="509"/>
      <c r="X29" s="510"/>
      <c r="Y29" s="511"/>
      <c r="Z29" s="439" t="s">
        <v>187</v>
      </c>
      <c r="AA29" s="440"/>
      <c r="AB29" s="440"/>
      <c r="AC29" s="440"/>
      <c r="AD29" s="440"/>
      <c r="AE29" s="440"/>
      <c r="AF29" s="440"/>
      <c r="AG29" s="441"/>
      <c r="AH29" s="442">
        <v>404</v>
      </c>
      <c r="AI29" s="443"/>
      <c r="AJ29" s="443"/>
      <c r="AK29" s="443"/>
      <c r="AL29" s="444"/>
      <c r="AM29" s="442">
        <v>1325928</v>
      </c>
      <c r="AN29" s="443"/>
      <c r="AO29" s="443"/>
      <c r="AP29" s="443"/>
      <c r="AQ29" s="443"/>
      <c r="AR29" s="444"/>
      <c r="AS29" s="442">
        <v>3282</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972276</v>
      </c>
      <c r="BO29" s="467"/>
      <c r="BP29" s="467"/>
      <c r="BQ29" s="467"/>
      <c r="BR29" s="467"/>
      <c r="BS29" s="467"/>
      <c r="BT29" s="467"/>
      <c r="BU29" s="468"/>
      <c r="BV29" s="466">
        <v>1212194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1647610</v>
      </c>
      <c r="BO30" s="470"/>
      <c r="BP30" s="470"/>
      <c r="BQ30" s="470"/>
      <c r="BR30" s="470"/>
      <c r="BS30" s="470"/>
      <c r="BT30" s="470"/>
      <c r="BU30" s="471"/>
      <c r="BV30" s="469">
        <v>2126001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198</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龍ケ崎市国民健康保険事業特別会計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龍ケ崎市公共下水道事業特別会計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茨城県市町村総合事務組合（一般会計）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龍ケ崎市まちづくり・文化財団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龍ケ崎市障がい児支援サービス事業特別会計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龍ケ崎市介護保険事業特別会計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龍ケ崎市農業集落排水事業特別会計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茨城県市町村総合事務組合（県民交通災害共済事業特別会計）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龍ケ崎市後期高齢者医療事業特別会計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IF('各会計、関係団体の財政状況及び健全化判断比率'!B34="","",'各会計、関係団体の財政状況及び健全化判断比率'!B34)</f>
        <v>龍ケ崎市工業団地拡張事業特別会計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茨城租税債権管理機構（一般会計）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龍ケ崎市介護サービス事業特別会計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茨城県後期高齢者医療広域連合（一般会計）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茨城県後期高齢者医療広域連合（後期高齢医療特別会計）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茨城県南水道企業団（水道事業会計）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龍ケ崎地方塵芥処理組合（一般会計）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龍ケ崎地方衛生組合（一般会計）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稲敷地方広域市町村圏事務組合（一般会計）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稲敷地方広域市町村圏事務組合（水防事業特別会計）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UP686pnBVrYDJb7eeYfnziDEwqrddVQqbN8VLp8XmdlcG71RL6Z4L0vdtQFbakokR5G1NBtsAYT6oqTw+oS7iQ==" saltValue="nmSzZm27GY11dLhhqW2p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5"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563</v>
      </c>
      <c r="D34" s="1248"/>
      <c r="E34" s="1249"/>
      <c r="F34" s="32">
        <v>8.6300000000000008</v>
      </c>
      <c r="G34" s="33">
        <v>6.14</v>
      </c>
      <c r="H34" s="33">
        <v>6.21</v>
      </c>
      <c r="I34" s="33">
        <v>4.1399999999999997</v>
      </c>
      <c r="J34" s="34">
        <v>5.08</v>
      </c>
      <c r="K34" s="22"/>
      <c r="L34" s="22"/>
      <c r="M34" s="22"/>
      <c r="N34" s="22"/>
      <c r="O34" s="22"/>
      <c r="P34" s="22"/>
    </row>
    <row r="35" spans="1:16" ht="39" customHeight="1" x14ac:dyDescent="0.15">
      <c r="A35" s="22"/>
      <c r="B35" s="35"/>
      <c r="C35" s="1242" t="s">
        <v>564</v>
      </c>
      <c r="D35" s="1243"/>
      <c r="E35" s="1244"/>
      <c r="F35" s="36">
        <v>0.4</v>
      </c>
      <c r="G35" s="37">
        <v>0.28000000000000003</v>
      </c>
      <c r="H35" s="37">
        <v>0.4</v>
      </c>
      <c r="I35" s="37">
        <v>0.47</v>
      </c>
      <c r="J35" s="38">
        <v>0.37</v>
      </c>
      <c r="K35" s="22"/>
      <c r="L35" s="22"/>
      <c r="M35" s="22"/>
      <c r="N35" s="22"/>
      <c r="O35" s="22"/>
      <c r="P35" s="22"/>
    </row>
    <row r="36" spans="1:16" ht="39" customHeight="1" x14ac:dyDescent="0.15">
      <c r="A36" s="22"/>
      <c r="B36" s="35"/>
      <c r="C36" s="1242" t="s">
        <v>565</v>
      </c>
      <c r="D36" s="1243"/>
      <c r="E36" s="1244"/>
      <c r="F36" s="36">
        <v>0.49</v>
      </c>
      <c r="G36" s="37">
        <v>1.27</v>
      </c>
      <c r="H36" s="37">
        <v>0.74</v>
      </c>
      <c r="I36" s="37">
        <v>0.06</v>
      </c>
      <c r="J36" s="38">
        <v>0.12</v>
      </c>
      <c r="K36" s="22"/>
      <c r="L36" s="22"/>
      <c r="M36" s="22"/>
      <c r="N36" s="22"/>
      <c r="O36" s="22"/>
      <c r="P36" s="22"/>
    </row>
    <row r="37" spans="1:16" ht="39" customHeight="1" x14ac:dyDescent="0.15">
      <c r="A37" s="22"/>
      <c r="B37" s="35"/>
      <c r="C37" s="1242" t="s">
        <v>566</v>
      </c>
      <c r="D37" s="1243"/>
      <c r="E37" s="1244"/>
      <c r="F37" s="36">
        <v>0</v>
      </c>
      <c r="G37" s="37">
        <v>0</v>
      </c>
      <c r="H37" s="37">
        <v>0</v>
      </c>
      <c r="I37" s="37">
        <v>0</v>
      </c>
      <c r="J37" s="38">
        <v>0.03</v>
      </c>
      <c r="K37" s="22"/>
      <c r="L37" s="22"/>
      <c r="M37" s="22"/>
      <c r="N37" s="22"/>
      <c r="O37" s="22"/>
      <c r="P37" s="22"/>
    </row>
    <row r="38" spans="1:16" ht="39" customHeight="1" x14ac:dyDescent="0.15">
      <c r="A38" s="22"/>
      <c r="B38" s="35"/>
      <c r="C38" s="1242" t="s">
        <v>567</v>
      </c>
      <c r="D38" s="1243"/>
      <c r="E38" s="1244"/>
      <c r="F38" s="36">
        <v>0</v>
      </c>
      <c r="G38" s="37">
        <v>0.01</v>
      </c>
      <c r="H38" s="37">
        <v>0.01</v>
      </c>
      <c r="I38" s="37">
        <v>0.02</v>
      </c>
      <c r="J38" s="38">
        <v>0.02</v>
      </c>
      <c r="K38" s="22"/>
      <c r="L38" s="22"/>
      <c r="M38" s="22"/>
      <c r="N38" s="22"/>
      <c r="O38" s="22"/>
      <c r="P38" s="22"/>
    </row>
    <row r="39" spans="1:16" ht="39" customHeight="1" x14ac:dyDescent="0.15">
      <c r="A39" s="22"/>
      <c r="B39" s="35"/>
      <c r="C39" s="1242" t="s">
        <v>568</v>
      </c>
      <c r="D39" s="1243"/>
      <c r="E39" s="1244"/>
      <c r="F39" s="36">
        <v>0</v>
      </c>
      <c r="G39" s="37">
        <v>0</v>
      </c>
      <c r="H39" s="37">
        <v>0</v>
      </c>
      <c r="I39" s="37">
        <v>0</v>
      </c>
      <c r="J39" s="38">
        <v>0.01</v>
      </c>
      <c r="K39" s="22"/>
      <c r="L39" s="22"/>
      <c r="M39" s="22"/>
      <c r="N39" s="22"/>
      <c r="O39" s="22"/>
      <c r="P39" s="22"/>
    </row>
    <row r="40" spans="1:16" ht="39" customHeight="1" x14ac:dyDescent="0.15">
      <c r="A40" s="22"/>
      <c r="B40" s="35"/>
      <c r="C40" s="1242" t="s">
        <v>569</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570</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571</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572</v>
      </c>
      <c r="D43" s="1246"/>
      <c r="E43" s="1247"/>
      <c r="F43" s="41" t="s">
        <v>514</v>
      </c>
      <c r="G43" s="42" t="s">
        <v>514</v>
      </c>
      <c r="H43" s="42" t="s">
        <v>514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uruJH7U0QbtG9UgL44/IjhZh8+WxdBuQF1K6TD9hjvM3Mtr8Fcf9WrPs7ygEnnou2jJGohMNlU3+lvoZpACvA==" saltValue="AMozr7SUTww24ud5Bxi6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2737</v>
      </c>
      <c r="L45" s="60">
        <v>2554</v>
      </c>
      <c r="M45" s="60">
        <v>2578</v>
      </c>
      <c r="N45" s="60">
        <v>2646</v>
      </c>
      <c r="O45" s="61">
        <v>2613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15">
      <c r="A48" s="48"/>
      <c r="B48" s="1270"/>
      <c r="C48" s="1271"/>
      <c r="D48" s="62"/>
      <c r="E48" s="1252" t="s">
        <v>15</v>
      </c>
      <c r="F48" s="1252"/>
      <c r="G48" s="1252"/>
      <c r="H48" s="1252"/>
      <c r="I48" s="1252"/>
      <c r="J48" s="1253"/>
      <c r="K48" s="63">
        <v>369</v>
      </c>
      <c r="L48" s="64">
        <v>478</v>
      </c>
      <c r="M48" s="64">
        <v>402</v>
      </c>
      <c r="N48" s="64">
        <v>445</v>
      </c>
      <c r="O48" s="65">
        <v>456</v>
      </c>
      <c r="P48" s="48"/>
      <c r="Q48" s="48"/>
      <c r="R48" s="48"/>
      <c r="S48" s="48"/>
      <c r="T48" s="48"/>
      <c r="U48" s="48"/>
    </row>
    <row r="49" spans="1:21" ht="30.75" customHeight="1" x14ac:dyDescent="0.15">
      <c r="A49" s="48"/>
      <c r="B49" s="1270"/>
      <c r="C49" s="1271"/>
      <c r="D49" s="62"/>
      <c r="E49" s="1252" t="s">
        <v>16</v>
      </c>
      <c r="F49" s="1252"/>
      <c r="G49" s="1252"/>
      <c r="H49" s="1252"/>
      <c r="I49" s="1252"/>
      <c r="J49" s="1253"/>
      <c r="K49" s="63">
        <v>68</v>
      </c>
      <c r="L49" s="64">
        <v>76</v>
      </c>
      <c r="M49" s="64">
        <v>92</v>
      </c>
      <c r="N49" s="64">
        <v>110</v>
      </c>
      <c r="O49" s="65">
        <v>104</v>
      </c>
      <c r="P49" s="48"/>
      <c r="Q49" s="48"/>
      <c r="R49" s="48"/>
      <c r="S49" s="48"/>
      <c r="T49" s="48"/>
      <c r="U49" s="48"/>
    </row>
    <row r="50" spans="1:21" ht="30.75" customHeight="1" x14ac:dyDescent="0.15">
      <c r="A50" s="48"/>
      <c r="B50" s="1270"/>
      <c r="C50" s="1271"/>
      <c r="D50" s="62"/>
      <c r="E50" s="1252" t="s">
        <v>17</v>
      </c>
      <c r="F50" s="1252"/>
      <c r="G50" s="1252"/>
      <c r="H50" s="1252"/>
      <c r="I50" s="1252"/>
      <c r="J50" s="1253"/>
      <c r="K50" s="63">
        <v>332</v>
      </c>
      <c r="L50" s="64">
        <v>330</v>
      </c>
      <c r="M50" s="64">
        <v>329</v>
      </c>
      <c r="N50" s="64">
        <v>319</v>
      </c>
      <c r="O50" s="65">
        <v>281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514</v>
      </c>
      <c r="L51" s="64" t="s">
        <v>514</v>
      </c>
      <c r="M51" s="64" t="s">
        <v>514</v>
      </c>
      <c r="N51" s="64" t="s">
        <v>514</v>
      </c>
      <c r="O51" s="65" t="s">
        <v>514</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2984</v>
      </c>
      <c r="L52" s="64">
        <v>2892</v>
      </c>
      <c r="M52" s="64">
        <v>2844</v>
      </c>
      <c r="N52" s="64">
        <v>2766</v>
      </c>
      <c r="O52" s="65">
        <v>2697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522</v>
      </c>
      <c r="L53" s="69">
        <v>546</v>
      </c>
      <c r="M53" s="69">
        <v>557</v>
      </c>
      <c r="N53" s="69">
        <v>754</v>
      </c>
      <c r="O53" s="70">
        <v>757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596</v>
      </c>
      <c r="L57" s="84" t="s">
        <v>596</v>
      </c>
      <c r="M57" s="84" t="s">
        <v>596</v>
      </c>
      <c r="N57" s="84" t="s">
        <v>596</v>
      </c>
      <c r="O57" s="85" t="s">
        <v>596</v>
      </c>
    </row>
    <row r="58" spans="1:21" ht="31.5" customHeight="1" thickBot="1" x14ac:dyDescent="0.2">
      <c r="B58" s="1260"/>
      <c r="C58" s="1261"/>
      <c r="D58" s="1265" t="s">
        <v>27</v>
      </c>
      <c r="E58" s="1266"/>
      <c r="F58" s="1266"/>
      <c r="G58" s="1266"/>
      <c r="H58" s="1266"/>
      <c r="I58" s="1266"/>
      <c r="J58" s="1267"/>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pAsALCJwx6jUvYrKWDu+1HhHNUwVJpb9AovR0ev3HrGAd/w5P9CLPk9gYR/NE39+k9ZJ8js4Znnr+RddqRp/A==" saltValue="yC5VvDgIBlcEu5mNeqnp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9"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24737</v>
      </c>
      <c r="J41" s="104">
        <v>24597</v>
      </c>
      <c r="K41" s="104">
        <v>24033</v>
      </c>
      <c r="L41" s="104">
        <v>23259</v>
      </c>
      <c r="M41" s="105">
        <v>22762</v>
      </c>
    </row>
    <row r="42" spans="2:13" ht="27.75" customHeight="1" x14ac:dyDescent="0.15">
      <c r="B42" s="1278"/>
      <c r="C42" s="1279"/>
      <c r="D42" s="106"/>
      <c r="E42" s="1282" t="s">
        <v>32</v>
      </c>
      <c r="F42" s="1282"/>
      <c r="G42" s="1282"/>
      <c r="H42" s="1283"/>
      <c r="I42" s="107">
        <v>2605</v>
      </c>
      <c r="J42" s="108">
        <v>2354</v>
      </c>
      <c r="K42" s="108">
        <v>2095</v>
      </c>
      <c r="L42" s="108">
        <v>1836</v>
      </c>
      <c r="M42" s="109">
        <v>1608</v>
      </c>
    </row>
    <row r="43" spans="2:13" ht="27.75" customHeight="1" x14ac:dyDescent="0.15">
      <c r="B43" s="1278"/>
      <c r="C43" s="1279"/>
      <c r="D43" s="106"/>
      <c r="E43" s="1282" t="s">
        <v>33</v>
      </c>
      <c r="F43" s="1282"/>
      <c r="G43" s="1282"/>
      <c r="H43" s="1283"/>
      <c r="I43" s="107">
        <v>4834</v>
      </c>
      <c r="J43" s="108">
        <v>5128</v>
      </c>
      <c r="K43" s="108">
        <v>4974</v>
      </c>
      <c r="L43" s="108">
        <v>4943</v>
      </c>
      <c r="M43" s="109">
        <v>4961</v>
      </c>
    </row>
    <row r="44" spans="2:13" ht="27.75" customHeight="1" x14ac:dyDescent="0.15">
      <c r="B44" s="1278"/>
      <c r="C44" s="1279"/>
      <c r="D44" s="106"/>
      <c r="E44" s="1282" t="s">
        <v>34</v>
      </c>
      <c r="F44" s="1282"/>
      <c r="G44" s="1282"/>
      <c r="H44" s="1283"/>
      <c r="I44" s="107">
        <v>736</v>
      </c>
      <c r="J44" s="108">
        <v>760</v>
      </c>
      <c r="K44" s="108">
        <v>695</v>
      </c>
      <c r="L44" s="108">
        <v>613</v>
      </c>
      <c r="M44" s="109">
        <v>781</v>
      </c>
    </row>
    <row r="45" spans="2:13" ht="27.75" customHeight="1" x14ac:dyDescent="0.15">
      <c r="B45" s="1278"/>
      <c r="C45" s="1279"/>
      <c r="D45" s="106"/>
      <c r="E45" s="1282" t="s">
        <v>35</v>
      </c>
      <c r="F45" s="1282"/>
      <c r="G45" s="1282"/>
      <c r="H45" s="1283"/>
      <c r="I45" s="107">
        <v>1971</v>
      </c>
      <c r="J45" s="108">
        <v>1882</v>
      </c>
      <c r="K45" s="108">
        <v>1880</v>
      </c>
      <c r="L45" s="108">
        <v>1866</v>
      </c>
      <c r="M45" s="109">
        <v>1791</v>
      </c>
    </row>
    <row r="46" spans="2:13" ht="27.75" customHeight="1" x14ac:dyDescent="0.15">
      <c r="B46" s="1278"/>
      <c r="C46" s="1279"/>
      <c r="D46" s="110"/>
      <c r="E46" s="1282" t="s">
        <v>36</v>
      </c>
      <c r="F46" s="1282"/>
      <c r="G46" s="1282"/>
      <c r="H46" s="1283"/>
      <c r="I46" s="107">
        <v>6</v>
      </c>
      <c r="J46" s="108">
        <v>7</v>
      </c>
      <c r="K46" s="108" t="s">
        <v>514</v>
      </c>
      <c r="L46" s="108" t="s">
        <v>514</v>
      </c>
      <c r="M46" s="109">
        <v>6</v>
      </c>
    </row>
    <row r="47" spans="2:13" ht="27.75" customHeight="1" x14ac:dyDescent="0.15">
      <c r="B47" s="1278"/>
      <c r="C47" s="1279"/>
      <c r="D47" s="111"/>
      <c r="E47" s="1292" t="s">
        <v>37</v>
      </c>
      <c r="F47" s="1293"/>
      <c r="G47" s="1293"/>
      <c r="H47" s="1294"/>
      <c r="I47" s="107" t="s">
        <v>514</v>
      </c>
      <c r="J47" s="108" t="s">
        <v>514</v>
      </c>
      <c r="K47" s="108" t="s">
        <v>514</v>
      </c>
      <c r="L47" s="108" t="s">
        <v>514</v>
      </c>
      <c r="M47" s="109" t="s">
        <v>514</v>
      </c>
    </row>
    <row r="48" spans="2:13" ht="27.75" customHeight="1" x14ac:dyDescent="0.15">
      <c r="B48" s="1278"/>
      <c r="C48" s="1279"/>
      <c r="D48" s="106"/>
      <c r="E48" s="1282" t="s">
        <v>38</v>
      </c>
      <c r="F48" s="1282"/>
      <c r="G48" s="1282"/>
      <c r="H48" s="1283"/>
      <c r="I48" s="107" t="s">
        <v>514</v>
      </c>
      <c r="J48" s="108" t="s">
        <v>514</v>
      </c>
      <c r="K48" s="108" t="s">
        <v>514</v>
      </c>
      <c r="L48" s="108" t="s">
        <v>514</v>
      </c>
      <c r="M48" s="109" t="s">
        <v>514</v>
      </c>
    </row>
    <row r="49" spans="2:13" ht="27.75" customHeight="1" x14ac:dyDescent="0.15">
      <c r="B49" s="1280"/>
      <c r="C49" s="1281"/>
      <c r="D49" s="106"/>
      <c r="E49" s="1282" t="s">
        <v>39</v>
      </c>
      <c r="F49" s="1282"/>
      <c r="G49" s="1282"/>
      <c r="H49" s="1283"/>
      <c r="I49" s="107" t="s">
        <v>514</v>
      </c>
      <c r="J49" s="108" t="s">
        <v>514</v>
      </c>
      <c r="K49" s="108" t="s">
        <v>514</v>
      </c>
      <c r="L49" s="108" t="s">
        <v>514</v>
      </c>
      <c r="M49" s="109" t="s">
        <v>514</v>
      </c>
    </row>
    <row r="50" spans="2:13" ht="27.75" customHeight="1" x14ac:dyDescent="0.15">
      <c r="B50" s="1276" t="s">
        <v>40</v>
      </c>
      <c r="C50" s="1277"/>
      <c r="D50" s="112"/>
      <c r="E50" s="1282" t="s">
        <v>41</v>
      </c>
      <c r="F50" s="1282"/>
      <c r="G50" s="1282"/>
      <c r="H50" s="1283"/>
      <c r="I50" s="107">
        <v>7200</v>
      </c>
      <c r="J50" s="108">
        <v>7502</v>
      </c>
      <c r="K50" s="108">
        <v>7636</v>
      </c>
      <c r="L50" s="108">
        <v>7030</v>
      </c>
      <c r="M50" s="109">
        <v>6487</v>
      </c>
    </row>
    <row r="51" spans="2:13" ht="27.75" customHeight="1" x14ac:dyDescent="0.15">
      <c r="B51" s="1278"/>
      <c r="C51" s="1279"/>
      <c r="D51" s="106"/>
      <c r="E51" s="1282" t="s">
        <v>42</v>
      </c>
      <c r="F51" s="1282"/>
      <c r="G51" s="1282"/>
      <c r="H51" s="1283"/>
      <c r="I51" s="107">
        <v>4689</v>
      </c>
      <c r="J51" s="108">
        <v>5173</v>
      </c>
      <c r="K51" s="108">
        <v>5179</v>
      </c>
      <c r="L51" s="108">
        <v>4877</v>
      </c>
      <c r="M51" s="109">
        <v>4725</v>
      </c>
    </row>
    <row r="52" spans="2:13" ht="27.75" customHeight="1" x14ac:dyDescent="0.15">
      <c r="B52" s="1280"/>
      <c r="C52" s="1281"/>
      <c r="D52" s="106"/>
      <c r="E52" s="1282" t="s">
        <v>43</v>
      </c>
      <c r="F52" s="1282"/>
      <c r="G52" s="1282"/>
      <c r="H52" s="1283"/>
      <c r="I52" s="107">
        <v>25440</v>
      </c>
      <c r="J52" s="108">
        <v>24809</v>
      </c>
      <c r="K52" s="108">
        <v>24126</v>
      </c>
      <c r="L52" s="108">
        <v>23486</v>
      </c>
      <c r="M52" s="109">
        <v>22815</v>
      </c>
    </row>
    <row r="53" spans="2:13" ht="27.75" customHeight="1" thickBot="1" x14ac:dyDescent="0.2">
      <c r="B53" s="1284" t="s">
        <v>44</v>
      </c>
      <c r="C53" s="1285"/>
      <c r="D53" s="113"/>
      <c r="E53" s="1286" t="s">
        <v>45</v>
      </c>
      <c r="F53" s="1286"/>
      <c r="G53" s="1286"/>
      <c r="H53" s="1287"/>
      <c r="I53" s="114">
        <v>-2439</v>
      </c>
      <c r="J53" s="115">
        <v>-2756</v>
      </c>
      <c r="K53" s="115">
        <v>-3265</v>
      </c>
      <c r="L53" s="115">
        <v>-2875</v>
      </c>
      <c r="M53" s="116">
        <v>-2119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sUvv/jJN9EwJ8RIXIpz2DOW5ZVADJytVQ/WokLfQoMpq6KoooJ4UqfgpVjmGERGs/TRttIgw5z593kM/+cemw==" saltValue="3BlMFVhA+LGBJO/Wsav9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2778</v>
      </c>
      <c r="G55" s="128">
        <v>2779</v>
      </c>
      <c r="H55" s="129">
        <v>2780</v>
      </c>
    </row>
    <row r="56" spans="2:8" ht="52.5" customHeight="1" x14ac:dyDescent="0.15">
      <c r="B56" s="130"/>
      <c r="C56" s="1305" t="s">
        <v>49</v>
      </c>
      <c r="D56" s="1305"/>
      <c r="E56" s="1306"/>
      <c r="F56" s="131">
        <v>1432</v>
      </c>
      <c r="G56" s="131">
        <v>1212</v>
      </c>
      <c r="H56" s="132">
        <v>972</v>
      </c>
    </row>
    <row r="57" spans="2:8" ht="53.25" customHeight="1" x14ac:dyDescent="0.15">
      <c r="B57" s="130"/>
      <c r="C57" s="1307" t="s">
        <v>50</v>
      </c>
      <c r="D57" s="1307"/>
      <c r="E57" s="1308"/>
      <c r="F57" s="133">
        <v>2283</v>
      </c>
      <c r="G57" s="133">
        <v>2126</v>
      </c>
      <c r="H57" s="134">
        <v>1648</v>
      </c>
    </row>
    <row r="58" spans="2:8" ht="45.75" customHeight="1" x14ac:dyDescent="0.15">
      <c r="B58" s="135"/>
      <c r="C58" s="1295" t="s">
        <v>595</v>
      </c>
      <c r="D58" s="1296"/>
      <c r="E58" s="1297"/>
      <c r="F58" s="136">
        <v>606</v>
      </c>
      <c r="G58" s="136">
        <v>533</v>
      </c>
      <c r="H58" s="137">
        <v>358</v>
      </c>
    </row>
    <row r="59" spans="2:8" ht="45.75" customHeight="1" x14ac:dyDescent="0.15">
      <c r="B59" s="135"/>
      <c r="C59" s="1295" t="s">
        <v>592</v>
      </c>
      <c r="D59" s="1296"/>
      <c r="E59" s="1297"/>
      <c r="F59" s="136">
        <v>331</v>
      </c>
      <c r="G59" s="136">
        <v>331</v>
      </c>
      <c r="H59" s="137">
        <v>331</v>
      </c>
    </row>
    <row r="60" spans="2:8" ht="45.75" customHeight="1" x14ac:dyDescent="0.15">
      <c r="B60" s="135"/>
      <c r="C60" s="1295" t="s">
        <v>593</v>
      </c>
      <c r="D60" s="1296"/>
      <c r="E60" s="1297"/>
      <c r="F60" s="136">
        <v>432</v>
      </c>
      <c r="G60" s="136">
        <v>357</v>
      </c>
      <c r="H60" s="137">
        <v>309</v>
      </c>
    </row>
    <row r="61" spans="2:8" ht="45.75" customHeight="1" x14ac:dyDescent="0.15">
      <c r="B61" s="135"/>
      <c r="C61" s="1295" t="s">
        <v>594</v>
      </c>
      <c r="D61" s="1296"/>
      <c r="E61" s="1297"/>
      <c r="F61" s="136">
        <v>452</v>
      </c>
      <c r="G61" s="136">
        <v>511</v>
      </c>
      <c r="H61" s="137">
        <v>305</v>
      </c>
    </row>
    <row r="62" spans="2:8" ht="45.75" customHeight="1" thickBot="1" x14ac:dyDescent="0.2">
      <c r="B62" s="138"/>
      <c r="C62" s="1298" t="s">
        <v>591</v>
      </c>
      <c r="D62" s="1299"/>
      <c r="E62" s="1300"/>
      <c r="F62" s="139">
        <v>346</v>
      </c>
      <c r="G62" s="139">
        <v>301</v>
      </c>
      <c r="H62" s="140">
        <v>265</v>
      </c>
    </row>
    <row r="63" spans="2:8" ht="52.5" customHeight="1" thickBot="1" x14ac:dyDescent="0.2">
      <c r="B63" s="141"/>
      <c r="C63" s="1301" t="s">
        <v>51</v>
      </c>
      <c r="D63" s="1301"/>
      <c r="E63" s="1302"/>
      <c r="F63" s="142">
        <v>6493</v>
      </c>
      <c r="G63" s="142">
        <v>6117</v>
      </c>
      <c r="H63" s="143">
        <v>5400</v>
      </c>
    </row>
    <row r="64" spans="2:8" ht="15" customHeight="1" x14ac:dyDescent="0.15"/>
  </sheetData>
  <sheetProtection algorithmName="SHA-512" hashValue="kcepimxDYkvLWnmllOcGoBSkLmRQ9qoFhe/tqvIRBAs8N501YVAiGYk9+vpHa2uIbAkBVFT3/2JfJkbOJxLJZQ==" saltValue="ovF8v7I0B9mVRO1ash7C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2"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11">
        <v>53.8</v>
      </c>
      <c r="BQ53" s="1311"/>
      <c r="BR53" s="1311"/>
      <c r="BS53" s="1311"/>
      <c r="BT53" s="1311"/>
      <c r="BU53" s="1311"/>
      <c r="BV53" s="1311"/>
      <c r="BW53" s="1311"/>
      <c r="BX53" s="1311">
        <v>55.6</v>
      </c>
      <c r="BY53" s="1311"/>
      <c r="BZ53" s="1311"/>
      <c r="CA53" s="1311"/>
      <c r="CB53" s="1311"/>
      <c r="CC53" s="1311"/>
      <c r="CD53" s="1311"/>
      <c r="CE53" s="1311"/>
      <c r="CF53" s="1311">
        <v>57.4</v>
      </c>
      <c r="CG53" s="1311"/>
      <c r="CH53" s="1311"/>
      <c r="CI53" s="1311"/>
      <c r="CJ53" s="1311"/>
      <c r="CK53" s="1311"/>
      <c r="CL53" s="1311"/>
      <c r="CM53" s="1311"/>
      <c r="CN53" s="1311">
        <v>59.1</v>
      </c>
      <c r="CO53" s="1311"/>
      <c r="CP53" s="1311"/>
      <c r="CQ53" s="1311"/>
      <c r="CR53" s="1311"/>
      <c r="CS53" s="1311"/>
      <c r="CT53" s="1311"/>
      <c r="CU53" s="1311"/>
      <c r="CV53" s="1311">
        <v>60.9</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605</v>
      </c>
      <c r="BC55" s="1314"/>
      <c r="BD55" s="1314"/>
      <c r="BE55" s="1314"/>
      <c r="BF55" s="1314"/>
      <c r="BG55" s="1314"/>
      <c r="BH55" s="1314"/>
      <c r="BI55" s="1314"/>
      <c r="BJ55" s="1314"/>
      <c r="BK55" s="1314"/>
      <c r="BL55" s="1314"/>
      <c r="BM55" s="1314"/>
      <c r="BN55" s="1314"/>
      <c r="BO55" s="1314"/>
      <c r="BP55" s="1311">
        <v>33.6</v>
      </c>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606</v>
      </c>
      <c r="BC57" s="1314"/>
      <c r="BD57" s="1314"/>
      <c r="BE57" s="1314"/>
      <c r="BF57" s="1314"/>
      <c r="BG57" s="1314"/>
      <c r="BH57" s="1314"/>
      <c r="BI57" s="1314"/>
      <c r="BJ57" s="1314"/>
      <c r="BK57" s="1314"/>
      <c r="BL57" s="1314"/>
      <c r="BM57" s="1314"/>
      <c r="BN57" s="1314"/>
      <c r="BO57" s="1314"/>
      <c r="BP57" s="1311">
        <v>56.8</v>
      </c>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5.8</v>
      </c>
      <c r="BQ75" s="1311"/>
      <c r="BR75" s="1311"/>
      <c r="BS75" s="1311"/>
      <c r="BT75" s="1311"/>
      <c r="BU75" s="1311"/>
      <c r="BV75" s="1311"/>
      <c r="BW75" s="1311"/>
      <c r="BX75" s="1311">
        <v>4.4000000000000004</v>
      </c>
      <c r="BY75" s="1311"/>
      <c r="BZ75" s="1311"/>
      <c r="CA75" s="1311"/>
      <c r="CB75" s="1311"/>
      <c r="CC75" s="1311"/>
      <c r="CD75" s="1311"/>
      <c r="CE75" s="1311"/>
      <c r="CF75" s="1311">
        <v>4.2</v>
      </c>
      <c r="CG75" s="1311"/>
      <c r="CH75" s="1311"/>
      <c r="CI75" s="1311"/>
      <c r="CJ75" s="1311"/>
      <c r="CK75" s="1311"/>
      <c r="CL75" s="1311"/>
      <c r="CM75" s="1311"/>
      <c r="CN75" s="1311">
        <v>4.8</v>
      </c>
      <c r="CO75" s="1311"/>
      <c r="CP75" s="1311"/>
      <c r="CQ75" s="1311"/>
      <c r="CR75" s="1311"/>
      <c r="CS75" s="1311"/>
      <c r="CT75" s="1311"/>
      <c r="CU75" s="1311"/>
      <c r="CV75" s="1311">
        <v>5.3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607</v>
      </c>
      <c r="AO77" s="1315"/>
      <c r="AP77" s="1315"/>
      <c r="AQ77" s="1315"/>
      <c r="AR77" s="1315"/>
      <c r="AS77" s="1315"/>
      <c r="AT77" s="1315"/>
      <c r="AU77" s="1315"/>
      <c r="AV77" s="1315"/>
      <c r="AW77" s="1315"/>
      <c r="AX77" s="1315"/>
      <c r="AY77" s="1315"/>
      <c r="AZ77" s="1315"/>
      <c r="BA77" s="1315"/>
      <c r="BB77" s="1314" t="s">
        <v>605</v>
      </c>
      <c r="BC77" s="1314"/>
      <c r="BD77" s="1314"/>
      <c r="BE77" s="1314"/>
      <c r="BF77" s="1314"/>
      <c r="BG77" s="1314"/>
      <c r="BH77" s="1314"/>
      <c r="BI77" s="1314"/>
      <c r="BJ77" s="1314"/>
      <c r="BK77" s="1314"/>
      <c r="BL77" s="1314"/>
      <c r="BM77" s="1314"/>
      <c r="BN77" s="1314"/>
      <c r="BO77" s="1314"/>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609</v>
      </c>
      <c r="BC79" s="1314"/>
      <c r="BD79" s="1314"/>
      <c r="BE79" s="1314"/>
      <c r="BF79" s="1314"/>
      <c r="BG79" s="1314"/>
      <c r="BH79" s="1314"/>
      <c r="BI79" s="1314"/>
      <c r="BJ79" s="1314"/>
      <c r="BK79" s="1314"/>
      <c r="BL79" s="1314"/>
      <c r="BM79" s="1314"/>
      <c r="BN79" s="1314"/>
      <c r="BO79" s="1314"/>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mqkOEUMAYRtnJtrf1x6PaM1LG/neNHG1zFleOjgcWckAuHNWHhgjWbFZ9wClHgPx/+iOeQ9ZSx2QdmHQiBeiQ==" saltValue="Yujnd9a+mZlBq+Jjp1Ki6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w133tiw0XIeuw5v9b/ycl0oar//zBX39h6Esz2PCLXjTkCehh6R9RDGTINk7QdljAUlAcpfu5M8zRaiPXrD4tw==" saltValue="mxRzwoESayL0z8zVijRMj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Zma1ymWXUscj1OUwaAH5oQk0NgSBxe9t8f8aEe+cfOVlvD1GMBvF2MtJaUzknaD5v6nZjA6S+1IZQk4fNqTiuA==" saltValue="ZqDPQjB3QGlNFHeaxq3GN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20387</v>
      </c>
      <c r="E3" s="162"/>
      <c r="F3" s="163">
        <v>47278</v>
      </c>
      <c r="G3" s="164"/>
      <c r="H3" s="165"/>
    </row>
    <row r="4" spans="1:8" x14ac:dyDescent="0.15">
      <c r="A4" s="166"/>
      <c r="B4" s="167"/>
      <c r="C4" s="168"/>
      <c r="D4" s="169">
        <v>17198</v>
      </c>
      <c r="E4" s="170"/>
      <c r="F4" s="171">
        <v>24096</v>
      </c>
      <c r="G4" s="172"/>
      <c r="H4" s="173"/>
    </row>
    <row r="5" spans="1:8" x14ac:dyDescent="0.15">
      <c r="A5" s="154" t="s">
        <v>548</v>
      </c>
      <c r="B5" s="159"/>
      <c r="C5" s="160"/>
      <c r="D5" s="161">
        <v>28309</v>
      </c>
      <c r="E5" s="162"/>
      <c r="F5" s="163">
        <v>44504</v>
      </c>
      <c r="G5" s="164"/>
      <c r="H5" s="165"/>
    </row>
    <row r="6" spans="1:8" x14ac:dyDescent="0.15">
      <c r="A6" s="166"/>
      <c r="B6" s="167"/>
      <c r="C6" s="168"/>
      <c r="D6" s="169">
        <v>27478</v>
      </c>
      <c r="E6" s="170"/>
      <c r="F6" s="171">
        <v>25876</v>
      </c>
      <c r="G6" s="172"/>
      <c r="H6" s="173"/>
    </row>
    <row r="7" spans="1:8" x14ac:dyDescent="0.15">
      <c r="A7" s="154" t="s">
        <v>549</v>
      </c>
      <c r="B7" s="159"/>
      <c r="C7" s="160"/>
      <c r="D7" s="161">
        <v>24025</v>
      </c>
      <c r="E7" s="162"/>
      <c r="F7" s="163">
        <v>47820</v>
      </c>
      <c r="G7" s="164"/>
      <c r="H7" s="165"/>
    </row>
    <row r="8" spans="1:8" x14ac:dyDescent="0.15">
      <c r="A8" s="166"/>
      <c r="B8" s="167"/>
      <c r="C8" s="168"/>
      <c r="D8" s="169">
        <v>21041</v>
      </c>
      <c r="E8" s="170"/>
      <c r="F8" s="171">
        <v>25855</v>
      </c>
      <c r="G8" s="172"/>
      <c r="H8" s="173"/>
    </row>
    <row r="9" spans="1:8" x14ac:dyDescent="0.15">
      <c r="A9" s="154" t="s">
        <v>550</v>
      </c>
      <c r="B9" s="159"/>
      <c r="C9" s="160"/>
      <c r="D9" s="161">
        <v>22600</v>
      </c>
      <c r="E9" s="162"/>
      <c r="F9" s="163">
        <v>41934</v>
      </c>
      <c r="G9" s="164"/>
      <c r="H9" s="165"/>
    </row>
    <row r="10" spans="1:8" x14ac:dyDescent="0.15">
      <c r="A10" s="166"/>
      <c r="B10" s="167"/>
      <c r="C10" s="168"/>
      <c r="D10" s="169">
        <v>21027</v>
      </c>
      <c r="E10" s="170"/>
      <c r="F10" s="171">
        <v>23352</v>
      </c>
      <c r="G10" s="172"/>
      <c r="H10" s="173"/>
    </row>
    <row r="11" spans="1:8" x14ac:dyDescent="0.15">
      <c r="A11" s="154" t="s">
        <v>551</v>
      </c>
      <c r="B11" s="159"/>
      <c r="C11" s="160"/>
      <c r="D11" s="161">
        <v>26654</v>
      </c>
      <c r="E11" s="162"/>
      <c r="F11" s="163">
        <v>45588</v>
      </c>
      <c r="G11" s="164"/>
      <c r="H11" s="165"/>
    </row>
    <row r="12" spans="1:8" x14ac:dyDescent="0.15">
      <c r="A12" s="166"/>
      <c r="B12" s="167"/>
      <c r="C12" s="174"/>
      <c r="D12" s="169">
        <v>22543</v>
      </c>
      <c r="E12" s="170"/>
      <c r="F12" s="171">
        <v>24150</v>
      </c>
      <c r="G12" s="172"/>
      <c r="H12" s="173"/>
    </row>
    <row r="13" spans="1:8" x14ac:dyDescent="0.15">
      <c r="A13" s="154"/>
      <c r="B13" s="159"/>
      <c r="C13" s="175"/>
      <c r="D13" s="176">
        <v>24395</v>
      </c>
      <c r="E13" s="177"/>
      <c r="F13" s="178">
        <v>45425</v>
      </c>
      <c r="G13" s="179"/>
      <c r="H13" s="165"/>
    </row>
    <row r="14" spans="1:8" x14ac:dyDescent="0.15">
      <c r="A14" s="166"/>
      <c r="B14" s="167"/>
      <c r="C14" s="168"/>
      <c r="D14" s="169">
        <v>21857</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8.64</v>
      </c>
      <c r="C19" s="180">
        <f>ROUND(VALUE(SUBSTITUTE(実質収支比率等に係る経年分析!G$48,"▲","-")),2)</f>
        <v>6.15</v>
      </c>
      <c r="D19" s="180">
        <f>ROUND(VALUE(SUBSTITUTE(実質収支比率等に係る経年分析!H$48,"▲","-")),2)</f>
        <v>6.22</v>
      </c>
      <c r="E19" s="180">
        <f>ROUND(VALUE(SUBSTITUTE(実質収支比率等に係る経年分析!I$48,"▲","-")),2)</f>
        <v>4.1399999999999997</v>
      </c>
      <c r="F19" s="180">
        <f>ROUND(VALUE(SUBSTITUTE(実質収支比率等に係る経年分析!J$48,"▲","-")),2)</f>
        <v>5.09</v>
      </c>
    </row>
    <row r="20" spans="1:11" x14ac:dyDescent="0.15">
      <c r="A20" s="180" t="s">
        <v>55</v>
      </c>
      <c r="B20" s="180">
        <f>ROUND(VALUE(SUBSTITUTE(実質収支比率等に係る経年分析!F$47,"▲","-")),2)</f>
        <v>18.43</v>
      </c>
      <c r="C20" s="180">
        <f>ROUND(VALUE(SUBSTITUTE(実質収支比率等に係る経年分析!G$47,"▲","-")),2)</f>
        <v>18.5</v>
      </c>
      <c r="D20" s="180">
        <f>ROUND(VALUE(SUBSTITUTE(実質収支比率等に係る経年分析!H$47,"▲","-")),2)</f>
        <v>18.48</v>
      </c>
      <c r="E20" s="180">
        <f>ROUND(VALUE(SUBSTITUTE(実質収支比率等に係る経年分析!I$47,"▲","-")),2)</f>
        <v>18.47</v>
      </c>
      <c r="F20" s="180">
        <f>ROUND(VALUE(SUBSTITUTE(実質収支比率等に係る経年分析!J$47,"▲","-")),2)</f>
        <v>18.43</v>
      </c>
    </row>
    <row r="21" spans="1:11" x14ac:dyDescent="0.15">
      <c r="A21" s="180" t="s">
        <v>56</v>
      </c>
      <c r="B21" s="180">
        <f>IF(ISNUMBER(VALUE(SUBSTITUTE(実質収支比率等に係る経年分析!F$49,"▲","-"))),ROUND(VALUE(SUBSTITUTE(実質収支比率等に係る経年分析!F$49,"▲","-")),2),NA())</f>
        <v>2.93</v>
      </c>
      <c r="C21" s="180">
        <f>IF(ISNUMBER(VALUE(SUBSTITUTE(実質収支比率等に係る経年分析!G$49,"▲","-"))),ROUND(VALUE(SUBSTITUTE(実質収支比率等に係る経年分析!G$49,"▲","-")),2),NA())</f>
        <v>-2.6</v>
      </c>
      <c r="D21" s="180">
        <f>IF(ISNUMBER(VALUE(SUBSTITUTE(実質収支比率等に係る経年分析!H$49,"▲","-"))),ROUND(VALUE(SUBSTITUTE(実質収支比率等に係る経年分析!H$49,"▲","-")),2),NA())</f>
        <v>0.09</v>
      </c>
      <c r="E21" s="180">
        <f>IF(ISNUMBER(VALUE(SUBSTITUTE(実質収支比率等に係る経年分析!I$49,"▲","-"))),ROUND(VALUE(SUBSTITUTE(実質収支比率等に係る経年分析!I$49,"▲","-")),2),NA())</f>
        <v>-2.06</v>
      </c>
      <c r="F21" s="180">
        <f>IF(ISNUMBER(VALUE(SUBSTITUTE(実質収支比率等に係る経年分析!J$49,"▲","-"))),ROUND(VALUE(SUBSTITUTE(実質収支比率等に係る経年分析!J$49,"▲","-")),2),NA())</f>
        <v>0.96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龍ケ崎市介護サービス事業特別会計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龍ケ崎市障がい児支援サービス事業特別会計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龍ケ崎市公共下水道事業特別会計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龍ケ崎市後期高齢者医療事業特別会計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龍ケ崎市農業集落排水事業特別会計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龍ケ崎市国民健康保険事業特別会計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0.12</v>
      </c>
    </row>
    <row r="35" spans="1:16" x14ac:dyDescent="0.15">
      <c r="A35" s="181" t="str">
        <f>IF(連結実質赤字比率に係る赤字・黒字の構成分析!C$35="",NA(),連結実質赤字比率に係る赤字・黒字の構成分析!C$35)</f>
        <v>龍ケ崎市介護保険事業特別会計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0.28000000000000003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8.6300000000000008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4.1399999999999997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2984</v>
      </c>
      <c r="E42" s="182"/>
      <c r="F42" s="182"/>
      <c r="G42" s="182">
        <f>'実質公債費比率（分子）の構造'!L$52</f>
        <v>2892</v>
      </c>
      <c r="H42" s="182"/>
      <c r="I42" s="182"/>
      <c r="J42" s="182">
        <f>'実質公債費比率（分子）の構造'!M$52</f>
        <v>2844</v>
      </c>
      <c r="K42" s="182"/>
      <c r="L42" s="182"/>
      <c r="M42" s="182">
        <f>'実質公債費比率（分子）の構造'!N$52</f>
        <v>2766</v>
      </c>
      <c r="N42" s="182"/>
      <c r="O42" s="182"/>
      <c r="P42" s="182">
        <f>'実質公債費比率（分子）の構造'!O$52</f>
        <v>2697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332</v>
      </c>
      <c r="C44" s="182"/>
      <c r="D44" s="182"/>
      <c r="E44" s="182">
        <f>'実質公債費比率（分子）の構造'!L$50</f>
        <v>330</v>
      </c>
      <c r="F44" s="182"/>
      <c r="G44" s="182"/>
      <c r="H44" s="182">
        <f>'実質公債費比率（分子）の構造'!M$50</f>
        <v>329</v>
      </c>
      <c r="I44" s="182"/>
      <c r="J44" s="182"/>
      <c r="K44" s="182">
        <f>'実質公債費比率（分子）の構造'!N$50</f>
        <v>319</v>
      </c>
      <c r="L44" s="182"/>
      <c r="M44" s="182"/>
      <c r="N44" s="182">
        <f>'実質公債費比率（分子）の構造'!O$50</f>
        <v>281</v>
      </c>
      <c r="O44" s="182"/>
      <c r="P44" s="182"/>
    </row>
    <row r="45" spans="1:16" x14ac:dyDescent="0.15">
      <c r="A45" s="182" t="s">
        <v>66</v>
      </c>
      <c r="B45" s="182">
        <f>'実質公債費比率（分子）の構造'!K$49</f>
        <v>68</v>
      </c>
      <c r="C45" s="182"/>
      <c r="D45" s="182"/>
      <c r="E45" s="182">
        <f>'実質公債費比率（分子）の構造'!L$49</f>
        <v>76</v>
      </c>
      <c r="F45" s="182"/>
      <c r="G45" s="182"/>
      <c r="H45" s="182">
        <f>'実質公債費比率（分子）の構造'!M$49</f>
        <v>92</v>
      </c>
      <c r="I45" s="182"/>
      <c r="J45" s="182"/>
      <c r="K45" s="182">
        <f>'実質公債費比率（分子）の構造'!N$49</f>
        <v>110</v>
      </c>
      <c r="L45" s="182"/>
      <c r="M45" s="182"/>
      <c r="N45" s="182">
        <f>'実質公債費比率（分子）の構造'!O$49</f>
        <v>104</v>
      </c>
      <c r="O45" s="182"/>
      <c r="P45" s="182"/>
    </row>
    <row r="46" spans="1:16" x14ac:dyDescent="0.15">
      <c r="A46" s="182" t="s">
        <v>67</v>
      </c>
      <c r="B46" s="182">
        <f>'実質公債費比率（分子）の構造'!K$48</f>
        <v>369</v>
      </c>
      <c r="C46" s="182"/>
      <c r="D46" s="182"/>
      <c r="E46" s="182">
        <f>'実質公債費比率（分子）の構造'!L$48</f>
        <v>478</v>
      </c>
      <c r="F46" s="182"/>
      <c r="G46" s="182"/>
      <c r="H46" s="182">
        <f>'実質公債費比率（分子）の構造'!M$48</f>
        <v>402</v>
      </c>
      <c r="I46" s="182"/>
      <c r="J46" s="182"/>
      <c r="K46" s="182">
        <f>'実質公債費比率（分子）の構造'!N$48</f>
        <v>445</v>
      </c>
      <c r="L46" s="182"/>
      <c r="M46" s="182"/>
      <c r="N46" s="182">
        <f>'実質公債費比率（分子）の構造'!O$48</f>
        <v>456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2737</v>
      </c>
      <c r="C49" s="182"/>
      <c r="D49" s="182"/>
      <c r="E49" s="182">
        <f>'実質公債費比率（分子）の構造'!L$45</f>
        <v>2554</v>
      </c>
      <c r="F49" s="182"/>
      <c r="G49" s="182"/>
      <c r="H49" s="182">
        <f>'実質公債費比率（分子）の構造'!M$45</f>
        <v>2578</v>
      </c>
      <c r="I49" s="182"/>
      <c r="J49" s="182"/>
      <c r="K49" s="182">
        <f>'実質公債費比率（分子）の構造'!N$45</f>
        <v>2646</v>
      </c>
      <c r="L49" s="182"/>
      <c r="M49" s="182"/>
      <c r="N49" s="182">
        <f>'実質公債費比率（分子）の構造'!O$45</f>
        <v>2613</v>
      </c>
      <c r="O49" s="182"/>
      <c r="P49" s="182"/>
    </row>
    <row r="50" spans="1:16" x14ac:dyDescent="0.15">
      <c r="A50" s="182" t="s">
        <v>71</v>
      </c>
      <c r="B50" s="182" t="e">
        <f>NA()</f>
        <v>#N/A</v>
      </c>
      <c r="C50" s="182">
        <f>IF(ISNUMBER('実質公債費比率（分子）の構造'!K$53),'実質公債費比率（分子）の構造'!K$53,NA())</f>
        <v>522</v>
      </c>
      <c r="D50" s="182" t="e">
        <f>NA()</f>
        <v>#N/A</v>
      </c>
      <c r="E50" s="182" t="e">
        <f>NA()</f>
        <v>#N/A</v>
      </c>
      <c r="F50" s="182">
        <f>IF(ISNUMBER('実質公債費比率（分子）の構造'!L$53),'実質公債費比率（分子）の構造'!L$53,NA())</f>
        <v>546</v>
      </c>
      <c r="G50" s="182" t="e">
        <f>NA()</f>
        <v>#N/A</v>
      </c>
      <c r="H50" s="182" t="e">
        <f>NA()</f>
        <v>#N/A</v>
      </c>
      <c r="I50" s="182">
        <f>IF(ISNUMBER('実質公債費比率（分子）の構造'!M$53),'実質公債費比率（分子）の構造'!M$53,NA())</f>
        <v>557</v>
      </c>
      <c r="J50" s="182" t="e">
        <f>NA()</f>
        <v>#N/A</v>
      </c>
      <c r="K50" s="182" t="e">
        <f>NA()</f>
        <v>#N/A</v>
      </c>
      <c r="L50" s="182">
        <f>IF(ISNUMBER('実質公債費比率（分子）の構造'!N$53),'実質公債費比率（分子）の構造'!N$53,NA())</f>
        <v>754</v>
      </c>
      <c r="M50" s="182" t="e">
        <f>NA()</f>
        <v>#N/A</v>
      </c>
      <c r="N50" s="182" t="e">
        <f>NA()</f>
        <v>#N/A</v>
      </c>
      <c r="O50" s="182">
        <f>IF(ISNUMBER('実質公債費比率（分子）の構造'!O$53),'実質公債費比率（分子）の構造'!O$53,NA())</f>
        <v>757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25440</v>
      </c>
      <c r="E56" s="181"/>
      <c r="F56" s="181"/>
      <c r="G56" s="181">
        <f>'将来負担比率（分子）の構造'!J$52</f>
        <v>24809</v>
      </c>
      <c r="H56" s="181"/>
      <c r="I56" s="181"/>
      <c r="J56" s="181">
        <f>'将来負担比率（分子）の構造'!K$52</f>
        <v>24126</v>
      </c>
      <c r="K56" s="181"/>
      <c r="L56" s="181"/>
      <c r="M56" s="181">
        <f>'将来負担比率（分子）の構造'!L$52</f>
        <v>23486</v>
      </c>
      <c r="N56" s="181"/>
      <c r="O56" s="181"/>
      <c r="P56" s="181">
        <f>'将来負担比率（分子）の構造'!M$52</f>
        <v>22815</v>
      </c>
    </row>
    <row r="57" spans="1:16" x14ac:dyDescent="0.15">
      <c r="A57" s="181" t="s">
        <v>42</v>
      </c>
      <c r="B57" s="181"/>
      <c r="C57" s="181"/>
      <c r="D57" s="181">
        <f>'将来負担比率（分子）の構造'!I$51</f>
        <v>4689</v>
      </c>
      <c r="E57" s="181"/>
      <c r="F57" s="181"/>
      <c r="G57" s="181">
        <f>'将来負担比率（分子）の構造'!J$51</f>
        <v>5173</v>
      </c>
      <c r="H57" s="181"/>
      <c r="I57" s="181"/>
      <c r="J57" s="181">
        <f>'将来負担比率（分子）の構造'!K$51</f>
        <v>5179</v>
      </c>
      <c r="K57" s="181"/>
      <c r="L57" s="181"/>
      <c r="M57" s="181">
        <f>'将来負担比率（分子）の構造'!L$51</f>
        <v>4877</v>
      </c>
      <c r="N57" s="181"/>
      <c r="O57" s="181"/>
      <c r="P57" s="181">
        <f>'将来負担比率（分子）の構造'!M$51</f>
        <v>4725</v>
      </c>
    </row>
    <row r="58" spans="1:16" x14ac:dyDescent="0.15">
      <c r="A58" s="181" t="s">
        <v>41</v>
      </c>
      <c r="B58" s="181"/>
      <c r="C58" s="181"/>
      <c r="D58" s="181">
        <f>'将来負担比率（分子）の構造'!I$50</f>
        <v>7200</v>
      </c>
      <c r="E58" s="181"/>
      <c r="F58" s="181"/>
      <c r="G58" s="181">
        <f>'将来負担比率（分子）の構造'!J$50</f>
        <v>7502</v>
      </c>
      <c r="H58" s="181"/>
      <c r="I58" s="181"/>
      <c r="J58" s="181">
        <f>'将来負担比率（分子）の構造'!K$50</f>
        <v>7636</v>
      </c>
      <c r="K58" s="181"/>
      <c r="L58" s="181"/>
      <c r="M58" s="181">
        <f>'将来負担比率（分子）の構造'!L$50</f>
        <v>7030</v>
      </c>
      <c r="N58" s="181"/>
      <c r="O58" s="181"/>
      <c r="P58" s="181">
        <f>'将来負担比率（分子）の構造'!M$50</f>
        <v>6487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v>
      </c>
      <c r="C61" s="181"/>
      <c r="D61" s="181"/>
      <c r="E61" s="181">
        <f>'将来負担比率（分子）の構造'!J$46</f>
        <v>7</v>
      </c>
      <c r="F61" s="181"/>
      <c r="G61" s="181"/>
      <c r="H61" s="181" t="str">
        <f>'将来負担比率（分子）の構造'!K$46</f>
        <v>-</v>
      </c>
      <c r="I61" s="181"/>
      <c r="J61" s="181"/>
      <c r="K61" s="181" t="str">
        <f>'将来負担比率（分子）の構造'!L$46</f>
        <v>-</v>
      </c>
      <c r="L61" s="181"/>
      <c r="M61" s="181"/>
      <c r="N61" s="181">
        <f>'将来負担比率（分子）の構造'!M$46</f>
        <v>6</v>
      </c>
      <c r="O61" s="181"/>
      <c r="P61" s="181"/>
    </row>
    <row r="62" spans="1:16" x14ac:dyDescent="0.15">
      <c r="A62" s="181" t="s">
        <v>35</v>
      </c>
      <c r="B62" s="181">
        <f>'将来負担比率（分子）の構造'!I$45</f>
        <v>1971</v>
      </c>
      <c r="C62" s="181"/>
      <c r="D62" s="181"/>
      <c r="E62" s="181">
        <f>'将来負担比率（分子）の構造'!J$45</f>
        <v>1882</v>
      </c>
      <c r="F62" s="181"/>
      <c r="G62" s="181"/>
      <c r="H62" s="181">
        <f>'将来負担比率（分子）の構造'!K$45</f>
        <v>1880</v>
      </c>
      <c r="I62" s="181"/>
      <c r="J62" s="181"/>
      <c r="K62" s="181">
        <f>'将来負担比率（分子）の構造'!L$45</f>
        <v>1866</v>
      </c>
      <c r="L62" s="181"/>
      <c r="M62" s="181"/>
      <c r="N62" s="181">
        <f>'将来負担比率（分子）の構造'!M$45</f>
        <v>1791</v>
      </c>
      <c r="O62" s="181"/>
      <c r="P62" s="181"/>
    </row>
    <row r="63" spans="1:16" x14ac:dyDescent="0.15">
      <c r="A63" s="181" t="s">
        <v>34</v>
      </c>
      <c r="B63" s="181">
        <f>'将来負担比率（分子）の構造'!I$44</f>
        <v>736</v>
      </c>
      <c r="C63" s="181"/>
      <c r="D63" s="181"/>
      <c r="E63" s="181">
        <f>'将来負担比率（分子）の構造'!J$44</f>
        <v>760</v>
      </c>
      <c r="F63" s="181"/>
      <c r="G63" s="181"/>
      <c r="H63" s="181">
        <f>'将来負担比率（分子）の構造'!K$44</f>
        <v>695</v>
      </c>
      <c r="I63" s="181"/>
      <c r="J63" s="181"/>
      <c r="K63" s="181">
        <f>'将来負担比率（分子）の構造'!L$44</f>
        <v>613</v>
      </c>
      <c r="L63" s="181"/>
      <c r="M63" s="181"/>
      <c r="N63" s="181">
        <f>'将来負担比率（分子）の構造'!M$44</f>
        <v>781</v>
      </c>
      <c r="O63" s="181"/>
      <c r="P63" s="181"/>
    </row>
    <row r="64" spans="1:16" x14ac:dyDescent="0.15">
      <c r="A64" s="181" t="s">
        <v>33</v>
      </c>
      <c r="B64" s="181">
        <f>'将来負担比率（分子）の構造'!I$43</f>
        <v>4834</v>
      </c>
      <c r="C64" s="181"/>
      <c r="D64" s="181"/>
      <c r="E64" s="181">
        <f>'将来負担比率（分子）の構造'!J$43</f>
        <v>5128</v>
      </c>
      <c r="F64" s="181"/>
      <c r="G64" s="181"/>
      <c r="H64" s="181">
        <f>'将来負担比率（分子）の構造'!K$43</f>
        <v>4974</v>
      </c>
      <c r="I64" s="181"/>
      <c r="J64" s="181"/>
      <c r="K64" s="181">
        <f>'将来負担比率（分子）の構造'!L$43</f>
        <v>4943</v>
      </c>
      <c r="L64" s="181"/>
      <c r="M64" s="181"/>
      <c r="N64" s="181">
        <f>'将来負担比率（分子）の構造'!M$43</f>
        <v>4961</v>
      </c>
      <c r="O64" s="181"/>
      <c r="P64" s="181"/>
    </row>
    <row r="65" spans="1:16" x14ac:dyDescent="0.15">
      <c r="A65" s="181" t="s">
        <v>32</v>
      </c>
      <c r="B65" s="181">
        <f>'将来負担比率（分子）の構造'!I$42</f>
        <v>2605</v>
      </c>
      <c r="C65" s="181"/>
      <c r="D65" s="181"/>
      <c r="E65" s="181">
        <f>'将来負担比率（分子）の構造'!J$42</f>
        <v>2354</v>
      </c>
      <c r="F65" s="181"/>
      <c r="G65" s="181"/>
      <c r="H65" s="181">
        <f>'将来負担比率（分子）の構造'!K$42</f>
        <v>2095</v>
      </c>
      <c r="I65" s="181"/>
      <c r="J65" s="181"/>
      <c r="K65" s="181">
        <f>'将来負担比率（分子）の構造'!L$42</f>
        <v>1836</v>
      </c>
      <c r="L65" s="181"/>
      <c r="M65" s="181"/>
      <c r="N65" s="181">
        <f>'将来負担比率（分子）の構造'!M$42</f>
        <v>1608</v>
      </c>
      <c r="O65" s="181"/>
      <c r="P65" s="181"/>
    </row>
    <row r="66" spans="1:16" x14ac:dyDescent="0.15">
      <c r="A66" s="181" t="s">
        <v>31</v>
      </c>
      <c r="B66" s="181">
        <f>'将来負担比率（分子）の構造'!I$41</f>
        <v>24737</v>
      </c>
      <c r="C66" s="181"/>
      <c r="D66" s="181"/>
      <c r="E66" s="181">
        <f>'将来負担比率（分子）の構造'!J$41</f>
        <v>24597</v>
      </c>
      <c r="F66" s="181"/>
      <c r="G66" s="181"/>
      <c r="H66" s="181">
        <f>'将来負担比率（分子）の構造'!K$41</f>
        <v>24033</v>
      </c>
      <c r="I66" s="181"/>
      <c r="J66" s="181"/>
      <c r="K66" s="181">
        <f>'将来負担比率（分子）の構造'!L$41</f>
        <v>23259</v>
      </c>
      <c r="L66" s="181"/>
      <c r="M66" s="181"/>
      <c r="N66" s="181">
        <f>'将来負担比率（分子）の構造'!M$41</f>
        <v>22762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2778</v>
      </c>
      <c r="C72" s="185">
        <f>基金残高に係る経年分析!G55</f>
        <v>2779</v>
      </c>
      <c r="D72" s="185">
        <f>基金残高に係る経年分析!H55</f>
        <v>2780</v>
      </c>
    </row>
    <row r="73" spans="1:16" x14ac:dyDescent="0.15">
      <c r="A73" s="184" t="s">
        <v>78</v>
      </c>
      <c r="B73" s="185">
        <f>基金残高に係る経年分析!F56</f>
        <v>1432</v>
      </c>
      <c r="C73" s="185">
        <f>基金残高に係る経年分析!G56</f>
        <v>1212</v>
      </c>
      <c r="D73" s="185">
        <f>基金残高に係る経年分析!H56</f>
        <v>972</v>
      </c>
    </row>
    <row r="74" spans="1:16" x14ac:dyDescent="0.15">
      <c r="A74" s="184" t="s">
        <v>79</v>
      </c>
      <c r="B74" s="185">
        <f>基金残高に係る経年分析!F57</f>
        <v>2283</v>
      </c>
      <c r="C74" s="185">
        <f>基金残高に係る経年分析!G57</f>
        <v>2126</v>
      </c>
      <c r="D74" s="185">
        <f>基金残高に係る経年分析!H57</f>
        <v>1648</v>
      </c>
    </row>
  </sheetData>
  <sheetProtection algorithmName="SHA-512" hashValue="7/PrtYKuCUe5EIApnj83qLQNdM5QZeWfvGlZ+9dvEYUzsMfp2FVGynR7vFEG+D6bW4jvMlJnfJwYEVh6vuZGdQ==" saltValue="PJ9HboimhGurpgdJkGhk1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10184841</v>
      </c>
      <c r="S5" s="734"/>
      <c r="T5" s="734"/>
      <c r="U5" s="734"/>
      <c r="V5" s="734"/>
      <c r="W5" s="734"/>
      <c r="X5" s="734"/>
      <c r="Y5" s="777"/>
      <c r="Z5" s="795">
        <v>39</v>
      </c>
      <c r="AA5" s="795"/>
      <c r="AB5" s="795"/>
      <c r="AC5" s="795"/>
      <c r="AD5" s="796">
        <v>9609838</v>
      </c>
      <c r="AE5" s="796"/>
      <c r="AF5" s="796"/>
      <c r="AG5" s="796"/>
      <c r="AH5" s="796"/>
      <c r="AI5" s="796"/>
      <c r="AJ5" s="796"/>
      <c r="AK5" s="796"/>
      <c r="AL5" s="778">
        <v>67</v>
      </c>
      <c r="AM5" s="749"/>
      <c r="AN5" s="749"/>
      <c r="AO5" s="779"/>
      <c r="AP5" s="744" t="s">
        <v>226</v>
      </c>
      <c r="AQ5" s="745"/>
      <c r="AR5" s="745"/>
      <c r="AS5" s="745"/>
      <c r="AT5" s="745"/>
      <c r="AU5" s="745"/>
      <c r="AV5" s="745"/>
      <c r="AW5" s="745"/>
      <c r="AX5" s="745"/>
      <c r="AY5" s="745"/>
      <c r="AZ5" s="745"/>
      <c r="BA5" s="745"/>
      <c r="BB5" s="745"/>
      <c r="BC5" s="745"/>
      <c r="BD5" s="745"/>
      <c r="BE5" s="745"/>
      <c r="BF5" s="746"/>
      <c r="BG5" s="678">
        <v>9609838</v>
      </c>
      <c r="BH5" s="679"/>
      <c r="BI5" s="679"/>
      <c r="BJ5" s="679"/>
      <c r="BK5" s="679"/>
      <c r="BL5" s="679"/>
      <c r="BM5" s="679"/>
      <c r="BN5" s="680"/>
      <c r="BO5" s="715">
        <v>94.4</v>
      </c>
      <c r="BP5" s="715"/>
      <c r="BQ5" s="715"/>
      <c r="BR5" s="715"/>
      <c r="BS5" s="716">
        <v>101684</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260995</v>
      </c>
      <c r="S6" s="679"/>
      <c r="T6" s="679"/>
      <c r="U6" s="679"/>
      <c r="V6" s="679"/>
      <c r="W6" s="679"/>
      <c r="X6" s="679"/>
      <c r="Y6" s="680"/>
      <c r="Z6" s="715">
        <v>1</v>
      </c>
      <c r="AA6" s="715"/>
      <c r="AB6" s="715"/>
      <c r="AC6" s="715"/>
      <c r="AD6" s="716">
        <v>260995</v>
      </c>
      <c r="AE6" s="716"/>
      <c r="AF6" s="716"/>
      <c r="AG6" s="716"/>
      <c r="AH6" s="716"/>
      <c r="AI6" s="716"/>
      <c r="AJ6" s="716"/>
      <c r="AK6" s="716"/>
      <c r="AL6" s="681">
        <v>1.8</v>
      </c>
      <c r="AM6" s="682"/>
      <c r="AN6" s="682"/>
      <c r="AO6" s="717"/>
      <c r="AP6" s="675" t="s">
        <v>231</v>
      </c>
      <c r="AQ6" s="676"/>
      <c r="AR6" s="676"/>
      <c r="AS6" s="676"/>
      <c r="AT6" s="676"/>
      <c r="AU6" s="676"/>
      <c r="AV6" s="676"/>
      <c r="AW6" s="676"/>
      <c r="AX6" s="676"/>
      <c r="AY6" s="676"/>
      <c r="AZ6" s="676"/>
      <c r="BA6" s="676"/>
      <c r="BB6" s="676"/>
      <c r="BC6" s="676"/>
      <c r="BD6" s="676"/>
      <c r="BE6" s="676"/>
      <c r="BF6" s="677"/>
      <c r="BG6" s="678">
        <v>9609838</v>
      </c>
      <c r="BH6" s="679"/>
      <c r="BI6" s="679"/>
      <c r="BJ6" s="679"/>
      <c r="BK6" s="679"/>
      <c r="BL6" s="679"/>
      <c r="BM6" s="679"/>
      <c r="BN6" s="680"/>
      <c r="BO6" s="715">
        <v>94.4</v>
      </c>
      <c r="BP6" s="715"/>
      <c r="BQ6" s="715"/>
      <c r="BR6" s="715"/>
      <c r="BS6" s="716">
        <v>101684</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225340</v>
      </c>
      <c r="CS6" s="679"/>
      <c r="CT6" s="679"/>
      <c r="CU6" s="679"/>
      <c r="CV6" s="679"/>
      <c r="CW6" s="679"/>
      <c r="CX6" s="679"/>
      <c r="CY6" s="680"/>
      <c r="CZ6" s="778">
        <v>0.9</v>
      </c>
      <c r="DA6" s="749"/>
      <c r="DB6" s="749"/>
      <c r="DC6" s="781"/>
      <c r="DD6" s="684">
        <v>3613</v>
      </c>
      <c r="DE6" s="679"/>
      <c r="DF6" s="679"/>
      <c r="DG6" s="679"/>
      <c r="DH6" s="679"/>
      <c r="DI6" s="679"/>
      <c r="DJ6" s="679"/>
      <c r="DK6" s="679"/>
      <c r="DL6" s="679"/>
      <c r="DM6" s="679"/>
      <c r="DN6" s="679"/>
      <c r="DO6" s="679"/>
      <c r="DP6" s="680"/>
      <c r="DQ6" s="684">
        <v>225340</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7979</v>
      </c>
      <c r="S7" s="679"/>
      <c r="T7" s="679"/>
      <c r="U7" s="679"/>
      <c r="V7" s="679"/>
      <c r="W7" s="679"/>
      <c r="X7" s="679"/>
      <c r="Y7" s="680"/>
      <c r="Z7" s="715">
        <v>0</v>
      </c>
      <c r="AA7" s="715"/>
      <c r="AB7" s="715"/>
      <c r="AC7" s="715"/>
      <c r="AD7" s="716">
        <v>7979</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4872400</v>
      </c>
      <c r="BH7" s="679"/>
      <c r="BI7" s="679"/>
      <c r="BJ7" s="679"/>
      <c r="BK7" s="679"/>
      <c r="BL7" s="679"/>
      <c r="BM7" s="679"/>
      <c r="BN7" s="680"/>
      <c r="BO7" s="715">
        <v>47.8</v>
      </c>
      <c r="BP7" s="715"/>
      <c r="BQ7" s="715"/>
      <c r="BR7" s="715"/>
      <c r="BS7" s="716">
        <v>101684</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3930119</v>
      </c>
      <c r="CS7" s="679"/>
      <c r="CT7" s="679"/>
      <c r="CU7" s="679"/>
      <c r="CV7" s="679"/>
      <c r="CW7" s="679"/>
      <c r="CX7" s="679"/>
      <c r="CY7" s="680"/>
      <c r="CZ7" s="715">
        <v>15.7</v>
      </c>
      <c r="DA7" s="715"/>
      <c r="DB7" s="715"/>
      <c r="DC7" s="715"/>
      <c r="DD7" s="684">
        <v>423491</v>
      </c>
      <c r="DE7" s="679"/>
      <c r="DF7" s="679"/>
      <c r="DG7" s="679"/>
      <c r="DH7" s="679"/>
      <c r="DI7" s="679"/>
      <c r="DJ7" s="679"/>
      <c r="DK7" s="679"/>
      <c r="DL7" s="679"/>
      <c r="DM7" s="679"/>
      <c r="DN7" s="679"/>
      <c r="DO7" s="679"/>
      <c r="DP7" s="680"/>
      <c r="DQ7" s="684">
        <v>3040906</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44321</v>
      </c>
      <c r="S8" s="679"/>
      <c r="T8" s="679"/>
      <c r="U8" s="679"/>
      <c r="V8" s="679"/>
      <c r="W8" s="679"/>
      <c r="X8" s="679"/>
      <c r="Y8" s="680"/>
      <c r="Z8" s="715">
        <v>0.2</v>
      </c>
      <c r="AA8" s="715"/>
      <c r="AB8" s="715"/>
      <c r="AC8" s="715"/>
      <c r="AD8" s="716">
        <v>44321</v>
      </c>
      <c r="AE8" s="716"/>
      <c r="AF8" s="716"/>
      <c r="AG8" s="716"/>
      <c r="AH8" s="716"/>
      <c r="AI8" s="716"/>
      <c r="AJ8" s="716"/>
      <c r="AK8" s="716"/>
      <c r="AL8" s="681">
        <v>0.3</v>
      </c>
      <c r="AM8" s="682"/>
      <c r="AN8" s="682"/>
      <c r="AO8" s="717"/>
      <c r="AP8" s="675" t="s">
        <v>237</v>
      </c>
      <c r="AQ8" s="676"/>
      <c r="AR8" s="676"/>
      <c r="AS8" s="676"/>
      <c r="AT8" s="676"/>
      <c r="AU8" s="676"/>
      <c r="AV8" s="676"/>
      <c r="AW8" s="676"/>
      <c r="AX8" s="676"/>
      <c r="AY8" s="676"/>
      <c r="AZ8" s="676"/>
      <c r="BA8" s="676"/>
      <c r="BB8" s="676"/>
      <c r="BC8" s="676"/>
      <c r="BD8" s="676"/>
      <c r="BE8" s="676"/>
      <c r="BF8" s="677"/>
      <c r="BG8" s="678">
        <v>137483</v>
      </c>
      <c r="BH8" s="679"/>
      <c r="BI8" s="679"/>
      <c r="BJ8" s="679"/>
      <c r="BK8" s="679"/>
      <c r="BL8" s="679"/>
      <c r="BM8" s="679"/>
      <c r="BN8" s="680"/>
      <c r="BO8" s="715">
        <v>1.3</v>
      </c>
      <c r="BP8" s="715"/>
      <c r="BQ8" s="715"/>
      <c r="BR8" s="715"/>
      <c r="BS8" s="684" t="s">
        <v>129</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9485712</v>
      </c>
      <c r="CS8" s="679"/>
      <c r="CT8" s="679"/>
      <c r="CU8" s="679"/>
      <c r="CV8" s="679"/>
      <c r="CW8" s="679"/>
      <c r="CX8" s="679"/>
      <c r="CY8" s="680"/>
      <c r="CZ8" s="715">
        <v>37.9</v>
      </c>
      <c r="DA8" s="715"/>
      <c r="DB8" s="715"/>
      <c r="DC8" s="715"/>
      <c r="DD8" s="684">
        <v>26633</v>
      </c>
      <c r="DE8" s="679"/>
      <c r="DF8" s="679"/>
      <c r="DG8" s="679"/>
      <c r="DH8" s="679"/>
      <c r="DI8" s="679"/>
      <c r="DJ8" s="679"/>
      <c r="DK8" s="679"/>
      <c r="DL8" s="679"/>
      <c r="DM8" s="679"/>
      <c r="DN8" s="679"/>
      <c r="DO8" s="679"/>
      <c r="DP8" s="680"/>
      <c r="DQ8" s="684">
        <v>4384442</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26862</v>
      </c>
      <c r="S9" s="679"/>
      <c r="T9" s="679"/>
      <c r="U9" s="679"/>
      <c r="V9" s="679"/>
      <c r="W9" s="679"/>
      <c r="X9" s="679"/>
      <c r="Y9" s="680"/>
      <c r="Z9" s="715">
        <v>0.1</v>
      </c>
      <c r="AA9" s="715"/>
      <c r="AB9" s="715"/>
      <c r="AC9" s="715"/>
      <c r="AD9" s="716">
        <v>26862</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4020175</v>
      </c>
      <c r="BH9" s="679"/>
      <c r="BI9" s="679"/>
      <c r="BJ9" s="679"/>
      <c r="BK9" s="679"/>
      <c r="BL9" s="679"/>
      <c r="BM9" s="679"/>
      <c r="BN9" s="680"/>
      <c r="BO9" s="715">
        <v>39.5</v>
      </c>
      <c r="BP9" s="715"/>
      <c r="BQ9" s="715"/>
      <c r="BR9" s="715"/>
      <c r="BS9" s="684" t="s">
        <v>129</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1908400</v>
      </c>
      <c r="CS9" s="679"/>
      <c r="CT9" s="679"/>
      <c r="CU9" s="679"/>
      <c r="CV9" s="679"/>
      <c r="CW9" s="679"/>
      <c r="CX9" s="679"/>
      <c r="CY9" s="680"/>
      <c r="CZ9" s="715">
        <v>7.6</v>
      </c>
      <c r="DA9" s="715"/>
      <c r="DB9" s="715"/>
      <c r="DC9" s="715"/>
      <c r="DD9" s="684">
        <v>87772</v>
      </c>
      <c r="DE9" s="679"/>
      <c r="DF9" s="679"/>
      <c r="DG9" s="679"/>
      <c r="DH9" s="679"/>
      <c r="DI9" s="679"/>
      <c r="DJ9" s="679"/>
      <c r="DK9" s="679"/>
      <c r="DL9" s="679"/>
      <c r="DM9" s="679"/>
      <c r="DN9" s="679"/>
      <c r="DO9" s="679"/>
      <c r="DP9" s="680"/>
      <c r="DQ9" s="684">
        <v>1658079</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129</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203125</v>
      </c>
      <c r="BH10" s="679"/>
      <c r="BI10" s="679"/>
      <c r="BJ10" s="679"/>
      <c r="BK10" s="679"/>
      <c r="BL10" s="679"/>
      <c r="BM10" s="679"/>
      <c r="BN10" s="680"/>
      <c r="BO10" s="715">
        <v>2</v>
      </c>
      <c r="BP10" s="715"/>
      <c r="BQ10" s="715"/>
      <c r="BR10" s="715"/>
      <c r="BS10" s="684" t="s">
        <v>129</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22280</v>
      </c>
      <c r="CS10" s="679"/>
      <c r="CT10" s="679"/>
      <c r="CU10" s="679"/>
      <c r="CV10" s="679"/>
      <c r="CW10" s="679"/>
      <c r="CX10" s="679"/>
      <c r="CY10" s="680"/>
      <c r="CZ10" s="715">
        <v>0.1</v>
      </c>
      <c r="DA10" s="715"/>
      <c r="DB10" s="715"/>
      <c r="DC10" s="715"/>
      <c r="DD10" s="684" t="s">
        <v>129</v>
      </c>
      <c r="DE10" s="679"/>
      <c r="DF10" s="679"/>
      <c r="DG10" s="679"/>
      <c r="DH10" s="679"/>
      <c r="DI10" s="679"/>
      <c r="DJ10" s="679"/>
      <c r="DK10" s="679"/>
      <c r="DL10" s="679"/>
      <c r="DM10" s="679"/>
      <c r="DN10" s="679"/>
      <c r="DO10" s="679"/>
      <c r="DP10" s="680"/>
      <c r="DQ10" s="684">
        <v>14546</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1303761</v>
      </c>
      <c r="S11" s="679"/>
      <c r="T11" s="679"/>
      <c r="U11" s="679"/>
      <c r="V11" s="679"/>
      <c r="W11" s="679"/>
      <c r="X11" s="679"/>
      <c r="Y11" s="680"/>
      <c r="Z11" s="681">
        <v>5</v>
      </c>
      <c r="AA11" s="682"/>
      <c r="AB11" s="682"/>
      <c r="AC11" s="683"/>
      <c r="AD11" s="684">
        <v>1303761</v>
      </c>
      <c r="AE11" s="679"/>
      <c r="AF11" s="679"/>
      <c r="AG11" s="679"/>
      <c r="AH11" s="679"/>
      <c r="AI11" s="679"/>
      <c r="AJ11" s="679"/>
      <c r="AK11" s="680"/>
      <c r="AL11" s="681">
        <v>9.1</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511617</v>
      </c>
      <c r="BH11" s="679"/>
      <c r="BI11" s="679"/>
      <c r="BJ11" s="679"/>
      <c r="BK11" s="679"/>
      <c r="BL11" s="679"/>
      <c r="BM11" s="679"/>
      <c r="BN11" s="680"/>
      <c r="BO11" s="715">
        <v>5</v>
      </c>
      <c r="BP11" s="715"/>
      <c r="BQ11" s="715"/>
      <c r="BR11" s="715"/>
      <c r="BS11" s="684">
        <v>101684</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481224</v>
      </c>
      <c r="CS11" s="679"/>
      <c r="CT11" s="679"/>
      <c r="CU11" s="679"/>
      <c r="CV11" s="679"/>
      <c r="CW11" s="679"/>
      <c r="CX11" s="679"/>
      <c r="CY11" s="680"/>
      <c r="CZ11" s="715">
        <v>1.9</v>
      </c>
      <c r="DA11" s="715"/>
      <c r="DB11" s="715"/>
      <c r="DC11" s="715"/>
      <c r="DD11" s="684">
        <v>95374</v>
      </c>
      <c r="DE11" s="679"/>
      <c r="DF11" s="679"/>
      <c r="DG11" s="679"/>
      <c r="DH11" s="679"/>
      <c r="DI11" s="679"/>
      <c r="DJ11" s="679"/>
      <c r="DK11" s="679"/>
      <c r="DL11" s="679"/>
      <c r="DM11" s="679"/>
      <c r="DN11" s="679"/>
      <c r="DO11" s="679"/>
      <c r="DP11" s="680"/>
      <c r="DQ11" s="684">
        <v>348700</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45805</v>
      </c>
      <c r="S12" s="679"/>
      <c r="T12" s="679"/>
      <c r="U12" s="679"/>
      <c r="V12" s="679"/>
      <c r="W12" s="679"/>
      <c r="X12" s="679"/>
      <c r="Y12" s="680"/>
      <c r="Z12" s="715">
        <v>0.2</v>
      </c>
      <c r="AA12" s="715"/>
      <c r="AB12" s="715"/>
      <c r="AC12" s="715"/>
      <c r="AD12" s="716">
        <v>43424</v>
      </c>
      <c r="AE12" s="716"/>
      <c r="AF12" s="716"/>
      <c r="AG12" s="716"/>
      <c r="AH12" s="716"/>
      <c r="AI12" s="716"/>
      <c r="AJ12" s="716"/>
      <c r="AK12" s="716"/>
      <c r="AL12" s="681">
        <v>0.3</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4060222</v>
      </c>
      <c r="BH12" s="679"/>
      <c r="BI12" s="679"/>
      <c r="BJ12" s="679"/>
      <c r="BK12" s="679"/>
      <c r="BL12" s="679"/>
      <c r="BM12" s="679"/>
      <c r="BN12" s="680"/>
      <c r="BO12" s="715">
        <v>39.9</v>
      </c>
      <c r="BP12" s="715"/>
      <c r="BQ12" s="715"/>
      <c r="BR12" s="715"/>
      <c r="BS12" s="684" t="s">
        <v>129</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219801</v>
      </c>
      <c r="CS12" s="679"/>
      <c r="CT12" s="679"/>
      <c r="CU12" s="679"/>
      <c r="CV12" s="679"/>
      <c r="CW12" s="679"/>
      <c r="CX12" s="679"/>
      <c r="CY12" s="680"/>
      <c r="CZ12" s="715">
        <v>0.9</v>
      </c>
      <c r="DA12" s="715"/>
      <c r="DB12" s="715"/>
      <c r="DC12" s="715"/>
      <c r="DD12" s="684" t="s">
        <v>129</v>
      </c>
      <c r="DE12" s="679"/>
      <c r="DF12" s="679"/>
      <c r="DG12" s="679"/>
      <c r="DH12" s="679"/>
      <c r="DI12" s="679"/>
      <c r="DJ12" s="679"/>
      <c r="DK12" s="679"/>
      <c r="DL12" s="679"/>
      <c r="DM12" s="679"/>
      <c r="DN12" s="679"/>
      <c r="DO12" s="679"/>
      <c r="DP12" s="680"/>
      <c r="DQ12" s="684">
        <v>178708</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4034573</v>
      </c>
      <c r="BH13" s="679"/>
      <c r="BI13" s="679"/>
      <c r="BJ13" s="679"/>
      <c r="BK13" s="679"/>
      <c r="BL13" s="679"/>
      <c r="BM13" s="679"/>
      <c r="BN13" s="680"/>
      <c r="BO13" s="715">
        <v>39.6</v>
      </c>
      <c r="BP13" s="715"/>
      <c r="BQ13" s="715"/>
      <c r="BR13" s="715"/>
      <c r="BS13" s="684" t="s">
        <v>129</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1710991</v>
      </c>
      <c r="CS13" s="679"/>
      <c r="CT13" s="679"/>
      <c r="CU13" s="679"/>
      <c r="CV13" s="679"/>
      <c r="CW13" s="679"/>
      <c r="CX13" s="679"/>
      <c r="CY13" s="680"/>
      <c r="CZ13" s="715">
        <v>6.8</v>
      </c>
      <c r="DA13" s="715"/>
      <c r="DB13" s="715"/>
      <c r="DC13" s="715"/>
      <c r="DD13" s="684">
        <v>511192</v>
      </c>
      <c r="DE13" s="679"/>
      <c r="DF13" s="679"/>
      <c r="DG13" s="679"/>
      <c r="DH13" s="679"/>
      <c r="DI13" s="679"/>
      <c r="DJ13" s="679"/>
      <c r="DK13" s="679"/>
      <c r="DL13" s="679"/>
      <c r="DM13" s="679"/>
      <c r="DN13" s="679"/>
      <c r="DO13" s="679"/>
      <c r="DP13" s="680"/>
      <c r="DQ13" s="684">
        <v>1274172</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37198</v>
      </c>
      <c r="S14" s="679"/>
      <c r="T14" s="679"/>
      <c r="U14" s="679"/>
      <c r="V14" s="679"/>
      <c r="W14" s="679"/>
      <c r="X14" s="679"/>
      <c r="Y14" s="680"/>
      <c r="Z14" s="715">
        <v>0.1</v>
      </c>
      <c r="AA14" s="715"/>
      <c r="AB14" s="715"/>
      <c r="AC14" s="715"/>
      <c r="AD14" s="716">
        <v>37198</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183141</v>
      </c>
      <c r="BH14" s="679"/>
      <c r="BI14" s="679"/>
      <c r="BJ14" s="679"/>
      <c r="BK14" s="679"/>
      <c r="BL14" s="679"/>
      <c r="BM14" s="679"/>
      <c r="BN14" s="680"/>
      <c r="BO14" s="715">
        <v>1.8</v>
      </c>
      <c r="BP14" s="715"/>
      <c r="BQ14" s="715"/>
      <c r="BR14" s="715"/>
      <c r="BS14" s="684" t="s">
        <v>129</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1027878</v>
      </c>
      <c r="CS14" s="679"/>
      <c r="CT14" s="679"/>
      <c r="CU14" s="679"/>
      <c r="CV14" s="679"/>
      <c r="CW14" s="679"/>
      <c r="CX14" s="679"/>
      <c r="CY14" s="680"/>
      <c r="CZ14" s="715">
        <v>4.0999999999999996</v>
      </c>
      <c r="DA14" s="715"/>
      <c r="DB14" s="715"/>
      <c r="DC14" s="715"/>
      <c r="DD14" s="684">
        <v>73914</v>
      </c>
      <c r="DE14" s="679"/>
      <c r="DF14" s="679"/>
      <c r="DG14" s="679"/>
      <c r="DH14" s="679"/>
      <c r="DI14" s="679"/>
      <c r="DJ14" s="679"/>
      <c r="DK14" s="679"/>
      <c r="DL14" s="679"/>
      <c r="DM14" s="679"/>
      <c r="DN14" s="679"/>
      <c r="DO14" s="679"/>
      <c r="DP14" s="680"/>
      <c r="DQ14" s="684">
        <v>939989</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494075</v>
      </c>
      <c r="BH15" s="679"/>
      <c r="BI15" s="679"/>
      <c r="BJ15" s="679"/>
      <c r="BK15" s="679"/>
      <c r="BL15" s="679"/>
      <c r="BM15" s="679"/>
      <c r="BN15" s="680"/>
      <c r="BO15" s="715">
        <v>4.9000000000000004</v>
      </c>
      <c r="BP15" s="715"/>
      <c r="BQ15" s="715"/>
      <c r="BR15" s="715"/>
      <c r="BS15" s="684" t="s">
        <v>129</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3390126</v>
      </c>
      <c r="CS15" s="679"/>
      <c r="CT15" s="679"/>
      <c r="CU15" s="679"/>
      <c r="CV15" s="679"/>
      <c r="CW15" s="679"/>
      <c r="CX15" s="679"/>
      <c r="CY15" s="680"/>
      <c r="CZ15" s="715">
        <v>13.6</v>
      </c>
      <c r="DA15" s="715"/>
      <c r="DB15" s="715"/>
      <c r="DC15" s="715"/>
      <c r="DD15" s="684">
        <v>836303</v>
      </c>
      <c r="DE15" s="679"/>
      <c r="DF15" s="679"/>
      <c r="DG15" s="679"/>
      <c r="DH15" s="679"/>
      <c r="DI15" s="679"/>
      <c r="DJ15" s="679"/>
      <c r="DK15" s="679"/>
      <c r="DL15" s="679"/>
      <c r="DM15" s="679"/>
      <c r="DN15" s="679"/>
      <c r="DO15" s="679"/>
      <c r="DP15" s="680"/>
      <c r="DQ15" s="684">
        <v>2204820</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11431</v>
      </c>
      <c r="S16" s="679"/>
      <c r="T16" s="679"/>
      <c r="U16" s="679"/>
      <c r="V16" s="679"/>
      <c r="W16" s="679"/>
      <c r="X16" s="679"/>
      <c r="Y16" s="680"/>
      <c r="Z16" s="715">
        <v>0</v>
      </c>
      <c r="AA16" s="715"/>
      <c r="AB16" s="715"/>
      <c r="AC16" s="715"/>
      <c r="AD16" s="716">
        <v>11431</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498</v>
      </c>
      <c r="CS16" s="679"/>
      <c r="CT16" s="679"/>
      <c r="CU16" s="679"/>
      <c r="CV16" s="679"/>
      <c r="CW16" s="679"/>
      <c r="CX16" s="679"/>
      <c r="CY16" s="680"/>
      <c r="CZ16" s="715">
        <v>0</v>
      </c>
      <c r="DA16" s="715"/>
      <c r="DB16" s="715"/>
      <c r="DC16" s="715"/>
      <c r="DD16" s="684" t="s">
        <v>129</v>
      </c>
      <c r="DE16" s="679"/>
      <c r="DF16" s="679"/>
      <c r="DG16" s="679"/>
      <c r="DH16" s="679"/>
      <c r="DI16" s="679"/>
      <c r="DJ16" s="679"/>
      <c r="DK16" s="679"/>
      <c r="DL16" s="679"/>
      <c r="DM16" s="679"/>
      <c r="DN16" s="679"/>
      <c r="DO16" s="679"/>
      <c r="DP16" s="680"/>
      <c r="DQ16" s="684">
        <v>498</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133225</v>
      </c>
      <c r="S17" s="679"/>
      <c r="T17" s="679"/>
      <c r="U17" s="679"/>
      <c r="V17" s="679"/>
      <c r="W17" s="679"/>
      <c r="X17" s="679"/>
      <c r="Y17" s="680"/>
      <c r="Z17" s="715">
        <v>0.5</v>
      </c>
      <c r="AA17" s="715"/>
      <c r="AB17" s="715"/>
      <c r="AC17" s="715"/>
      <c r="AD17" s="716">
        <v>133225</v>
      </c>
      <c r="AE17" s="716"/>
      <c r="AF17" s="716"/>
      <c r="AG17" s="716"/>
      <c r="AH17" s="716"/>
      <c r="AI17" s="716"/>
      <c r="AJ17" s="716"/>
      <c r="AK17" s="716"/>
      <c r="AL17" s="681">
        <v>0.9</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2613990</v>
      </c>
      <c r="CS17" s="679"/>
      <c r="CT17" s="679"/>
      <c r="CU17" s="679"/>
      <c r="CV17" s="679"/>
      <c r="CW17" s="679"/>
      <c r="CX17" s="679"/>
      <c r="CY17" s="680"/>
      <c r="CZ17" s="715">
        <v>10.4</v>
      </c>
      <c r="DA17" s="715"/>
      <c r="DB17" s="715"/>
      <c r="DC17" s="715"/>
      <c r="DD17" s="684" t="s">
        <v>129</v>
      </c>
      <c r="DE17" s="679"/>
      <c r="DF17" s="679"/>
      <c r="DG17" s="679"/>
      <c r="DH17" s="679"/>
      <c r="DI17" s="679"/>
      <c r="DJ17" s="679"/>
      <c r="DK17" s="679"/>
      <c r="DL17" s="679"/>
      <c r="DM17" s="679"/>
      <c r="DN17" s="679"/>
      <c r="DO17" s="679"/>
      <c r="DP17" s="680"/>
      <c r="DQ17" s="684">
        <v>2584212</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58057</v>
      </c>
      <c r="S18" s="679"/>
      <c r="T18" s="679"/>
      <c r="U18" s="679"/>
      <c r="V18" s="679"/>
      <c r="W18" s="679"/>
      <c r="X18" s="679"/>
      <c r="Y18" s="680"/>
      <c r="Z18" s="715">
        <v>0.2</v>
      </c>
      <c r="AA18" s="715"/>
      <c r="AB18" s="715"/>
      <c r="AC18" s="715"/>
      <c r="AD18" s="716">
        <v>58057</v>
      </c>
      <c r="AE18" s="716"/>
      <c r="AF18" s="716"/>
      <c r="AG18" s="716"/>
      <c r="AH18" s="716"/>
      <c r="AI18" s="716"/>
      <c r="AJ18" s="716"/>
      <c r="AK18" s="716"/>
      <c r="AL18" s="681">
        <v>0.4</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5647</v>
      </c>
      <c r="S19" s="679"/>
      <c r="T19" s="679"/>
      <c r="U19" s="679"/>
      <c r="V19" s="679"/>
      <c r="W19" s="679"/>
      <c r="X19" s="679"/>
      <c r="Y19" s="680"/>
      <c r="Z19" s="715">
        <v>0</v>
      </c>
      <c r="AA19" s="715"/>
      <c r="AB19" s="715"/>
      <c r="AC19" s="715"/>
      <c r="AD19" s="716">
        <v>5647</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575003</v>
      </c>
      <c r="BH19" s="679"/>
      <c r="BI19" s="679"/>
      <c r="BJ19" s="679"/>
      <c r="BK19" s="679"/>
      <c r="BL19" s="679"/>
      <c r="BM19" s="679"/>
      <c r="BN19" s="680"/>
      <c r="BO19" s="715">
        <v>5.6</v>
      </c>
      <c r="BP19" s="715"/>
      <c r="BQ19" s="715"/>
      <c r="BR19" s="715"/>
      <c r="BS19" s="684" t="s">
        <v>129</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1069</v>
      </c>
      <c r="S20" s="679"/>
      <c r="T20" s="679"/>
      <c r="U20" s="679"/>
      <c r="V20" s="679"/>
      <c r="W20" s="679"/>
      <c r="X20" s="679"/>
      <c r="Y20" s="680"/>
      <c r="Z20" s="715">
        <v>0</v>
      </c>
      <c r="AA20" s="715"/>
      <c r="AB20" s="715"/>
      <c r="AC20" s="715"/>
      <c r="AD20" s="716">
        <v>1069</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575003</v>
      </c>
      <c r="BH20" s="679"/>
      <c r="BI20" s="679"/>
      <c r="BJ20" s="679"/>
      <c r="BK20" s="679"/>
      <c r="BL20" s="679"/>
      <c r="BM20" s="679"/>
      <c r="BN20" s="680"/>
      <c r="BO20" s="715">
        <v>5.6</v>
      </c>
      <c r="BP20" s="715"/>
      <c r="BQ20" s="715"/>
      <c r="BR20" s="715"/>
      <c r="BS20" s="684" t="s">
        <v>129</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25016359</v>
      </c>
      <c r="CS20" s="679"/>
      <c r="CT20" s="679"/>
      <c r="CU20" s="679"/>
      <c r="CV20" s="679"/>
      <c r="CW20" s="679"/>
      <c r="CX20" s="679"/>
      <c r="CY20" s="680"/>
      <c r="CZ20" s="715">
        <v>100</v>
      </c>
      <c r="DA20" s="715"/>
      <c r="DB20" s="715"/>
      <c r="DC20" s="715"/>
      <c r="DD20" s="684">
        <v>2058292</v>
      </c>
      <c r="DE20" s="679"/>
      <c r="DF20" s="679"/>
      <c r="DG20" s="679"/>
      <c r="DH20" s="679"/>
      <c r="DI20" s="679"/>
      <c r="DJ20" s="679"/>
      <c r="DK20" s="679"/>
      <c r="DL20" s="679"/>
      <c r="DM20" s="679"/>
      <c r="DN20" s="679"/>
      <c r="DO20" s="679"/>
      <c r="DP20" s="680"/>
      <c r="DQ20" s="684">
        <v>16854412</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68452</v>
      </c>
      <c r="S21" s="679"/>
      <c r="T21" s="679"/>
      <c r="U21" s="679"/>
      <c r="V21" s="679"/>
      <c r="W21" s="679"/>
      <c r="X21" s="679"/>
      <c r="Y21" s="680"/>
      <c r="Z21" s="715">
        <v>0.3</v>
      </c>
      <c r="AA21" s="715"/>
      <c r="AB21" s="715"/>
      <c r="AC21" s="715"/>
      <c r="AD21" s="716">
        <v>68452</v>
      </c>
      <c r="AE21" s="716"/>
      <c r="AF21" s="716"/>
      <c r="AG21" s="716"/>
      <c r="AH21" s="716"/>
      <c r="AI21" s="716"/>
      <c r="AJ21" s="716"/>
      <c r="AK21" s="716"/>
      <c r="AL21" s="681">
        <v>0.5</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3403283</v>
      </c>
      <c r="S22" s="679"/>
      <c r="T22" s="679"/>
      <c r="U22" s="679"/>
      <c r="V22" s="679"/>
      <c r="W22" s="679"/>
      <c r="X22" s="679"/>
      <c r="Y22" s="680"/>
      <c r="Z22" s="715">
        <v>13</v>
      </c>
      <c r="AA22" s="715"/>
      <c r="AB22" s="715"/>
      <c r="AC22" s="715"/>
      <c r="AD22" s="716">
        <v>2766718</v>
      </c>
      <c r="AE22" s="716"/>
      <c r="AF22" s="716"/>
      <c r="AG22" s="716"/>
      <c r="AH22" s="716"/>
      <c r="AI22" s="716"/>
      <c r="AJ22" s="716"/>
      <c r="AK22" s="716"/>
      <c r="AL22" s="681">
        <v>19.3</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2766718</v>
      </c>
      <c r="S23" s="679"/>
      <c r="T23" s="679"/>
      <c r="U23" s="679"/>
      <c r="V23" s="679"/>
      <c r="W23" s="679"/>
      <c r="X23" s="679"/>
      <c r="Y23" s="680"/>
      <c r="Z23" s="715">
        <v>10.6</v>
      </c>
      <c r="AA23" s="715"/>
      <c r="AB23" s="715"/>
      <c r="AC23" s="715"/>
      <c r="AD23" s="716">
        <v>2766718</v>
      </c>
      <c r="AE23" s="716"/>
      <c r="AF23" s="716"/>
      <c r="AG23" s="716"/>
      <c r="AH23" s="716"/>
      <c r="AI23" s="716"/>
      <c r="AJ23" s="716"/>
      <c r="AK23" s="716"/>
      <c r="AL23" s="681">
        <v>19.3</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575003</v>
      </c>
      <c r="BH23" s="679"/>
      <c r="BI23" s="679"/>
      <c r="BJ23" s="679"/>
      <c r="BK23" s="679"/>
      <c r="BL23" s="679"/>
      <c r="BM23" s="679"/>
      <c r="BN23" s="680"/>
      <c r="BO23" s="715">
        <v>5.6</v>
      </c>
      <c r="BP23" s="715"/>
      <c r="BQ23" s="715"/>
      <c r="BR23" s="715"/>
      <c r="BS23" s="684" t="s">
        <v>129</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630585</v>
      </c>
      <c r="S24" s="679"/>
      <c r="T24" s="679"/>
      <c r="U24" s="679"/>
      <c r="V24" s="679"/>
      <c r="W24" s="679"/>
      <c r="X24" s="679"/>
      <c r="Y24" s="680"/>
      <c r="Z24" s="715">
        <v>2.4</v>
      </c>
      <c r="AA24" s="715"/>
      <c r="AB24" s="715"/>
      <c r="AC24" s="715"/>
      <c r="AD24" s="716" t="s">
        <v>129</v>
      </c>
      <c r="AE24" s="716"/>
      <c r="AF24" s="716"/>
      <c r="AG24" s="716"/>
      <c r="AH24" s="716"/>
      <c r="AI24" s="716"/>
      <c r="AJ24" s="716"/>
      <c r="AK24" s="716"/>
      <c r="AL24" s="681" t="s">
        <v>129</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13361536</v>
      </c>
      <c r="CS24" s="734"/>
      <c r="CT24" s="734"/>
      <c r="CU24" s="734"/>
      <c r="CV24" s="734"/>
      <c r="CW24" s="734"/>
      <c r="CX24" s="734"/>
      <c r="CY24" s="777"/>
      <c r="CZ24" s="778">
        <v>53.4</v>
      </c>
      <c r="DA24" s="749"/>
      <c r="DB24" s="749"/>
      <c r="DC24" s="781"/>
      <c r="DD24" s="776">
        <v>8235803</v>
      </c>
      <c r="DE24" s="734"/>
      <c r="DF24" s="734"/>
      <c r="DG24" s="734"/>
      <c r="DH24" s="734"/>
      <c r="DI24" s="734"/>
      <c r="DJ24" s="734"/>
      <c r="DK24" s="777"/>
      <c r="DL24" s="776">
        <v>7939640</v>
      </c>
      <c r="DM24" s="734"/>
      <c r="DN24" s="734"/>
      <c r="DO24" s="734"/>
      <c r="DP24" s="734"/>
      <c r="DQ24" s="734"/>
      <c r="DR24" s="734"/>
      <c r="DS24" s="734"/>
      <c r="DT24" s="734"/>
      <c r="DU24" s="734"/>
      <c r="DV24" s="777"/>
      <c r="DW24" s="778">
        <v>52</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5980</v>
      </c>
      <c r="S25" s="679"/>
      <c r="T25" s="679"/>
      <c r="U25" s="679"/>
      <c r="V25" s="679"/>
      <c r="W25" s="679"/>
      <c r="X25" s="679"/>
      <c r="Y25" s="680"/>
      <c r="Z25" s="715">
        <v>0</v>
      </c>
      <c r="AA25" s="715"/>
      <c r="AB25" s="715"/>
      <c r="AC25" s="715"/>
      <c r="AD25" s="716" t="s">
        <v>129</v>
      </c>
      <c r="AE25" s="716"/>
      <c r="AF25" s="716"/>
      <c r="AG25" s="716"/>
      <c r="AH25" s="716"/>
      <c r="AI25" s="716"/>
      <c r="AJ25" s="716"/>
      <c r="AK25" s="716"/>
      <c r="AL25" s="681" t="s">
        <v>129</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4126628</v>
      </c>
      <c r="CS25" s="697"/>
      <c r="CT25" s="697"/>
      <c r="CU25" s="697"/>
      <c r="CV25" s="697"/>
      <c r="CW25" s="697"/>
      <c r="CX25" s="697"/>
      <c r="CY25" s="698"/>
      <c r="CZ25" s="681">
        <v>16.5</v>
      </c>
      <c r="DA25" s="699"/>
      <c r="DB25" s="699"/>
      <c r="DC25" s="700"/>
      <c r="DD25" s="684">
        <v>3792210</v>
      </c>
      <c r="DE25" s="697"/>
      <c r="DF25" s="697"/>
      <c r="DG25" s="697"/>
      <c r="DH25" s="697"/>
      <c r="DI25" s="697"/>
      <c r="DJ25" s="697"/>
      <c r="DK25" s="698"/>
      <c r="DL25" s="684">
        <v>3586457</v>
      </c>
      <c r="DM25" s="697"/>
      <c r="DN25" s="697"/>
      <c r="DO25" s="697"/>
      <c r="DP25" s="697"/>
      <c r="DQ25" s="697"/>
      <c r="DR25" s="697"/>
      <c r="DS25" s="697"/>
      <c r="DT25" s="697"/>
      <c r="DU25" s="697"/>
      <c r="DV25" s="698"/>
      <c r="DW25" s="681">
        <v>23.5</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15459701</v>
      </c>
      <c r="S26" s="679"/>
      <c r="T26" s="679"/>
      <c r="U26" s="679"/>
      <c r="V26" s="679"/>
      <c r="W26" s="679"/>
      <c r="X26" s="679"/>
      <c r="Y26" s="680"/>
      <c r="Z26" s="715">
        <v>59.1</v>
      </c>
      <c r="AA26" s="715"/>
      <c r="AB26" s="715"/>
      <c r="AC26" s="715"/>
      <c r="AD26" s="716">
        <v>14245752</v>
      </c>
      <c r="AE26" s="716"/>
      <c r="AF26" s="716"/>
      <c r="AG26" s="716"/>
      <c r="AH26" s="716"/>
      <c r="AI26" s="716"/>
      <c r="AJ26" s="716"/>
      <c r="AK26" s="716"/>
      <c r="AL26" s="681">
        <v>99.3</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2524095</v>
      </c>
      <c r="CS26" s="679"/>
      <c r="CT26" s="679"/>
      <c r="CU26" s="679"/>
      <c r="CV26" s="679"/>
      <c r="CW26" s="679"/>
      <c r="CX26" s="679"/>
      <c r="CY26" s="680"/>
      <c r="CZ26" s="681">
        <v>10.1</v>
      </c>
      <c r="DA26" s="699"/>
      <c r="DB26" s="699"/>
      <c r="DC26" s="700"/>
      <c r="DD26" s="684">
        <v>2327100</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9894</v>
      </c>
      <c r="S27" s="679"/>
      <c r="T27" s="679"/>
      <c r="U27" s="679"/>
      <c r="V27" s="679"/>
      <c r="W27" s="679"/>
      <c r="X27" s="679"/>
      <c r="Y27" s="680"/>
      <c r="Z27" s="715">
        <v>0</v>
      </c>
      <c r="AA27" s="715"/>
      <c r="AB27" s="715"/>
      <c r="AC27" s="715"/>
      <c r="AD27" s="716">
        <v>9894</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10184841</v>
      </c>
      <c r="BH27" s="679"/>
      <c r="BI27" s="679"/>
      <c r="BJ27" s="679"/>
      <c r="BK27" s="679"/>
      <c r="BL27" s="679"/>
      <c r="BM27" s="679"/>
      <c r="BN27" s="680"/>
      <c r="BO27" s="715">
        <v>100</v>
      </c>
      <c r="BP27" s="715"/>
      <c r="BQ27" s="715"/>
      <c r="BR27" s="715"/>
      <c r="BS27" s="684">
        <v>101684</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6620918</v>
      </c>
      <c r="CS27" s="697"/>
      <c r="CT27" s="697"/>
      <c r="CU27" s="697"/>
      <c r="CV27" s="697"/>
      <c r="CW27" s="697"/>
      <c r="CX27" s="697"/>
      <c r="CY27" s="698"/>
      <c r="CZ27" s="681">
        <v>26.5</v>
      </c>
      <c r="DA27" s="699"/>
      <c r="DB27" s="699"/>
      <c r="DC27" s="700"/>
      <c r="DD27" s="684">
        <v>1859381</v>
      </c>
      <c r="DE27" s="697"/>
      <c r="DF27" s="697"/>
      <c r="DG27" s="697"/>
      <c r="DH27" s="697"/>
      <c r="DI27" s="697"/>
      <c r="DJ27" s="697"/>
      <c r="DK27" s="698"/>
      <c r="DL27" s="684">
        <v>1768971</v>
      </c>
      <c r="DM27" s="697"/>
      <c r="DN27" s="697"/>
      <c r="DO27" s="697"/>
      <c r="DP27" s="697"/>
      <c r="DQ27" s="697"/>
      <c r="DR27" s="697"/>
      <c r="DS27" s="697"/>
      <c r="DT27" s="697"/>
      <c r="DU27" s="697"/>
      <c r="DV27" s="698"/>
      <c r="DW27" s="681">
        <v>11.6</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248294</v>
      </c>
      <c r="S28" s="679"/>
      <c r="T28" s="679"/>
      <c r="U28" s="679"/>
      <c r="V28" s="679"/>
      <c r="W28" s="679"/>
      <c r="X28" s="679"/>
      <c r="Y28" s="680"/>
      <c r="Z28" s="715">
        <v>0.9</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2613990</v>
      </c>
      <c r="CS28" s="679"/>
      <c r="CT28" s="679"/>
      <c r="CU28" s="679"/>
      <c r="CV28" s="679"/>
      <c r="CW28" s="679"/>
      <c r="CX28" s="679"/>
      <c r="CY28" s="680"/>
      <c r="CZ28" s="681">
        <v>10.4</v>
      </c>
      <c r="DA28" s="699"/>
      <c r="DB28" s="699"/>
      <c r="DC28" s="700"/>
      <c r="DD28" s="684">
        <v>2584212</v>
      </c>
      <c r="DE28" s="679"/>
      <c r="DF28" s="679"/>
      <c r="DG28" s="679"/>
      <c r="DH28" s="679"/>
      <c r="DI28" s="679"/>
      <c r="DJ28" s="679"/>
      <c r="DK28" s="680"/>
      <c r="DL28" s="684">
        <v>2584212</v>
      </c>
      <c r="DM28" s="679"/>
      <c r="DN28" s="679"/>
      <c r="DO28" s="679"/>
      <c r="DP28" s="679"/>
      <c r="DQ28" s="679"/>
      <c r="DR28" s="679"/>
      <c r="DS28" s="679"/>
      <c r="DT28" s="679"/>
      <c r="DU28" s="679"/>
      <c r="DV28" s="680"/>
      <c r="DW28" s="681">
        <v>16.899999999999999</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294817</v>
      </c>
      <c r="S29" s="679"/>
      <c r="T29" s="679"/>
      <c r="U29" s="679"/>
      <c r="V29" s="679"/>
      <c r="W29" s="679"/>
      <c r="X29" s="679"/>
      <c r="Y29" s="680"/>
      <c r="Z29" s="715">
        <v>1.1000000000000001</v>
      </c>
      <c r="AA29" s="715"/>
      <c r="AB29" s="715"/>
      <c r="AC29" s="715"/>
      <c r="AD29" s="716">
        <v>73008</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70</v>
      </c>
      <c r="CG29" s="712"/>
      <c r="CH29" s="712"/>
      <c r="CI29" s="712"/>
      <c r="CJ29" s="712"/>
      <c r="CK29" s="712"/>
      <c r="CL29" s="712"/>
      <c r="CM29" s="712"/>
      <c r="CN29" s="712"/>
      <c r="CO29" s="712"/>
      <c r="CP29" s="712"/>
      <c r="CQ29" s="713"/>
      <c r="CR29" s="678">
        <v>2613990</v>
      </c>
      <c r="CS29" s="697"/>
      <c r="CT29" s="697"/>
      <c r="CU29" s="697"/>
      <c r="CV29" s="697"/>
      <c r="CW29" s="697"/>
      <c r="CX29" s="697"/>
      <c r="CY29" s="698"/>
      <c r="CZ29" s="681">
        <v>10.4</v>
      </c>
      <c r="DA29" s="699"/>
      <c r="DB29" s="699"/>
      <c r="DC29" s="700"/>
      <c r="DD29" s="684">
        <v>2584212</v>
      </c>
      <c r="DE29" s="697"/>
      <c r="DF29" s="697"/>
      <c r="DG29" s="697"/>
      <c r="DH29" s="697"/>
      <c r="DI29" s="697"/>
      <c r="DJ29" s="697"/>
      <c r="DK29" s="698"/>
      <c r="DL29" s="684">
        <v>2584212</v>
      </c>
      <c r="DM29" s="697"/>
      <c r="DN29" s="697"/>
      <c r="DO29" s="697"/>
      <c r="DP29" s="697"/>
      <c r="DQ29" s="697"/>
      <c r="DR29" s="697"/>
      <c r="DS29" s="697"/>
      <c r="DT29" s="697"/>
      <c r="DU29" s="697"/>
      <c r="DV29" s="698"/>
      <c r="DW29" s="681">
        <v>16.899999999999999</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41483</v>
      </c>
      <c r="S30" s="679"/>
      <c r="T30" s="679"/>
      <c r="U30" s="679"/>
      <c r="V30" s="679"/>
      <c r="W30" s="679"/>
      <c r="X30" s="679"/>
      <c r="Y30" s="680"/>
      <c r="Z30" s="715">
        <v>0.2</v>
      </c>
      <c r="AA30" s="715"/>
      <c r="AB30" s="715"/>
      <c r="AC30" s="715"/>
      <c r="AD30" s="716" t="s">
        <v>129</v>
      </c>
      <c r="AE30" s="716"/>
      <c r="AF30" s="716"/>
      <c r="AG30" s="716"/>
      <c r="AH30" s="716"/>
      <c r="AI30" s="716"/>
      <c r="AJ30" s="716"/>
      <c r="AK30" s="716"/>
      <c r="AL30" s="681" t="s">
        <v>129</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2449711</v>
      </c>
      <c r="CS30" s="679"/>
      <c r="CT30" s="679"/>
      <c r="CU30" s="679"/>
      <c r="CV30" s="679"/>
      <c r="CW30" s="679"/>
      <c r="CX30" s="679"/>
      <c r="CY30" s="680"/>
      <c r="CZ30" s="681">
        <v>9.8000000000000007</v>
      </c>
      <c r="DA30" s="699"/>
      <c r="DB30" s="699"/>
      <c r="DC30" s="700"/>
      <c r="DD30" s="684">
        <v>2420751</v>
      </c>
      <c r="DE30" s="679"/>
      <c r="DF30" s="679"/>
      <c r="DG30" s="679"/>
      <c r="DH30" s="679"/>
      <c r="DI30" s="679"/>
      <c r="DJ30" s="679"/>
      <c r="DK30" s="680"/>
      <c r="DL30" s="684">
        <v>2420751</v>
      </c>
      <c r="DM30" s="679"/>
      <c r="DN30" s="679"/>
      <c r="DO30" s="679"/>
      <c r="DP30" s="679"/>
      <c r="DQ30" s="679"/>
      <c r="DR30" s="679"/>
      <c r="DS30" s="679"/>
      <c r="DT30" s="679"/>
      <c r="DU30" s="679"/>
      <c r="DV30" s="680"/>
      <c r="DW30" s="681">
        <v>15.9</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3762975</v>
      </c>
      <c r="S31" s="679"/>
      <c r="T31" s="679"/>
      <c r="U31" s="679"/>
      <c r="V31" s="679"/>
      <c r="W31" s="679"/>
      <c r="X31" s="679"/>
      <c r="Y31" s="680"/>
      <c r="Z31" s="715">
        <v>14.4</v>
      </c>
      <c r="AA31" s="715"/>
      <c r="AB31" s="715"/>
      <c r="AC31" s="715"/>
      <c r="AD31" s="716" t="s">
        <v>129</v>
      </c>
      <c r="AE31" s="716"/>
      <c r="AF31" s="716"/>
      <c r="AG31" s="716"/>
      <c r="AH31" s="716"/>
      <c r="AI31" s="716"/>
      <c r="AJ31" s="716"/>
      <c r="AK31" s="716"/>
      <c r="AL31" s="681" t="s">
        <v>129</v>
      </c>
      <c r="AM31" s="682"/>
      <c r="AN31" s="682"/>
      <c r="AO31" s="717"/>
      <c r="AP31" s="754" t="s">
        <v>308</v>
      </c>
      <c r="AQ31" s="755"/>
      <c r="AR31" s="755"/>
      <c r="AS31" s="755"/>
      <c r="AT31" s="760" t="s">
        <v>309</v>
      </c>
      <c r="AU31" s="231"/>
      <c r="AV31" s="231"/>
      <c r="AW31" s="231"/>
      <c r="AX31" s="744" t="s">
        <v>187</v>
      </c>
      <c r="AY31" s="745"/>
      <c r="AZ31" s="745"/>
      <c r="BA31" s="745"/>
      <c r="BB31" s="745"/>
      <c r="BC31" s="745"/>
      <c r="BD31" s="745"/>
      <c r="BE31" s="745"/>
      <c r="BF31" s="746"/>
      <c r="BG31" s="747">
        <v>98.7</v>
      </c>
      <c r="BH31" s="748"/>
      <c r="BI31" s="748"/>
      <c r="BJ31" s="748"/>
      <c r="BK31" s="748"/>
      <c r="BL31" s="748"/>
      <c r="BM31" s="749">
        <v>98.1</v>
      </c>
      <c r="BN31" s="748"/>
      <c r="BO31" s="748"/>
      <c r="BP31" s="748"/>
      <c r="BQ31" s="750"/>
      <c r="BR31" s="747">
        <v>99.2</v>
      </c>
      <c r="BS31" s="748"/>
      <c r="BT31" s="748"/>
      <c r="BU31" s="748"/>
      <c r="BV31" s="748"/>
      <c r="BW31" s="748"/>
      <c r="BX31" s="749">
        <v>98.6</v>
      </c>
      <c r="BY31" s="748"/>
      <c r="BZ31" s="748"/>
      <c r="CA31" s="748"/>
      <c r="CB31" s="750"/>
      <c r="CD31" s="765"/>
      <c r="CE31" s="766"/>
      <c r="CF31" s="711" t="s">
        <v>310</v>
      </c>
      <c r="CG31" s="712"/>
      <c r="CH31" s="712"/>
      <c r="CI31" s="712"/>
      <c r="CJ31" s="712"/>
      <c r="CK31" s="712"/>
      <c r="CL31" s="712"/>
      <c r="CM31" s="712"/>
      <c r="CN31" s="712"/>
      <c r="CO31" s="712"/>
      <c r="CP31" s="712"/>
      <c r="CQ31" s="713"/>
      <c r="CR31" s="678">
        <v>164279</v>
      </c>
      <c r="CS31" s="697"/>
      <c r="CT31" s="697"/>
      <c r="CU31" s="697"/>
      <c r="CV31" s="697"/>
      <c r="CW31" s="697"/>
      <c r="CX31" s="697"/>
      <c r="CY31" s="698"/>
      <c r="CZ31" s="681">
        <v>0.7</v>
      </c>
      <c r="DA31" s="699"/>
      <c r="DB31" s="699"/>
      <c r="DC31" s="700"/>
      <c r="DD31" s="684">
        <v>163461</v>
      </c>
      <c r="DE31" s="697"/>
      <c r="DF31" s="697"/>
      <c r="DG31" s="697"/>
      <c r="DH31" s="697"/>
      <c r="DI31" s="697"/>
      <c r="DJ31" s="697"/>
      <c r="DK31" s="698"/>
      <c r="DL31" s="684">
        <v>163461</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129</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98.7</v>
      </c>
      <c r="BH32" s="697"/>
      <c r="BI32" s="697"/>
      <c r="BJ32" s="697"/>
      <c r="BK32" s="697"/>
      <c r="BL32" s="697"/>
      <c r="BM32" s="682">
        <v>98.2</v>
      </c>
      <c r="BN32" s="743"/>
      <c r="BO32" s="743"/>
      <c r="BP32" s="743"/>
      <c r="BQ32" s="721"/>
      <c r="BR32" s="751">
        <v>99.3</v>
      </c>
      <c r="BS32" s="697"/>
      <c r="BT32" s="697"/>
      <c r="BU32" s="697"/>
      <c r="BV32" s="697"/>
      <c r="BW32" s="697"/>
      <c r="BX32" s="682">
        <v>98.8</v>
      </c>
      <c r="BY32" s="743"/>
      <c r="BZ32" s="743"/>
      <c r="CA32" s="743"/>
      <c r="CB32" s="721"/>
      <c r="CD32" s="767"/>
      <c r="CE32" s="768"/>
      <c r="CF32" s="711" t="s">
        <v>314</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129</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1807370</v>
      </c>
      <c r="S33" s="679"/>
      <c r="T33" s="679"/>
      <c r="U33" s="679"/>
      <c r="V33" s="679"/>
      <c r="W33" s="679"/>
      <c r="X33" s="679"/>
      <c r="Y33" s="680"/>
      <c r="Z33" s="715">
        <v>6.9</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98.7</v>
      </c>
      <c r="BH33" s="663"/>
      <c r="BI33" s="663"/>
      <c r="BJ33" s="663"/>
      <c r="BK33" s="663"/>
      <c r="BL33" s="663"/>
      <c r="BM33" s="706">
        <v>98</v>
      </c>
      <c r="BN33" s="663"/>
      <c r="BO33" s="663"/>
      <c r="BP33" s="663"/>
      <c r="BQ33" s="727"/>
      <c r="BR33" s="742">
        <v>99.2</v>
      </c>
      <c r="BS33" s="663"/>
      <c r="BT33" s="663"/>
      <c r="BU33" s="663"/>
      <c r="BV33" s="663"/>
      <c r="BW33" s="663"/>
      <c r="BX33" s="706">
        <v>98.5</v>
      </c>
      <c r="BY33" s="663"/>
      <c r="BZ33" s="663"/>
      <c r="CA33" s="663"/>
      <c r="CB33" s="727"/>
      <c r="CD33" s="711" t="s">
        <v>317</v>
      </c>
      <c r="CE33" s="712"/>
      <c r="CF33" s="712"/>
      <c r="CG33" s="712"/>
      <c r="CH33" s="712"/>
      <c r="CI33" s="712"/>
      <c r="CJ33" s="712"/>
      <c r="CK33" s="712"/>
      <c r="CL33" s="712"/>
      <c r="CM33" s="712"/>
      <c r="CN33" s="712"/>
      <c r="CO33" s="712"/>
      <c r="CP33" s="712"/>
      <c r="CQ33" s="713"/>
      <c r="CR33" s="678">
        <v>9596033</v>
      </c>
      <c r="CS33" s="697"/>
      <c r="CT33" s="697"/>
      <c r="CU33" s="697"/>
      <c r="CV33" s="697"/>
      <c r="CW33" s="697"/>
      <c r="CX33" s="697"/>
      <c r="CY33" s="698"/>
      <c r="CZ33" s="681">
        <v>38.4</v>
      </c>
      <c r="DA33" s="699"/>
      <c r="DB33" s="699"/>
      <c r="DC33" s="700"/>
      <c r="DD33" s="684">
        <v>7939937</v>
      </c>
      <c r="DE33" s="697"/>
      <c r="DF33" s="697"/>
      <c r="DG33" s="697"/>
      <c r="DH33" s="697"/>
      <c r="DI33" s="697"/>
      <c r="DJ33" s="697"/>
      <c r="DK33" s="698"/>
      <c r="DL33" s="684">
        <v>6535496</v>
      </c>
      <c r="DM33" s="697"/>
      <c r="DN33" s="697"/>
      <c r="DO33" s="697"/>
      <c r="DP33" s="697"/>
      <c r="DQ33" s="697"/>
      <c r="DR33" s="697"/>
      <c r="DS33" s="697"/>
      <c r="DT33" s="697"/>
      <c r="DU33" s="697"/>
      <c r="DV33" s="698"/>
      <c r="DW33" s="681">
        <v>42.8</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50180</v>
      </c>
      <c r="S34" s="679"/>
      <c r="T34" s="679"/>
      <c r="U34" s="679"/>
      <c r="V34" s="679"/>
      <c r="W34" s="679"/>
      <c r="X34" s="679"/>
      <c r="Y34" s="680"/>
      <c r="Z34" s="715">
        <v>0.2</v>
      </c>
      <c r="AA34" s="715"/>
      <c r="AB34" s="715"/>
      <c r="AC34" s="715"/>
      <c r="AD34" s="716">
        <v>11730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3557708</v>
      </c>
      <c r="CS34" s="679"/>
      <c r="CT34" s="679"/>
      <c r="CU34" s="679"/>
      <c r="CV34" s="679"/>
      <c r="CW34" s="679"/>
      <c r="CX34" s="679"/>
      <c r="CY34" s="680"/>
      <c r="CZ34" s="681">
        <v>14.2</v>
      </c>
      <c r="DA34" s="699"/>
      <c r="DB34" s="699"/>
      <c r="DC34" s="700"/>
      <c r="DD34" s="684">
        <v>2724230</v>
      </c>
      <c r="DE34" s="679"/>
      <c r="DF34" s="679"/>
      <c r="DG34" s="679"/>
      <c r="DH34" s="679"/>
      <c r="DI34" s="679"/>
      <c r="DJ34" s="679"/>
      <c r="DK34" s="680"/>
      <c r="DL34" s="684">
        <v>2430990</v>
      </c>
      <c r="DM34" s="679"/>
      <c r="DN34" s="679"/>
      <c r="DO34" s="679"/>
      <c r="DP34" s="679"/>
      <c r="DQ34" s="679"/>
      <c r="DR34" s="679"/>
      <c r="DS34" s="679"/>
      <c r="DT34" s="679"/>
      <c r="DU34" s="679"/>
      <c r="DV34" s="680"/>
      <c r="DW34" s="681">
        <v>15.9</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169358</v>
      </c>
      <c r="S35" s="679"/>
      <c r="T35" s="679"/>
      <c r="U35" s="679"/>
      <c r="V35" s="679"/>
      <c r="W35" s="679"/>
      <c r="X35" s="679"/>
      <c r="Y35" s="680"/>
      <c r="Z35" s="715">
        <v>0.6</v>
      </c>
      <c r="AA35" s="715"/>
      <c r="AB35" s="715"/>
      <c r="AC35" s="715"/>
      <c r="AD35" s="716" t="s">
        <v>129</v>
      </c>
      <c r="AE35" s="716"/>
      <c r="AF35" s="716"/>
      <c r="AG35" s="716"/>
      <c r="AH35" s="716"/>
      <c r="AI35" s="716"/>
      <c r="AJ35" s="716"/>
      <c r="AK35" s="716"/>
      <c r="AL35" s="681" t="s">
        <v>129</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184808</v>
      </c>
      <c r="CS35" s="697"/>
      <c r="CT35" s="697"/>
      <c r="CU35" s="697"/>
      <c r="CV35" s="697"/>
      <c r="CW35" s="697"/>
      <c r="CX35" s="697"/>
      <c r="CY35" s="698"/>
      <c r="CZ35" s="681">
        <v>0.7</v>
      </c>
      <c r="DA35" s="699"/>
      <c r="DB35" s="699"/>
      <c r="DC35" s="700"/>
      <c r="DD35" s="684">
        <v>178013</v>
      </c>
      <c r="DE35" s="697"/>
      <c r="DF35" s="697"/>
      <c r="DG35" s="697"/>
      <c r="DH35" s="697"/>
      <c r="DI35" s="697"/>
      <c r="DJ35" s="697"/>
      <c r="DK35" s="698"/>
      <c r="DL35" s="684">
        <v>178013</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893941</v>
      </c>
      <c r="S36" s="679"/>
      <c r="T36" s="679"/>
      <c r="U36" s="679"/>
      <c r="V36" s="679"/>
      <c r="W36" s="679"/>
      <c r="X36" s="679"/>
      <c r="Y36" s="680"/>
      <c r="Z36" s="715">
        <v>3.4</v>
      </c>
      <c r="AA36" s="715"/>
      <c r="AB36" s="715"/>
      <c r="AC36" s="715"/>
      <c r="AD36" s="716" t="s">
        <v>129</v>
      </c>
      <c r="AE36" s="716"/>
      <c r="AF36" s="716"/>
      <c r="AG36" s="716"/>
      <c r="AH36" s="716"/>
      <c r="AI36" s="716"/>
      <c r="AJ36" s="716"/>
      <c r="AK36" s="716"/>
      <c r="AL36" s="681" t="s">
        <v>129</v>
      </c>
      <c r="AM36" s="682"/>
      <c r="AN36" s="682"/>
      <c r="AO36" s="717"/>
      <c r="AP36" s="235"/>
      <c r="AQ36" s="730" t="s">
        <v>325</v>
      </c>
      <c r="AR36" s="731"/>
      <c r="AS36" s="731"/>
      <c r="AT36" s="731"/>
      <c r="AU36" s="731"/>
      <c r="AV36" s="731"/>
      <c r="AW36" s="731"/>
      <c r="AX36" s="731"/>
      <c r="AY36" s="732"/>
      <c r="AZ36" s="733">
        <v>2607064</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18498</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3049645</v>
      </c>
      <c r="CS36" s="679"/>
      <c r="CT36" s="679"/>
      <c r="CU36" s="679"/>
      <c r="CV36" s="679"/>
      <c r="CW36" s="679"/>
      <c r="CX36" s="679"/>
      <c r="CY36" s="680"/>
      <c r="CZ36" s="681">
        <v>12.2</v>
      </c>
      <c r="DA36" s="699"/>
      <c r="DB36" s="699"/>
      <c r="DC36" s="700"/>
      <c r="DD36" s="684">
        <v>2628821</v>
      </c>
      <c r="DE36" s="679"/>
      <c r="DF36" s="679"/>
      <c r="DG36" s="679"/>
      <c r="DH36" s="679"/>
      <c r="DI36" s="679"/>
      <c r="DJ36" s="679"/>
      <c r="DK36" s="680"/>
      <c r="DL36" s="684">
        <v>1836443</v>
      </c>
      <c r="DM36" s="679"/>
      <c r="DN36" s="679"/>
      <c r="DO36" s="679"/>
      <c r="DP36" s="679"/>
      <c r="DQ36" s="679"/>
      <c r="DR36" s="679"/>
      <c r="DS36" s="679"/>
      <c r="DT36" s="679"/>
      <c r="DU36" s="679"/>
      <c r="DV36" s="680"/>
      <c r="DW36" s="681">
        <v>12</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850030</v>
      </c>
      <c r="S37" s="679"/>
      <c r="T37" s="679"/>
      <c r="U37" s="679"/>
      <c r="V37" s="679"/>
      <c r="W37" s="679"/>
      <c r="X37" s="679"/>
      <c r="Y37" s="680"/>
      <c r="Z37" s="715">
        <v>3.3</v>
      </c>
      <c r="AA37" s="715"/>
      <c r="AB37" s="715"/>
      <c r="AC37" s="715"/>
      <c r="AD37" s="716" t="s">
        <v>129</v>
      </c>
      <c r="AE37" s="716"/>
      <c r="AF37" s="716"/>
      <c r="AG37" s="716"/>
      <c r="AH37" s="716"/>
      <c r="AI37" s="716"/>
      <c r="AJ37" s="716"/>
      <c r="AK37" s="716"/>
      <c r="AL37" s="681" t="s">
        <v>129</v>
      </c>
      <c r="AM37" s="682"/>
      <c r="AN37" s="682"/>
      <c r="AO37" s="717"/>
      <c r="AQ37" s="718" t="s">
        <v>329</v>
      </c>
      <c r="AR37" s="719"/>
      <c r="AS37" s="719"/>
      <c r="AT37" s="719"/>
      <c r="AU37" s="719"/>
      <c r="AV37" s="719"/>
      <c r="AW37" s="719"/>
      <c r="AX37" s="719"/>
      <c r="AY37" s="720"/>
      <c r="AZ37" s="678">
        <v>486723</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287</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1563670</v>
      </c>
      <c r="CS37" s="697"/>
      <c r="CT37" s="697"/>
      <c r="CU37" s="697"/>
      <c r="CV37" s="697"/>
      <c r="CW37" s="697"/>
      <c r="CX37" s="697"/>
      <c r="CY37" s="698"/>
      <c r="CZ37" s="681">
        <v>6.3</v>
      </c>
      <c r="DA37" s="699"/>
      <c r="DB37" s="699"/>
      <c r="DC37" s="700"/>
      <c r="DD37" s="684">
        <v>1543449</v>
      </c>
      <c r="DE37" s="697"/>
      <c r="DF37" s="697"/>
      <c r="DG37" s="697"/>
      <c r="DH37" s="697"/>
      <c r="DI37" s="697"/>
      <c r="DJ37" s="697"/>
      <c r="DK37" s="698"/>
      <c r="DL37" s="684">
        <v>1348339</v>
      </c>
      <c r="DM37" s="697"/>
      <c r="DN37" s="697"/>
      <c r="DO37" s="697"/>
      <c r="DP37" s="697"/>
      <c r="DQ37" s="697"/>
      <c r="DR37" s="697"/>
      <c r="DS37" s="697"/>
      <c r="DT37" s="697"/>
      <c r="DU37" s="697"/>
      <c r="DV37" s="698"/>
      <c r="DW37" s="681">
        <v>8.8000000000000007</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595855</v>
      </c>
      <c r="S38" s="679"/>
      <c r="T38" s="679"/>
      <c r="U38" s="679"/>
      <c r="V38" s="679"/>
      <c r="W38" s="679"/>
      <c r="X38" s="679"/>
      <c r="Y38" s="680"/>
      <c r="Z38" s="715">
        <v>2.2999999999999998</v>
      </c>
      <c r="AA38" s="715"/>
      <c r="AB38" s="715"/>
      <c r="AC38" s="715"/>
      <c r="AD38" s="716">
        <v>15</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13228</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11361</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2607064</v>
      </c>
      <c r="CS38" s="679"/>
      <c r="CT38" s="679"/>
      <c r="CU38" s="679"/>
      <c r="CV38" s="679"/>
      <c r="CW38" s="679"/>
      <c r="CX38" s="679"/>
      <c r="CY38" s="680"/>
      <c r="CZ38" s="681">
        <v>10.4</v>
      </c>
      <c r="DA38" s="699"/>
      <c r="DB38" s="699"/>
      <c r="DC38" s="700"/>
      <c r="DD38" s="684">
        <v>2228148</v>
      </c>
      <c r="DE38" s="679"/>
      <c r="DF38" s="679"/>
      <c r="DG38" s="679"/>
      <c r="DH38" s="679"/>
      <c r="DI38" s="679"/>
      <c r="DJ38" s="679"/>
      <c r="DK38" s="680"/>
      <c r="DL38" s="684">
        <v>2084650</v>
      </c>
      <c r="DM38" s="679"/>
      <c r="DN38" s="679"/>
      <c r="DO38" s="679"/>
      <c r="DP38" s="679"/>
      <c r="DQ38" s="679"/>
      <c r="DR38" s="679"/>
      <c r="DS38" s="679"/>
      <c r="DT38" s="679"/>
      <c r="DU38" s="679"/>
      <c r="DV38" s="680"/>
      <c r="DW38" s="681">
        <v>13.7</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1952910</v>
      </c>
      <c r="S39" s="679"/>
      <c r="T39" s="679"/>
      <c r="U39" s="679"/>
      <c r="V39" s="679"/>
      <c r="W39" s="679"/>
      <c r="X39" s="679"/>
      <c r="Y39" s="680"/>
      <c r="Z39" s="715">
        <v>7.5</v>
      </c>
      <c r="AA39" s="715"/>
      <c r="AB39" s="715"/>
      <c r="AC39" s="715"/>
      <c r="AD39" s="716" t="s">
        <v>129</v>
      </c>
      <c r="AE39" s="716"/>
      <c r="AF39" s="716"/>
      <c r="AG39" s="716"/>
      <c r="AH39" s="716"/>
      <c r="AI39" s="716"/>
      <c r="AJ39" s="716"/>
      <c r="AK39" s="716"/>
      <c r="AL39" s="681" t="s">
        <v>129</v>
      </c>
      <c r="AM39" s="682"/>
      <c r="AN39" s="682"/>
      <c r="AO39" s="717"/>
      <c r="AQ39" s="718" t="s">
        <v>337</v>
      </c>
      <c r="AR39" s="719"/>
      <c r="AS39" s="719"/>
      <c r="AT39" s="719"/>
      <c r="AU39" s="719"/>
      <c r="AV39" s="719"/>
      <c r="AW39" s="719"/>
      <c r="AX39" s="719"/>
      <c r="AY39" s="720"/>
      <c r="AZ39" s="678" t="s">
        <v>129</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18101</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176408</v>
      </c>
      <c r="CS39" s="697"/>
      <c r="CT39" s="697"/>
      <c r="CU39" s="697"/>
      <c r="CV39" s="697"/>
      <c r="CW39" s="697"/>
      <c r="CX39" s="697"/>
      <c r="CY39" s="698"/>
      <c r="CZ39" s="681">
        <v>0.7</v>
      </c>
      <c r="DA39" s="699"/>
      <c r="DB39" s="699"/>
      <c r="DC39" s="700"/>
      <c r="DD39" s="684">
        <v>175325</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341</v>
      </c>
      <c r="AR40" s="719"/>
      <c r="AS40" s="719"/>
      <c r="AT40" s="719"/>
      <c r="AU40" s="719"/>
      <c r="AV40" s="719"/>
      <c r="AW40" s="719"/>
      <c r="AX40" s="719"/>
      <c r="AY40" s="720"/>
      <c r="AZ40" s="678" t="s">
        <v>129</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89</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20400</v>
      </c>
      <c r="CS40" s="679"/>
      <c r="CT40" s="679"/>
      <c r="CU40" s="679"/>
      <c r="CV40" s="679"/>
      <c r="CW40" s="679"/>
      <c r="CX40" s="679"/>
      <c r="CY40" s="680"/>
      <c r="CZ40" s="681">
        <v>0.1</v>
      </c>
      <c r="DA40" s="699"/>
      <c r="DB40" s="699"/>
      <c r="DC40" s="700"/>
      <c r="DD40" s="684">
        <v>5400</v>
      </c>
      <c r="DE40" s="679"/>
      <c r="DF40" s="679"/>
      <c r="DG40" s="679"/>
      <c r="DH40" s="679"/>
      <c r="DI40" s="679"/>
      <c r="DJ40" s="679"/>
      <c r="DK40" s="680"/>
      <c r="DL40" s="684">
        <v>5400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921010</v>
      </c>
      <c r="S41" s="679"/>
      <c r="T41" s="679"/>
      <c r="U41" s="679"/>
      <c r="V41" s="679"/>
      <c r="W41" s="679"/>
      <c r="X41" s="679"/>
      <c r="Y41" s="680"/>
      <c r="Z41" s="715">
        <v>3.5</v>
      </c>
      <c r="AA41" s="715"/>
      <c r="AB41" s="715"/>
      <c r="AC41" s="715"/>
      <c r="AD41" s="716" t="s">
        <v>129</v>
      </c>
      <c r="AE41" s="716"/>
      <c r="AF41" s="716"/>
      <c r="AG41" s="716"/>
      <c r="AH41" s="716"/>
      <c r="AI41" s="716"/>
      <c r="AJ41" s="716"/>
      <c r="AK41" s="716"/>
      <c r="AL41" s="681" t="s">
        <v>129</v>
      </c>
      <c r="AM41" s="682"/>
      <c r="AN41" s="682"/>
      <c r="AO41" s="717"/>
      <c r="AQ41" s="718" t="s">
        <v>346</v>
      </c>
      <c r="AR41" s="719"/>
      <c r="AS41" s="719"/>
      <c r="AT41" s="719"/>
      <c r="AU41" s="719"/>
      <c r="AV41" s="719"/>
      <c r="AW41" s="719"/>
      <c r="AX41" s="719"/>
      <c r="AY41" s="720"/>
      <c r="AZ41" s="678">
        <v>534066</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129</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26136808</v>
      </c>
      <c r="S42" s="701"/>
      <c r="T42" s="701"/>
      <c r="U42" s="701"/>
      <c r="V42" s="701"/>
      <c r="W42" s="701"/>
      <c r="X42" s="701"/>
      <c r="Y42" s="703"/>
      <c r="Z42" s="704">
        <v>100</v>
      </c>
      <c r="AA42" s="704"/>
      <c r="AB42" s="704"/>
      <c r="AC42" s="704"/>
      <c r="AD42" s="705">
        <v>14340399</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1573047</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276</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2058790</v>
      </c>
      <c r="CS42" s="679"/>
      <c r="CT42" s="679"/>
      <c r="CU42" s="679"/>
      <c r="CV42" s="679"/>
      <c r="CW42" s="679"/>
      <c r="CX42" s="679"/>
      <c r="CY42" s="680"/>
      <c r="CZ42" s="681">
        <v>8.1999999999999993</v>
      </c>
      <c r="DA42" s="682"/>
      <c r="DB42" s="682"/>
      <c r="DC42" s="683"/>
      <c r="DD42" s="684">
        <v>678672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71168</v>
      </c>
      <c r="CS43" s="697"/>
      <c r="CT43" s="697"/>
      <c r="CU43" s="697"/>
      <c r="CV43" s="697"/>
      <c r="CW43" s="697"/>
      <c r="CX43" s="697"/>
      <c r="CY43" s="698"/>
      <c r="CZ43" s="681">
        <v>0.3</v>
      </c>
      <c r="DA43" s="699"/>
      <c r="DB43" s="699"/>
      <c r="DC43" s="700"/>
      <c r="DD43" s="684">
        <v>71168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2058292</v>
      </c>
      <c r="CS44" s="679"/>
      <c r="CT44" s="679"/>
      <c r="CU44" s="679"/>
      <c r="CV44" s="679"/>
      <c r="CW44" s="679"/>
      <c r="CX44" s="679"/>
      <c r="CY44" s="680"/>
      <c r="CZ44" s="681">
        <v>8.1999999999999993</v>
      </c>
      <c r="DA44" s="682"/>
      <c r="DB44" s="682"/>
      <c r="DC44" s="683"/>
      <c r="DD44" s="684">
        <v>678174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279920</v>
      </c>
      <c r="CS45" s="697"/>
      <c r="CT45" s="697"/>
      <c r="CU45" s="697"/>
      <c r="CV45" s="697"/>
      <c r="CW45" s="697"/>
      <c r="CX45" s="697"/>
      <c r="CY45" s="698"/>
      <c r="CZ45" s="681">
        <v>1.1000000000000001</v>
      </c>
      <c r="DA45" s="699"/>
      <c r="DB45" s="699"/>
      <c r="DC45" s="700"/>
      <c r="DD45" s="684">
        <v>12009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1740793</v>
      </c>
      <c r="CS46" s="679"/>
      <c r="CT46" s="679"/>
      <c r="CU46" s="679"/>
      <c r="CV46" s="679"/>
      <c r="CW46" s="679"/>
      <c r="CX46" s="679"/>
      <c r="CY46" s="680"/>
      <c r="CZ46" s="681">
        <v>7</v>
      </c>
      <c r="DA46" s="682"/>
      <c r="DB46" s="682"/>
      <c r="DC46" s="683"/>
      <c r="DD46" s="684">
        <v>654386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498</v>
      </c>
      <c r="CS47" s="697"/>
      <c r="CT47" s="697"/>
      <c r="CU47" s="697"/>
      <c r="CV47" s="697"/>
      <c r="CW47" s="697"/>
      <c r="CX47" s="697"/>
      <c r="CY47" s="698"/>
      <c r="CZ47" s="681">
        <v>0</v>
      </c>
      <c r="DA47" s="699"/>
      <c r="DB47" s="699"/>
      <c r="DC47" s="700"/>
      <c r="DD47" s="684">
        <v>498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129</v>
      </c>
      <c r="CS48" s="679"/>
      <c r="CT48" s="679"/>
      <c r="CU48" s="679"/>
      <c r="CV48" s="679"/>
      <c r="CW48" s="679"/>
      <c r="CX48" s="679"/>
      <c r="CY48" s="680"/>
      <c r="CZ48" s="681" t="s">
        <v>362</v>
      </c>
      <c r="DA48" s="682"/>
      <c r="DB48" s="682"/>
      <c r="DC48" s="683"/>
      <c r="DD48" s="684" t="s">
        <v>362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25016359</v>
      </c>
      <c r="CS49" s="663"/>
      <c r="CT49" s="663"/>
      <c r="CU49" s="663"/>
      <c r="CV49" s="663"/>
      <c r="CW49" s="663"/>
      <c r="CX49" s="663"/>
      <c r="CY49" s="664"/>
      <c r="CZ49" s="665">
        <v>100</v>
      </c>
      <c r="DA49" s="666"/>
      <c r="DB49" s="666"/>
      <c r="DC49" s="667"/>
      <c r="DD49" s="668">
        <v>16854412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ssMsE1KYpOfnQI5ruN6/l1At30q2fUIWcd19SHel2nXgenwtjCLPkhPl5hRihButc0avV2otqKCTDiVf/2zQSw==" saltValue="8NmeUgMsR0aH51a6mqlrh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5"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26135</v>
      </c>
      <c r="R7" s="1198"/>
      <c r="S7" s="1198"/>
      <c r="T7" s="1198"/>
      <c r="U7" s="1198"/>
      <c r="V7" s="1198">
        <v>25014</v>
      </c>
      <c r="W7" s="1198"/>
      <c r="X7" s="1198"/>
      <c r="Y7" s="1198"/>
      <c r="Z7" s="1198"/>
      <c r="AA7" s="1198">
        <v>1120</v>
      </c>
      <c r="AB7" s="1198"/>
      <c r="AC7" s="1198"/>
      <c r="AD7" s="1198"/>
      <c r="AE7" s="1199"/>
      <c r="AF7" s="1200">
        <v>767</v>
      </c>
      <c r="AG7" s="1201"/>
      <c r="AH7" s="1201"/>
      <c r="AI7" s="1201"/>
      <c r="AJ7" s="1202"/>
      <c r="AK7" s="1184">
        <v>894</v>
      </c>
      <c r="AL7" s="1185"/>
      <c r="AM7" s="1185"/>
      <c r="AN7" s="1185"/>
      <c r="AO7" s="1185"/>
      <c r="AP7" s="1185">
        <v>22762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590</v>
      </c>
      <c r="BT7" s="1189"/>
      <c r="BU7" s="1189"/>
      <c r="BV7" s="1189"/>
      <c r="BW7" s="1189"/>
      <c r="BX7" s="1189"/>
      <c r="BY7" s="1189"/>
      <c r="BZ7" s="1189"/>
      <c r="CA7" s="1189"/>
      <c r="CB7" s="1189"/>
      <c r="CC7" s="1189"/>
      <c r="CD7" s="1189"/>
      <c r="CE7" s="1189"/>
      <c r="CF7" s="1189"/>
      <c r="CG7" s="1190"/>
      <c r="CH7" s="1181">
        <v>9</v>
      </c>
      <c r="CI7" s="1182"/>
      <c r="CJ7" s="1182"/>
      <c r="CK7" s="1182"/>
      <c r="CL7" s="1183"/>
      <c r="CM7" s="1181">
        <v>873</v>
      </c>
      <c r="CN7" s="1182"/>
      <c r="CO7" s="1182"/>
      <c r="CP7" s="1182"/>
      <c r="CQ7" s="1183"/>
      <c r="CR7" s="1181">
        <v>56</v>
      </c>
      <c r="CS7" s="1182"/>
      <c r="CT7" s="1182"/>
      <c r="CU7" s="1182"/>
      <c r="CV7" s="1183"/>
      <c r="CW7" s="1181">
        <v>59</v>
      </c>
      <c r="CX7" s="1182"/>
      <c r="CY7" s="1182"/>
      <c r="CZ7" s="1182"/>
      <c r="DA7" s="1183"/>
      <c r="DB7" s="1181" t="s">
        <v>598</v>
      </c>
      <c r="DC7" s="1182"/>
      <c r="DD7" s="1182"/>
      <c r="DE7" s="1182"/>
      <c r="DF7" s="1183"/>
      <c r="DG7" s="1181" t="s">
        <v>598</v>
      </c>
      <c r="DH7" s="1182"/>
      <c r="DI7" s="1182"/>
      <c r="DJ7" s="1182"/>
      <c r="DK7" s="1183"/>
      <c r="DL7" s="1181" t="s">
        <v>598</v>
      </c>
      <c r="DM7" s="1182"/>
      <c r="DN7" s="1182"/>
      <c r="DO7" s="1182"/>
      <c r="DP7" s="1183"/>
      <c r="DQ7" s="1181" t="s">
        <v>598</v>
      </c>
      <c r="DR7" s="1182"/>
      <c r="DS7" s="1182"/>
      <c r="DT7" s="1182"/>
      <c r="DU7" s="1183"/>
      <c r="DV7" s="1208"/>
      <c r="DW7" s="1209"/>
      <c r="DX7" s="1209"/>
      <c r="DY7" s="1209"/>
      <c r="DZ7" s="1210"/>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42</v>
      </c>
      <c r="R8" s="1137"/>
      <c r="S8" s="1137"/>
      <c r="T8" s="1137"/>
      <c r="U8" s="1137"/>
      <c r="V8" s="1137">
        <v>42</v>
      </c>
      <c r="W8" s="1137"/>
      <c r="X8" s="1137"/>
      <c r="Y8" s="1137"/>
      <c r="Z8" s="1137"/>
      <c r="AA8" s="1137" t="s">
        <v>599</v>
      </c>
      <c r="AB8" s="1137"/>
      <c r="AC8" s="1137"/>
      <c r="AD8" s="1137"/>
      <c r="AE8" s="1138"/>
      <c r="AF8" s="1112" t="s">
        <v>599</v>
      </c>
      <c r="AG8" s="1113"/>
      <c r="AH8" s="1113"/>
      <c r="AI8" s="1113"/>
      <c r="AJ8" s="1114"/>
      <c r="AK8" s="1179">
        <v>28</v>
      </c>
      <c r="AL8" s="1180"/>
      <c r="AM8" s="1180"/>
      <c r="AN8" s="1180"/>
      <c r="AO8" s="1180"/>
      <c r="AP8" s="1180" t="s">
        <v>599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26137</v>
      </c>
      <c r="R23" s="1162"/>
      <c r="S23" s="1162"/>
      <c r="T23" s="1162"/>
      <c r="U23" s="1162"/>
      <c r="V23" s="1162">
        <v>25016</v>
      </c>
      <c r="W23" s="1162"/>
      <c r="X23" s="1162"/>
      <c r="Y23" s="1162"/>
      <c r="Z23" s="1162"/>
      <c r="AA23" s="1162">
        <v>1120</v>
      </c>
      <c r="AB23" s="1162"/>
      <c r="AC23" s="1162"/>
      <c r="AD23" s="1162"/>
      <c r="AE23" s="1163"/>
      <c r="AF23" s="1164">
        <v>767</v>
      </c>
      <c r="AG23" s="1162"/>
      <c r="AH23" s="1162"/>
      <c r="AI23" s="1162"/>
      <c r="AJ23" s="1165"/>
      <c r="AK23" s="1166"/>
      <c r="AL23" s="1167"/>
      <c r="AM23" s="1167"/>
      <c r="AN23" s="1167"/>
      <c r="AO23" s="1167"/>
      <c r="AP23" s="1162">
        <v>22762</v>
      </c>
      <c r="AQ23" s="1162"/>
      <c r="AR23" s="1162"/>
      <c r="AS23" s="1162"/>
      <c r="AT23" s="1162"/>
      <c r="AU23" s="1168"/>
      <c r="AV23" s="1168"/>
      <c r="AW23" s="1168"/>
      <c r="AX23" s="1168"/>
      <c r="AY23" s="1169"/>
      <c r="AZ23" s="1158" t="s">
        <v>388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7323</v>
      </c>
      <c r="R28" s="1147"/>
      <c r="S28" s="1147"/>
      <c r="T28" s="1147"/>
      <c r="U28" s="1147"/>
      <c r="V28" s="1147">
        <v>7304</v>
      </c>
      <c r="W28" s="1147"/>
      <c r="X28" s="1147"/>
      <c r="Y28" s="1147"/>
      <c r="Z28" s="1147"/>
      <c r="AA28" s="1147">
        <v>18</v>
      </c>
      <c r="AB28" s="1147"/>
      <c r="AC28" s="1147"/>
      <c r="AD28" s="1147"/>
      <c r="AE28" s="1148"/>
      <c r="AF28" s="1149">
        <v>18</v>
      </c>
      <c r="AG28" s="1147"/>
      <c r="AH28" s="1147"/>
      <c r="AI28" s="1147"/>
      <c r="AJ28" s="1150"/>
      <c r="AK28" s="1151">
        <v>521</v>
      </c>
      <c r="AL28" s="1139"/>
      <c r="AM28" s="1139"/>
      <c r="AN28" s="1139"/>
      <c r="AO28" s="1139"/>
      <c r="AP28" s="1139" t="s">
        <v>597</v>
      </c>
      <c r="AQ28" s="1139"/>
      <c r="AR28" s="1139"/>
      <c r="AS28" s="1139"/>
      <c r="AT28" s="1139"/>
      <c r="AU28" s="1139" t="s">
        <v>597</v>
      </c>
      <c r="AV28" s="1139"/>
      <c r="AW28" s="1139"/>
      <c r="AX28" s="1139"/>
      <c r="AY28" s="1139"/>
      <c r="AZ28" s="1140" t="s">
        <v>597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5280</v>
      </c>
      <c r="R29" s="1137"/>
      <c r="S29" s="1137"/>
      <c r="T29" s="1137"/>
      <c r="U29" s="1137"/>
      <c r="V29" s="1137">
        <v>5224</v>
      </c>
      <c r="W29" s="1137"/>
      <c r="X29" s="1137"/>
      <c r="Y29" s="1137"/>
      <c r="Z29" s="1137"/>
      <c r="AA29" s="1137">
        <v>57</v>
      </c>
      <c r="AB29" s="1137"/>
      <c r="AC29" s="1137"/>
      <c r="AD29" s="1137"/>
      <c r="AE29" s="1138"/>
      <c r="AF29" s="1112">
        <v>57</v>
      </c>
      <c r="AG29" s="1113"/>
      <c r="AH29" s="1113"/>
      <c r="AI29" s="1113"/>
      <c r="AJ29" s="1114"/>
      <c r="AK29" s="1073">
        <v>813</v>
      </c>
      <c r="AL29" s="1064"/>
      <c r="AM29" s="1064"/>
      <c r="AN29" s="1064"/>
      <c r="AO29" s="1064"/>
      <c r="AP29" s="1064" t="s">
        <v>597</v>
      </c>
      <c r="AQ29" s="1064"/>
      <c r="AR29" s="1064"/>
      <c r="AS29" s="1064"/>
      <c r="AT29" s="1064"/>
      <c r="AU29" s="1064" t="s">
        <v>597</v>
      </c>
      <c r="AV29" s="1064"/>
      <c r="AW29" s="1064"/>
      <c r="AX29" s="1064"/>
      <c r="AY29" s="1064"/>
      <c r="AZ29" s="1135" t="s">
        <v>597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1446</v>
      </c>
      <c r="R30" s="1137"/>
      <c r="S30" s="1137"/>
      <c r="T30" s="1137"/>
      <c r="U30" s="1137"/>
      <c r="V30" s="1137">
        <v>1442</v>
      </c>
      <c r="W30" s="1137"/>
      <c r="X30" s="1137"/>
      <c r="Y30" s="1137"/>
      <c r="Z30" s="1137"/>
      <c r="AA30" s="1137">
        <v>4</v>
      </c>
      <c r="AB30" s="1137"/>
      <c r="AC30" s="1137"/>
      <c r="AD30" s="1137"/>
      <c r="AE30" s="1138"/>
      <c r="AF30" s="1112">
        <v>4</v>
      </c>
      <c r="AG30" s="1113"/>
      <c r="AH30" s="1113"/>
      <c r="AI30" s="1113"/>
      <c r="AJ30" s="1114"/>
      <c r="AK30" s="1073">
        <v>762</v>
      </c>
      <c r="AL30" s="1064"/>
      <c r="AM30" s="1064"/>
      <c r="AN30" s="1064"/>
      <c r="AO30" s="1064"/>
      <c r="AP30" s="1064" t="s">
        <v>597</v>
      </c>
      <c r="AQ30" s="1064"/>
      <c r="AR30" s="1064"/>
      <c r="AS30" s="1064"/>
      <c r="AT30" s="1064"/>
      <c r="AU30" s="1064" t="s">
        <v>597</v>
      </c>
      <c r="AV30" s="1064"/>
      <c r="AW30" s="1064"/>
      <c r="AX30" s="1064"/>
      <c r="AY30" s="1064"/>
      <c r="AZ30" s="1135" t="s">
        <v>597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11</v>
      </c>
      <c r="R31" s="1137"/>
      <c r="S31" s="1137"/>
      <c r="T31" s="1137"/>
      <c r="U31" s="1137"/>
      <c r="V31" s="1137">
        <v>11</v>
      </c>
      <c r="W31" s="1137"/>
      <c r="X31" s="1137"/>
      <c r="Y31" s="1137"/>
      <c r="Z31" s="1137"/>
      <c r="AA31" s="1137" t="s">
        <v>597</v>
      </c>
      <c r="AB31" s="1137"/>
      <c r="AC31" s="1137"/>
      <c r="AD31" s="1137"/>
      <c r="AE31" s="1138"/>
      <c r="AF31" s="1112" t="s">
        <v>597</v>
      </c>
      <c r="AG31" s="1113"/>
      <c r="AH31" s="1113"/>
      <c r="AI31" s="1113"/>
      <c r="AJ31" s="1114"/>
      <c r="AK31" s="1073">
        <v>1</v>
      </c>
      <c r="AL31" s="1064"/>
      <c r="AM31" s="1064"/>
      <c r="AN31" s="1064"/>
      <c r="AO31" s="1064"/>
      <c r="AP31" s="1064" t="s">
        <v>597</v>
      </c>
      <c r="AQ31" s="1064"/>
      <c r="AR31" s="1064"/>
      <c r="AS31" s="1064"/>
      <c r="AT31" s="1064"/>
      <c r="AU31" s="1064" t="s">
        <v>597</v>
      </c>
      <c r="AV31" s="1064"/>
      <c r="AW31" s="1064"/>
      <c r="AX31" s="1064"/>
      <c r="AY31" s="1064"/>
      <c r="AZ31" s="1135" t="s">
        <v>597</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2024</v>
      </c>
      <c r="R32" s="1137"/>
      <c r="S32" s="1137"/>
      <c r="T32" s="1137"/>
      <c r="U32" s="1137"/>
      <c r="V32" s="1137">
        <v>2019</v>
      </c>
      <c r="W32" s="1137"/>
      <c r="X32" s="1137"/>
      <c r="Y32" s="1137"/>
      <c r="Z32" s="1137"/>
      <c r="AA32" s="1137">
        <v>5</v>
      </c>
      <c r="AB32" s="1137"/>
      <c r="AC32" s="1137"/>
      <c r="AD32" s="1137"/>
      <c r="AE32" s="1138"/>
      <c r="AF32" s="1112">
        <v>3</v>
      </c>
      <c r="AG32" s="1113"/>
      <c r="AH32" s="1113"/>
      <c r="AI32" s="1113"/>
      <c r="AJ32" s="1114"/>
      <c r="AK32" s="1073">
        <v>443</v>
      </c>
      <c r="AL32" s="1064"/>
      <c r="AM32" s="1064"/>
      <c r="AN32" s="1064"/>
      <c r="AO32" s="1064"/>
      <c r="AP32" s="1064">
        <v>10939</v>
      </c>
      <c r="AQ32" s="1064"/>
      <c r="AR32" s="1064"/>
      <c r="AS32" s="1064"/>
      <c r="AT32" s="1064"/>
      <c r="AU32" s="1064">
        <v>4168</v>
      </c>
      <c r="AV32" s="1064"/>
      <c r="AW32" s="1064"/>
      <c r="AX32" s="1064"/>
      <c r="AY32" s="1064"/>
      <c r="AZ32" s="1135" t="s">
        <v>597</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70</v>
      </c>
      <c r="R33" s="1137"/>
      <c r="S33" s="1137"/>
      <c r="T33" s="1137"/>
      <c r="U33" s="1137"/>
      <c r="V33" s="1137">
        <v>64</v>
      </c>
      <c r="W33" s="1137"/>
      <c r="X33" s="1137"/>
      <c r="Y33" s="1137"/>
      <c r="Z33" s="1137"/>
      <c r="AA33" s="1137">
        <v>6</v>
      </c>
      <c r="AB33" s="1137"/>
      <c r="AC33" s="1137"/>
      <c r="AD33" s="1137"/>
      <c r="AE33" s="1138"/>
      <c r="AF33" s="1112">
        <v>6</v>
      </c>
      <c r="AG33" s="1113"/>
      <c r="AH33" s="1113"/>
      <c r="AI33" s="1113"/>
      <c r="AJ33" s="1114"/>
      <c r="AK33" s="1073">
        <v>51</v>
      </c>
      <c r="AL33" s="1064"/>
      <c r="AM33" s="1064"/>
      <c r="AN33" s="1064"/>
      <c r="AO33" s="1064"/>
      <c r="AP33" s="1064">
        <v>391</v>
      </c>
      <c r="AQ33" s="1064"/>
      <c r="AR33" s="1064"/>
      <c r="AS33" s="1064"/>
      <c r="AT33" s="1064"/>
      <c r="AU33" s="1064">
        <v>391</v>
      </c>
      <c r="AV33" s="1064"/>
      <c r="AW33" s="1064"/>
      <c r="AX33" s="1064"/>
      <c r="AY33" s="1064"/>
      <c r="AZ33" s="1135" t="s">
        <v>597</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352</v>
      </c>
      <c r="R34" s="1137"/>
      <c r="S34" s="1137"/>
      <c r="T34" s="1137"/>
      <c r="U34" s="1137"/>
      <c r="V34" s="1137">
        <v>351</v>
      </c>
      <c r="W34" s="1137"/>
      <c r="X34" s="1137"/>
      <c r="Y34" s="1137"/>
      <c r="Z34" s="1137"/>
      <c r="AA34" s="1137">
        <v>0</v>
      </c>
      <c r="AB34" s="1137"/>
      <c r="AC34" s="1137"/>
      <c r="AD34" s="1137"/>
      <c r="AE34" s="1138"/>
      <c r="AF34" s="1112">
        <v>0</v>
      </c>
      <c r="AG34" s="1113"/>
      <c r="AH34" s="1113"/>
      <c r="AI34" s="1113"/>
      <c r="AJ34" s="1114"/>
      <c r="AK34" s="1073">
        <v>13</v>
      </c>
      <c r="AL34" s="1064"/>
      <c r="AM34" s="1064"/>
      <c r="AN34" s="1064"/>
      <c r="AO34" s="1064"/>
      <c r="AP34" s="1064">
        <v>402</v>
      </c>
      <c r="AQ34" s="1064"/>
      <c r="AR34" s="1064"/>
      <c r="AS34" s="1064"/>
      <c r="AT34" s="1064"/>
      <c r="AU34" s="1064">
        <v>402</v>
      </c>
      <c r="AV34" s="1064"/>
      <c r="AW34" s="1064"/>
      <c r="AX34" s="1064"/>
      <c r="AY34" s="1064"/>
      <c r="AZ34" s="1135" t="s">
        <v>597</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87</v>
      </c>
      <c r="AG63" s="1052"/>
      <c r="AH63" s="1052"/>
      <c r="AI63" s="1052"/>
      <c r="AJ63" s="1123"/>
      <c r="AK63" s="1124"/>
      <c r="AL63" s="1056"/>
      <c r="AM63" s="1056"/>
      <c r="AN63" s="1056"/>
      <c r="AO63" s="1056"/>
      <c r="AP63" s="1052">
        <v>11732</v>
      </c>
      <c r="AQ63" s="1052"/>
      <c r="AR63" s="1052"/>
      <c r="AS63" s="1052"/>
      <c r="AT63" s="1052"/>
      <c r="AU63" s="1052">
        <v>4961</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397</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579</v>
      </c>
      <c r="C68" s="1079"/>
      <c r="D68" s="1079"/>
      <c r="E68" s="1079"/>
      <c r="F68" s="1079"/>
      <c r="G68" s="1079"/>
      <c r="H68" s="1079"/>
      <c r="I68" s="1079"/>
      <c r="J68" s="1079"/>
      <c r="K68" s="1079"/>
      <c r="L68" s="1079"/>
      <c r="M68" s="1079"/>
      <c r="N68" s="1079"/>
      <c r="O68" s="1079"/>
      <c r="P68" s="1080"/>
      <c r="Q68" s="1081">
        <v>15914</v>
      </c>
      <c r="R68" s="1075"/>
      <c r="S68" s="1075"/>
      <c r="T68" s="1075"/>
      <c r="U68" s="1075"/>
      <c r="V68" s="1075">
        <v>15890</v>
      </c>
      <c r="W68" s="1075"/>
      <c r="X68" s="1075"/>
      <c r="Y68" s="1075"/>
      <c r="Z68" s="1075"/>
      <c r="AA68" s="1075">
        <v>24</v>
      </c>
      <c r="AB68" s="1075"/>
      <c r="AC68" s="1075"/>
      <c r="AD68" s="1075"/>
      <c r="AE68" s="1075"/>
      <c r="AF68" s="1075">
        <v>24</v>
      </c>
      <c r="AG68" s="1075"/>
      <c r="AH68" s="1075"/>
      <c r="AI68" s="1075"/>
      <c r="AJ68" s="1075"/>
      <c r="AK68" s="1075">
        <v>82</v>
      </c>
      <c r="AL68" s="1075"/>
      <c r="AM68" s="1075"/>
      <c r="AN68" s="1075"/>
      <c r="AO68" s="1075"/>
      <c r="AP68" s="1075" t="s">
        <v>597</v>
      </c>
      <c r="AQ68" s="1075"/>
      <c r="AR68" s="1075"/>
      <c r="AS68" s="1075"/>
      <c r="AT68" s="1075"/>
      <c r="AU68" s="1075" t="s">
        <v>597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580</v>
      </c>
      <c r="C69" s="1068"/>
      <c r="D69" s="1068"/>
      <c r="E69" s="1068"/>
      <c r="F69" s="1068"/>
      <c r="G69" s="1068"/>
      <c r="H69" s="1068"/>
      <c r="I69" s="1068"/>
      <c r="J69" s="1068"/>
      <c r="K69" s="1068"/>
      <c r="L69" s="1068"/>
      <c r="M69" s="1068"/>
      <c r="N69" s="1068"/>
      <c r="O69" s="1068"/>
      <c r="P69" s="1069"/>
      <c r="Q69" s="1070">
        <v>138</v>
      </c>
      <c r="R69" s="1064"/>
      <c r="S69" s="1064"/>
      <c r="T69" s="1064"/>
      <c r="U69" s="1064"/>
      <c r="V69" s="1064">
        <v>137</v>
      </c>
      <c r="W69" s="1064"/>
      <c r="X69" s="1064"/>
      <c r="Y69" s="1064"/>
      <c r="Z69" s="1064"/>
      <c r="AA69" s="1064">
        <v>1</v>
      </c>
      <c r="AB69" s="1064"/>
      <c r="AC69" s="1064"/>
      <c r="AD69" s="1064"/>
      <c r="AE69" s="1064"/>
      <c r="AF69" s="1064">
        <v>1</v>
      </c>
      <c r="AG69" s="1064"/>
      <c r="AH69" s="1064"/>
      <c r="AI69" s="1064"/>
      <c r="AJ69" s="1064"/>
      <c r="AK69" s="1064">
        <v>26</v>
      </c>
      <c r="AL69" s="1064"/>
      <c r="AM69" s="1064"/>
      <c r="AN69" s="1064"/>
      <c r="AO69" s="1064"/>
      <c r="AP69" s="1064" t="s">
        <v>597</v>
      </c>
      <c r="AQ69" s="1064"/>
      <c r="AR69" s="1064"/>
      <c r="AS69" s="1064"/>
      <c r="AT69" s="1064"/>
      <c r="AU69" s="1064" t="s">
        <v>597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581</v>
      </c>
      <c r="C70" s="1068"/>
      <c r="D70" s="1068"/>
      <c r="E70" s="1068"/>
      <c r="F70" s="1068"/>
      <c r="G70" s="1068"/>
      <c r="H70" s="1068"/>
      <c r="I70" s="1068"/>
      <c r="J70" s="1068"/>
      <c r="K70" s="1068"/>
      <c r="L70" s="1068"/>
      <c r="M70" s="1068"/>
      <c r="N70" s="1068"/>
      <c r="O70" s="1068"/>
      <c r="P70" s="1069"/>
      <c r="Q70" s="1070">
        <v>533</v>
      </c>
      <c r="R70" s="1064"/>
      <c r="S70" s="1064"/>
      <c r="T70" s="1064"/>
      <c r="U70" s="1064"/>
      <c r="V70" s="1064">
        <v>304</v>
      </c>
      <c r="W70" s="1064"/>
      <c r="X70" s="1064"/>
      <c r="Y70" s="1064"/>
      <c r="Z70" s="1064"/>
      <c r="AA70" s="1064">
        <v>228</v>
      </c>
      <c r="AB70" s="1064"/>
      <c r="AC70" s="1064"/>
      <c r="AD70" s="1064"/>
      <c r="AE70" s="1064"/>
      <c r="AF70" s="1064">
        <v>228</v>
      </c>
      <c r="AG70" s="1064"/>
      <c r="AH70" s="1064"/>
      <c r="AI70" s="1064"/>
      <c r="AJ70" s="1064"/>
      <c r="AK70" s="1064" t="s">
        <v>597</v>
      </c>
      <c r="AL70" s="1064"/>
      <c r="AM70" s="1064"/>
      <c r="AN70" s="1064"/>
      <c r="AO70" s="1064"/>
      <c r="AP70" s="1064" t="s">
        <v>597</v>
      </c>
      <c r="AQ70" s="1064"/>
      <c r="AR70" s="1064"/>
      <c r="AS70" s="1064"/>
      <c r="AT70" s="1064"/>
      <c r="AU70" s="1064" t="s">
        <v>597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582</v>
      </c>
      <c r="C71" s="1068"/>
      <c r="D71" s="1068"/>
      <c r="E71" s="1068"/>
      <c r="F71" s="1068"/>
      <c r="G71" s="1068"/>
      <c r="H71" s="1068"/>
      <c r="I71" s="1068"/>
      <c r="J71" s="1068"/>
      <c r="K71" s="1068"/>
      <c r="L71" s="1068"/>
      <c r="M71" s="1068"/>
      <c r="N71" s="1068"/>
      <c r="O71" s="1068"/>
      <c r="P71" s="1069"/>
      <c r="Q71" s="1070">
        <v>977</v>
      </c>
      <c r="R71" s="1064"/>
      <c r="S71" s="1064"/>
      <c r="T71" s="1064"/>
      <c r="U71" s="1064"/>
      <c r="V71" s="1064">
        <v>970</v>
      </c>
      <c r="W71" s="1064"/>
      <c r="X71" s="1064"/>
      <c r="Y71" s="1064"/>
      <c r="Z71" s="1064"/>
      <c r="AA71" s="1064">
        <v>7</v>
      </c>
      <c r="AB71" s="1064"/>
      <c r="AC71" s="1064"/>
      <c r="AD71" s="1064"/>
      <c r="AE71" s="1064"/>
      <c r="AF71" s="1064">
        <v>7</v>
      </c>
      <c r="AG71" s="1064"/>
      <c r="AH71" s="1064"/>
      <c r="AI71" s="1064"/>
      <c r="AJ71" s="1064"/>
      <c r="AK71" s="1064" t="s">
        <v>597</v>
      </c>
      <c r="AL71" s="1064"/>
      <c r="AM71" s="1064"/>
      <c r="AN71" s="1064"/>
      <c r="AO71" s="1064"/>
      <c r="AP71" s="1064" t="s">
        <v>597</v>
      </c>
      <c r="AQ71" s="1064"/>
      <c r="AR71" s="1064"/>
      <c r="AS71" s="1064"/>
      <c r="AT71" s="1064"/>
      <c r="AU71" s="1064" t="s">
        <v>597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583</v>
      </c>
      <c r="C72" s="1068"/>
      <c r="D72" s="1068"/>
      <c r="E72" s="1068"/>
      <c r="F72" s="1068"/>
      <c r="G72" s="1068"/>
      <c r="H72" s="1068"/>
      <c r="I72" s="1068"/>
      <c r="J72" s="1068"/>
      <c r="K72" s="1068"/>
      <c r="L72" s="1068"/>
      <c r="M72" s="1068"/>
      <c r="N72" s="1068"/>
      <c r="O72" s="1068"/>
      <c r="P72" s="1069"/>
      <c r="Q72" s="1070">
        <v>344041</v>
      </c>
      <c r="R72" s="1064"/>
      <c r="S72" s="1064"/>
      <c r="T72" s="1064"/>
      <c r="U72" s="1064"/>
      <c r="V72" s="1064">
        <v>337196</v>
      </c>
      <c r="W72" s="1064"/>
      <c r="X72" s="1064"/>
      <c r="Y72" s="1064"/>
      <c r="Z72" s="1064"/>
      <c r="AA72" s="1064">
        <v>6844</v>
      </c>
      <c r="AB72" s="1064"/>
      <c r="AC72" s="1064"/>
      <c r="AD72" s="1064"/>
      <c r="AE72" s="1064"/>
      <c r="AF72" s="1064">
        <v>6844</v>
      </c>
      <c r="AG72" s="1064"/>
      <c r="AH72" s="1064"/>
      <c r="AI72" s="1064"/>
      <c r="AJ72" s="1064"/>
      <c r="AK72" s="1064">
        <v>2633</v>
      </c>
      <c r="AL72" s="1064"/>
      <c r="AM72" s="1064"/>
      <c r="AN72" s="1064"/>
      <c r="AO72" s="1064"/>
      <c r="AP72" s="1064" t="s">
        <v>597</v>
      </c>
      <c r="AQ72" s="1064"/>
      <c r="AR72" s="1064"/>
      <c r="AS72" s="1064"/>
      <c r="AT72" s="1064"/>
      <c r="AU72" s="1064" t="s">
        <v>597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584</v>
      </c>
      <c r="C73" s="1068"/>
      <c r="D73" s="1068"/>
      <c r="E73" s="1068"/>
      <c r="F73" s="1068"/>
      <c r="G73" s="1068"/>
      <c r="H73" s="1068"/>
      <c r="I73" s="1068"/>
      <c r="J73" s="1068"/>
      <c r="K73" s="1068"/>
      <c r="L73" s="1068"/>
      <c r="M73" s="1068"/>
      <c r="N73" s="1068"/>
      <c r="O73" s="1068"/>
      <c r="P73" s="1069"/>
      <c r="Q73" s="1070">
        <v>5622</v>
      </c>
      <c r="R73" s="1064"/>
      <c r="S73" s="1064"/>
      <c r="T73" s="1064"/>
      <c r="U73" s="1064"/>
      <c r="V73" s="1064">
        <v>5168</v>
      </c>
      <c r="W73" s="1064"/>
      <c r="X73" s="1064"/>
      <c r="Y73" s="1064"/>
      <c r="Z73" s="1064"/>
      <c r="AA73" s="1064">
        <v>454</v>
      </c>
      <c r="AB73" s="1064"/>
      <c r="AC73" s="1064"/>
      <c r="AD73" s="1064"/>
      <c r="AE73" s="1064"/>
      <c r="AF73" s="1064">
        <v>4676</v>
      </c>
      <c r="AG73" s="1064"/>
      <c r="AH73" s="1064"/>
      <c r="AI73" s="1064"/>
      <c r="AJ73" s="1064"/>
      <c r="AK73" s="1064" t="s">
        <v>597</v>
      </c>
      <c r="AL73" s="1064"/>
      <c r="AM73" s="1064"/>
      <c r="AN73" s="1064"/>
      <c r="AO73" s="1064"/>
      <c r="AP73" s="1064">
        <v>5133</v>
      </c>
      <c r="AQ73" s="1064"/>
      <c r="AR73" s="1064"/>
      <c r="AS73" s="1064"/>
      <c r="AT73" s="1064"/>
      <c r="AU73" s="1064" t="s">
        <v>597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585</v>
      </c>
      <c r="C74" s="1068"/>
      <c r="D74" s="1068"/>
      <c r="E74" s="1068"/>
      <c r="F74" s="1068"/>
      <c r="G74" s="1068"/>
      <c r="H74" s="1068"/>
      <c r="I74" s="1068"/>
      <c r="J74" s="1068"/>
      <c r="K74" s="1068"/>
      <c r="L74" s="1068"/>
      <c r="M74" s="1068"/>
      <c r="N74" s="1068"/>
      <c r="O74" s="1068"/>
      <c r="P74" s="1069"/>
      <c r="Q74" s="1070">
        <v>1695</v>
      </c>
      <c r="R74" s="1064"/>
      <c r="S74" s="1064"/>
      <c r="T74" s="1064"/>
      <c r="U74" s="1064"/>
      <c r="V74" s="1064">
        <v>1593</v>
      </c>
      <c r="W74" s="1064"/>
      <c r="X74" s="1064"/>
      <c r="Y74" s="1064"/>
      <c r="Z74" s="1064"/>
      <c r="AA74" s="1064">
        <v>102</v>
      </c>
      <c r="AB74" s="1064"/>
      <c r="AC74" s="1064"/>
      <c r="AD74" s="1064"/>
      <c r="AE74" s="1064"/>
      <c r="AF74" s="1064">
        <v>49</v>
      </c>
      <c r="AG74" s="1064"/>
      <c r="AH74" s="1064"/>
      <c r="AI74" s="1064"/>
      <c r="AJ74" s="1064"/>
      <c r="AK74" s="1064">
        <v>221</v>
      </c>
      <c r="AL74" s="1064"/>
      <c r="AM74" s="1064"/>
      <c r="AN74" s="1064"/>
      <c r="AO74" s="1064"/>
      <c r="AP74" s="1064">
        <v>653</v>
      </c>
      <c r="AQ74" s="1064"/>
      <c r="AR74" s="1064"/>
      <c r="AS74" s="1064"/>
      <c r="AT74" s="1064"/>
      <c r="AU74" s="1064">
        <v>463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586</v>
      </c>
      <c r="C75" s="1068"/>
      <c r="D75" s="1068"/>
      <c r="E75" s="1068"/>
      <c r="F75" s="1068"/>
      <c r="G75" s="1068"/>
      <c r="H75" s="1068"/>
      <c r="I75" s="1068"/>
      <c r="J75" s="1068"/>
      <c r="K75" s="1068"/>
      <c r="L75" s="1068"/>
      <c r="M75" s="1068"/>
      <c r="N75" s="1068"/>
      <c r="O75" s="1068"/>
      <c r="P75" s="1069"/>
      <c r="Q75" s="1071">
        <v>683</v>
      </c>
      <c r="R75" s="1072"/>
      <c r="S75" s="1072"/>
      <c r="T75" s="1072"/>
      <c r="U75" s="1073"/>
      <c r="V75" s="1074">
        <v>664</v>
      </c>
      <c r="W75" s="1072"/>
      <c r="X75" s="1072"/>
      <c r="Y75" s="1072"/>
      <c r="Z75" s="1073"/>
      <c r="AA75" s="1074">
        <v>19</v>
      </c>
      <c r="AB75" s="1072"/>
      <c r="AC75" s="1072"/>
      <c r="AD75" s="1072"/>
      <c r="AE75" s="1073"/>
      <c r="AF75" s="1074">
        <v>19</v>
      </c>
      <c r="AG75" s="1072"/>
      <c r="AH75" s="1072"/>
      <c r="AI75" s="1072"/>
      <c r="AJ75" s="1073"/>
      <c r="AK75" s="1074" t="s">
        <v>597</v>
      </c>
      <c r="AL75" s="1072"/>
      <c r="AM75" s="1072"/>
      <c r="AN75" s="1072"/>
      <c r="AO75" s="1073"/>
      <c r="AP75" s="1074">
        <v>26</v>
      </c>
      <c r="AQ75" s="1072"/>
      <c r="AR75" s="1072"/>
      <c r="AS75" s="1072"/>
      <c r="AT75" s="1073"/>
      <c r="AU75" s="1074">
        <v>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587</v>
      </c>
      <c r="C76" s="1068"/>
      <c r="D76" s="1068"/>
      <c r="E76" s="1068"/>
      <c r="F76" s="1068"/>
      <c r="G76" s="1068"/>
      <c r="H76" s="1068"/>
      <c r="I76" s="1068"/>
      <c r="J76" s="1068"/>
      <c r="K76" s="1068"/>
      <c r="L76" s="1068"/>
      <c r="M76" s="1068"/>
      <c r="N76" s="1068"/>
      <c r="O76" s="1068"/>
      <c r="P76" s="1069"/>
      <c r="Q76" s="1071">
        <v>3906</v>
      </c>
      <c r="R76" s="1072"/>
      <c r="S76" s="1072"/>
      <c r="T76" s="1072"/>
      <c r="U76" s="1073"/>
      <c r="V76" s="1074">
        <v>3858</v>
      </c>
      <c r="W76" s="1072"/>
      <c r="X76" s="1072"/>
      <c r="Y76" s="1072"/>
      <c r="Z76" s="1073"/>
      <c r="AA76" s="1074">
        <v>49</v>
      </c>
      <c r="AB76" s="1072"/>
      <c r="AC76" s="1072"/>
      <c r="AD76" s="1072"/>
      <c r="AE76" s="1073"/>
      <c r="AF76" s="1074">
        <v>49</v>
      </c>
      <c r="AG76" s="1072"/>
      <c r="AH76" s="1072"/>
      <c r="AI76" s="1072"/>
      <c r="AJ76" s="1073"/>
      <c r="AK76" s="1074">
        <v>15</v>
      </c>
      <c r="AL76" s="1072"/>
      <c r="AM76" s="1072"/>
      <c r="AN76" s="1072"/>
      <c r="AO76" s="1073"/>
      <c r="AP76" s="1074">
        <v>1497</v>
      </c>
      <c r="AQ76" s="1072"/>
      <c r="AR76" s="1072"/>
      <c r="AS76" s="1072"/>
      <c r="AT76" s="1073"/>
      <c r="AU76" s="1074">
        <v>314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588</v>
      </c>
      <c r="C77" s="1068"/>
      <c r="D77" s="1068"/>
      <c r="E77" s="1068"/>
      <c r="F77" s="1068"/>
      <c r="G77" s="1068"/>
      <c r="H77" s="1068"/>
      <c r="I77" s="1068"/>
      <c r="J77" s="1068"/>
      <c r="K77" s="1068"/>
      <c r="L77" s="1068"/>
      <c r="M77" s="1068"/>
      <c r="N77" s="1068"/>
      <c r="O77" s="1068"/>
      <c r="P77" s="1069"/>
      <c r="Q77" s="1071">
        <v>11</v>
      </c>
      <c r="R77" s="1072"/>
      <c r="S77" s="1072"/>
      <c r="T77" s="1072"/>
      <c r="U77" s="1073"/>
      <c r="V77" s="1074">
        <v>10</v>
      </c>
      <c r="W77" s="1072"/>
      <c r="X77" s="1072"/>
      <c r="Y77" s="1072"/>
      <c r="Z77" s="1073"/>
      <c r="AA77" s="1074">
        <v>1</v>
      </c>
      <c r="AB77" s="1072"/>
      <c r="AC77" s="1072"/>
      <c r="AD77" s="1072"/>
      <c r="AE77" s="1073"/>
      <c r="AF77" s="1074">
        <v>1</v>
      </c>
      <c r="AG77" s="1072"/>
      <c r="AH77" s="1072"/>
      <c r="AI77" s="1072"/>
      <c r="AJ77" s="1073"/>
      <c r="AK77" s="1074" t="s">
        <v>597</v>
      </c>
      <c r="AL77" s="1072"/>
      <c r="AM77" s="1072"/>
      <c r="AN77" s="1072"/>
      <c r="AO77" s="1073"/>
      <c r="AP77" s="1074" t="s">
        <v>597</v>
      </c>
      <c r="AQ77" s="1072"/>
      <c r="AR77" s="1072"/>
      <c r="AS77" s="1072"/>
      <c r="AT77" s="1073"/>
      <c r="AU77" s="1074" t="s">
        <v>597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589</v>
      </c>
      <c r="C78" s="1068"/>
      <c r="D78" s="1068"/>
      <c r="E78" s="1068"/>
      <c r="F78" s="1068"/>
      <c r="G78" s="1068"/>
      <c r="H78" s="1068"/>
      <c r="I78" s="1068"/>
      <c r="J78" s="1068"/>
      <c r="K78" s="1068"/>
      <c r="L78" s="1068"/>
      <c r="M78" s="1068"/>
      <c r="N78" s="1068"/>
      <c r="O78" s="1068"/>
      <c r="P78" s="1069"/>
      <c r="Q78" s="1070">
        <v>16</v>
      </c>
      <c r="R78" s="1064"/>
      <c r="S78" s="1064"/>
      <c r="T78" s="1064"/>
      <c r="U78" s="1064"/>
      <c r="V78" s="1064">
        <v>15</v>
      </c>
      <c r="W78" s="1064"/>
      <c r="X78" s="1064"/>
      <c r="Y78" s="1064"/>
      <c r="Z78" s="1064"/>
      <c r="AA78" s="1064">
        <v>1</v>
      </c>
      <c r="AB78" s="1064"/>
      <c r="AC78" s="1064"/>
      <c r="AD78" s="1064"/>
      <c r="AE78" s="1064"/>
      <c r="AF78" s="1064">
        <v>1</v>
      </c>
      <c r="AG78" s="1064"/>
      <c r="AH78" s="1064"/>
      <c r="AI78" s="1064"/>
      <c r="AJ78" s="1064"/>
      <c r="AK78" s="1064">
        <v>1</v>
      </c>
      <c r="AL78" s="1064"/>
      <c r="AM78" s="1064"/>
      <c r="AN78" s="1064"/>
      <c r="AO78" s="1064"/>
      <c r="AP78" s="1064" t="s">
        <v>597</v>
      </c>
      <c r="AQ78" s="1064"/>
      <c r="AR78" s="1064"/>
      <c r="AS78" s="1064"/>
      <c r="AT78" s="1064"/>
      <c r="AU78" s="1064" t="s">
        <v>597</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11900</v>
      </c>
      <c r="AG88" s="1052"/>
      <c r="AH88" s="1052"/>
      <c r="AI88" s="1052"/>
      <c r="AJ88" s="1052"/>
      <c r="AK88" s="1056"/>
      <c r="AL88" s="1056"/>
      <c r="AM88" s="1056"/>
      <c r="AN88" s="1056"/>
      <c r="AO88" s="1056"/>
      <c r="AP88" s="1052">
        <v>7308</v>
      </c>
      <c r="AQ88" s="1052"/>
      <c r="AR88" s="1052"/>
      <c r="AS88" s="1052"/>
      <c r="AT88" s="1052"/>
      <c r="AU88" s="1052">
        <v>781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56</v>
      </c>
      <c r="CS102" s="1044"/>
      <c r="CT102" s="1044"/>
      <c r="CU102" s="1044"/>
      <c r="CV102" s="1045"/>
      <c r="CW102" s="1043">
        <v>59</v>
      </c>
      <c r="CX102" s="1044"/>
      <c r="CY102" s="1044"/>
      <c r="CZ102" s="1044"/>
      <c r="DA102" s="1045"/>
      <c r="DB102" s="1043" t="s">
        <v>599</v>
      </c>
      <c r="DC102" s="1044"/>
      <c r="DD102" s="1044"/>
      <c r="DE102" s="1044"/>
      <c r="DF102" s="1045"/>
      <c r="DG102" s="1043" t="s">
        <v>599</v>
      </c>
      <c r="DH102" s="1044"/>
      <c r="DI102" s="1044"/>
      <c r="DJ102" s="1044"/>
      <c r="DK102" s="1045"/>
      <c r="DL102" s="1043" t="s">
        <v>599</v>
      </c>
      <c r="DM102" s="1044"/>
      <c r="DN102" s="1044"/>
      <c r="DO102" s="1044"/>
      <c r="DP102" s="1045"/>
      <c r="DQ102" s="1043" t="s">
        <v>599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305</v>
      </c>
      <c r="AG109" s="987"/>
      <c r="AH109" s="987"/>
      <c r="AI109" s="987"/>
      <c r="AJ109" s="988"/>
      <c r="AK109" s="989" t="s">
        <v>304</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305</v>
      </c>
      <c r="BW109" s="987"/>
      <c r="BX109" s="987"/>
      <c r="BY109" s="987"/>
      <c r="BZ109" s="988"/>
      <c r="CA109" s="989" t="s">
        <v>304</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305</v>
      </c>
      <c r="DM109" s="987"/>
      <c r="DN109" s="987"/>
      <c r="DO109" s="987"/>
      <c r="DP109" s="988"/>
      <c r="DQ109" s="989" t="s">
        <v>304</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2578095</v>
      </c>
      <c r="AB110" s="980"/>
      <c r="AC110" s="980"/>
      <c r="AD110" s="980"/>
      <c r="AE110" s="981"/>
      <c r="AF110" s="982">
        <v>2645904</v>
      </c>
      <c r="AG110" s="980"/>
      <c r="AH110" s="980"/>
      <c r="AI110" s="980"/>
      <c r="AJ110" s="981"/>
      <c r="AK110" s="982">
        <v>2613280</v>
      </c>
      <c r="AL110" s="980"/>
      <c r="AM110" s="980"/>
      <c r="AN110" s="980"/>
      <c r="AO110" s="981"/>
      <c r="AP110" s="983">
        <v>20.100000000000001</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24032680</v>
      </c>
      <c r="BR110" s="927"/>
      <c r="BS110" s="927"/>
      <c r="BT110" s="927"/>
      <c r="BU110" s="927"/>
      <c r="BV110" s="927">
        <v>23258857</v>
      </c>
      <c r="BW110" s="927"/>
      <c r="BX110" s="927"/>
      <c r="BY110" s="927"/>
      <c r="BZ110" s="927"/>
      <c r="CA110" s="927">
        <v>22762056</v>
      </c>
      <c r="CB110" s="927"/>
      <c r="CC110" s="927"/>
      <c r="CD110" s="927"/>
      <c r="CE110" s="927"/>
      <c r="CF110" s="951">
        <v>175.4</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438</v>
      </c>
      <c r="DM110" s="927"/>
      <c r="DN110" s="927"/>
      <c r="DO110" s="927"/>
      <c r="DP110" s="927"/>
      <c r="DQ110" s="927" t="s">
        <v>388</v>
      </c>
      <c r="DR110" s="927"/>
      <c r="DS110" s="927"/>
      <c r="DT110" s="927"/>
      <c r="DU110" s="927"/>
      <c r="DV110" s="928" t="s">
        <v>388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388</v>
      </c>
      <c r="AB111" s="1008"/>
      <c r="AC111" s="1008"/>
      <c r="AD111" s="1008"/>
      <c r="AE111" s="1009"/>
      <c r="AF111" s="1010" t="s">
        <v>438</v>
      </c>
      <c r="AG111" s="1008"/>
      <c r="AH111" s="1008"/>
      <c r="AI111" s="1008"/>
      <c r="AJ111" s="1009"/>
      <c r="AK111" s="1010" t="s">
        <v>438</v>
      </c>
      <c r="AL111" s="1008"/>
      <c r="AM111" s="1008"/>
      <c r="AN111" s="1008"/>
      <c r="AO111" s="1009"/>
      <c r="AP111" s="1011" t="s">
        <v>438</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2094760</v>
      </c>
      <c r="BR111" s="899"/>
      <c r="BS111" s="899"/>
      <c r="BT111" s="899"/>
      <c r="BU111" s="899"/>
      <c r="BV111" s="899">
        <v>1836375</v>
      </c>
      <c r="BW111" s="899"/>
      <c r="BX111" s="899"/>
      <c r="BY111" s="899"/>
      <c r="BZ111" s="899"/>
      <c r="CA111" s="899">
        <v>1607841</v>
      </c>
      <c r="CB111" s="899"/>
      <c r="CC111" s="899"/>
      <c r="CD111" s="899"/>
      <c r="CE111" s="899"/>
      <c r="CF111" s="960">
        <v>12.4</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2050173</v>
      </c>
      <c r="DH111" s="899"/>
      <c r="DI111" s="899"/>
      <c r="DJ111" s="899"/>
      <c r="DK111" s="899"/>
      <c r="DL111" s="899">
        <v>1802696</v>
      </c>
      <c r="DM111" s="899"/>
      <c r="DN111" s="899"/>
      <c r="DO111" s="899"/>
      <c r="DP111" s="899"/>
      <c r="DQ111" s="899">
        <v>1583356</v>
      </c>
      <c r="DR111" s="899"/>
      <c r="DS111" s="899"/>
      <c r="DT111" s="899"/>
      <c r="DU111" s="899"/>
      <c r="DV111" s="876">
        <v>12.2</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438</v>
      </c>
      <c r="AG112" s="862"/>
      <c r="AH112" s="862"/>
      <c r="AI112" s="862"/>
      <c r="AJ112" s="863"/>
      <c r="AK112" s="864" t="s">
        <v>438</v>
      </c>
      <c r="AL112" s="862"/>
      <c r="AM112" s="862"/>
      <c r="AN112" s="862"/>
      <c r="AO112" s="863"/>
      <c r="AP112" s="909" t="s">
        <v>438</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4973913</v>
      </c>
      <c r="BR112" s="899"/>
      <c r="BS112" s="899"/>
      <c r="BT112" s="899"/>
      <c r="BU112" s="899"/>
      <c r="BV112" s="899">
        <v>4943062</v>
      </c>
      <c r="BW112" s="899"/>
      <c r="BX112" s="899"/>
      <c r="BY112" s="899"/>
      <c r="BZ112" s="899"/>
      <c r="CA112" s="899">
        <v>4960841</v>
      </c>
      <c r="CB112" s="899"/>
      <c r="CC112" s="899"/>
      <c r="CD112" s="899"/>
      <c r="CE112" s="899"/>
      <c r="CF112" s="960">
        <v>38.200000000000003</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413</v>
      </c>
      <c r="DH112" s="899"/>
      <c r="DI112" s="899"/>
      <c r="DJ112" s="899"/>
      <c r="DK112" s="899"/>
      <c r="DL112" s="899" t="s">
        <v>413</v>
      </c>
      <c r="DM112" s="899"/>
      <c r="DN112" s="899"/>
      <c r="DO112" s="899"/>
      <c r="DP112" s="899"/>
      <c r="DQ112" s="899" t="s">
        <v>438</v>
      </c>
      <c r="DR112" s="899"/>
      <c r="DS112" s="899"/>
      <c r="DT112" s="899"/>
      <c r="DU112" s="899"/>
      <c r="DV112" s="876" t="s">
        <v>438</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402336</v>
      </c>
      <c r="AB113" s="1008"/>
      <c r="AC113" s="1008"/>
      <c r="AD113" s="1008"/>
      <c r="AE113" s="1009"/>
      <c r="AF113" s="1010">
        <v>445182</v>
      </c>
      <c r="AG113" s="1008"/>
      <c r="AH113" s="1008"/>
      <c r="AI113" s="1008"/>
      <c r="AJ113" s="1009"/>
      <c r="AK113" s="1010">
        <v>455840</v>
      </c>
      <c r="AL113" s="1008"/>
      <c r="AM113" s="1008"/>
      <c r="AN113" s="1008"/>
      <c r="AO113" s="1009"/>
      <c r="AP113" s="1011">
        <v>3.5</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694820</v>
      </c>
      <c r="BR113" s="899"/>
      <c r="BS113" s="899"/>
      <c r="BT113" s="899"/>
      <c r="BU113" s="899"/>
      <c r="BV113" s="899">
        <v>613012</v>
      </c>
      <c r="BW113" s="899"/>
      <c r="BX113" s="899"/>
      <c r="BY113" s="899"/>
      <c r="BZ113" s="899"/>
      <c r="CA113" s="899">
        <v>780608</v>
      </c>
      <c r="CB113" s="899"/>
      <c r="CC113" s="899"/>
      <c r="CD113" s="899"/>
      <c r="CE113" s="899"/>
      <c r="CF113" s="960">
        <v>6</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438</v>
      </c>
      <c r="DM113" s="862"/>
      <c r="DN113" s="862"/>
      <c r="DO113" s="862"/>
      <c r="DP113" s="863"/>
      <c r="DQ113" s="864" t="s">
        <v>438</v>
      </c>
      <c r="DR113" s="862"/>
      <c r="DS113" s="862"/>
      <c r="DT113" s="862"/>
      <c r="DU113" s="863"/>
      <c r="DV113" s="909" t="s">
        <v>438</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92017</v>
      </c>
      <c r="AB114" s="862"/>
      <c r="AC114" s="862"/>
      <c r="AD114" s="862"/>
      <c r="AE114" s="863"/>
      <c r="AF114" s="864">
        <v>110118</v>
      </c>
      <c r="AG114" s="862"/>
      <c r="AH114" s="862"/>
      <c r="AI114" s="862"/>
      <c r="AJ114" s="863"/>
      <c r="AK114" s="864">
        <v>103883</v>
      </c>
      <c r="AL114" s="862"/>
      <c r="AM114" s="862"/>
      <c r="AN114" s="862"/>
      <c r="AO114" s="863"/>
      <c r="AP114" s="909">
        <v>0.8</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1879623</v>
      </c>
      <c r="BR114" s="899"/>
      <c r="BS114" s="899"/>
      <c r="BT114" s="899"/>
      <c r="BU114" s="899"/>
      <c r="BV114" s="899">
        <v>1865656</v>
      </c>
      <c r="BW114" s="899"/>
      <c r="BX114" s="899"/>
      <c r="BY114" s="899"/>
      <c r="BZ114" s="899"/>
      <c r="CA114" s="899">
        <v>1790629</v>
      </c>
      <c r="CB114" s="899"/>
      <c r="CC114" s="899"/>
      <c r="CD114" s="899"/>
      <c r="CE114" s="899"/>
      <c r="CF114" s="960">
        <v>13.8</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438</v>
      </c>
      <c r="DM114" s="862"/>
      <c r="DN114" s="862"/>
      <c r="DO114" s="862"/>
      <c r="DP114" s="863"/>
      <c r="DQ114" s="864" t="s">
        <v>438</v>
      </c>
      <c r="DR114" s="862"/>
      <c r="DS114" s="862"/>
      <c r="DT114" s="862"/>
      <c r="DU114" s="863"/>
      <c r="DV114" s="909" t="s">
        <v>438</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328649</v>
      </c>
      <c r="AB115" s="1008"/>
      <c r="AC115" s="1008"/>
      <c r="AD115" s="1008"/>
      <c r="AE115" s="1009"/>
      <c r="AF115" s="1010">
        <v>319022</v>
      </c>
      <c r="AG115" s="1008"/>
      <c r="AH115" s="1008"/>
      <c r="AI115" s="1008"/>
      <c r="AJ115" s="1009"/>
      <c r="AK115" s="1010">
        <v>280515</v>
      </c>
      <c r="AL115" s="1008"/>
      <c r="AM115" s="1008"/>
      <c r="AN115" s="1008"/>
      <c r="AO115" s="1009"/>
      <c r="AP115" s="1011">
        <v>2.2000000000000002</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413</v>
      </c>
      <c r="BR115" s="899"/>
      <c r="BS115" s="899"/>
      <c r="BT115" s="899"/>
      <c r="BU115" s="899"/>
      <c r="BV115" s="899" t="s">
        <v>388</v>
      </c>
      <c r="BW115" s="899"/>
      <c r="BX115" s="899"/>
      <c r="BY115" s="899"/>
      <c r="BZ115" s="899"/>
      <c r="CA115" s="899">
        <v>6215</v>
      </c>
      <c r="CB115" s="899"/>
      <c r="CC115" s="899"/>
      <c r="CD115" s="899"/>
      <c r="CE115" s="899"/>
      <c r="CF115" s="960">
        <v>0</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438</v>
      </c>
      <c r="DM115" s="862"/>
      <c r="DN115" s="862"/>
      <c r="DO115" s="862"/>
      <c r="DP115" s="863"/>
      <c r="DQ115" s="864" t="s">
        <v>438</v>
      </c>
      <c r="DR115" s="862"/>
      <c r="DS115" s="862"/>
      <c r="DT115" s="862"/>
      <c r="DU115" s="863"/>
      <c r="DV115" s="909" t="s">
        <v>438</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438</v>
      </c>
      <c r="AG116" s="862"/>
      <c r="AH116" s="862"/>
      <c r="AI116" s="862"/>
      <c r="AJ116" s="863"/>
      <c r="AK116" s="864" t="s">
        <v>388</v>
      </c>
      <c r="AL116" s="862"/>
      <c r="AM116" s="862"/>
      <c r="AN116" s="862"/>
      <c r="AO116" s="863"/>
      <c r="AP116" s="909" t="s">
        <v>438</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438</v>
      </c>
      <c r="BW116" s="899"/>
      <c r="BX116" s="899"/>
      <c r="BY116" s="899"/>
      <c r="BZ116" s="899"/>
      <c r="CA116" s="899" t="s">
        <v>413</v>
      </c>
      <c r="CB116" s="899"/>
      <c r="CC116" s="899"/>
      <c r="CD116" s="899"/>
      <c r="CE116" s="899"/>
      <c r="CF116" s="960" t="s">
        <v>438</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413</v>
      </c>
      <c r="DM116" s="862"/>
      <c r="DN116" s="862"/>
      <c r="DO116" s="862"/>
      <c r="DP116" s="863"/>
      <c r="DQ116" s="864" t="s">
        <v>438</v>
      </c>
      <c r="DR116" s="862"/>
      <c r="DS116" s="862"/>
      <c r="DT116" s="862"/>
      <c r="DU116" s="863"/>
      <c r="DV116" s="909" t="s">
        <v>413</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3401097</v>
      </c>
      <c r="AB117" s="994"/>
      <c r="AC117" s="994"/>
      <c r="AD117" s="994"/>
      <c r="AE117" s="995"/>
      <c r="AF117" s="996">
        <v>3520226</v>
      </c>
      <c r="AG117" s="994"/>
      <c r="AH117" s="994"/>
      <c r="AI117" s="994"/>
      <c r="AJ117" s="995"/>
      <c r="AK117" s="996">
        <v>3453518</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388</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305</v>
      </c>
      <c r="AG118" s="987"/>
      <c r="AH118" s="987"/>
      <c r="AI118" s="987"/>
      <c r="AJ118" s="988"/>
      <c r="AK118" s="989" t="s">
        <v>304</v>
      </c>
      <c r="AL118" s="987"/>
      <c r="AM118" s="987"/>
      <c r="AN118" s="987"/>
      <c r="AO118" s="988"/>
      <c r="AP118" s="990" t="s">
        <v>432</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388</v>
      </c>
      <c r="CB118" s="930"/>
      <c r="CC118" s="930"/>
      <c r="CD118" s="930"/>
      <c r="CE118" s="930"/>
      <c r="CF118" s="960" t="s">
        <v>129</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388</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463</v>
      </c>
      <c r="BP119" s="963"/>
      <c r="BQ119" s="967">
        <v>33675796</v>
      </c>
      <c r="BR119" s="930"/>
      <c r="BS119" s="930"/>
      <c r="BT119" s="930"/>
      <c r="BU119" s="930"/>
      <c r="BV119" s="930">
        <v>32516962</v>
      </c>
      <c r="BW119" s="930"/>
      <c r="BX119" s="930"/>
      <c r="BY119" s="930"/>
      <c r="BZ119" s="930"/>
      <c r="CA119" s="930">
        <v>31908190</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44587</v>
      </c>
      <c r="DH119" s="845"/>
      <c r="DI119" s="845"/>
      <c r="DJ119" s="845"/>
      <c r="DK119" s="846"/>
      <c r="DL119" s="847">
        <v>33679</v>
      </c>
      <c r="DM119" s="845"/>
      <c r="DN119" s="845"/>
      <c r="DO119" s="845"/>
      <c r="DP119" s="846"/>
      <c r="DQ119" s="847">
        <v>24485</v>
      </c>
      <c r="DR119" s="845"/>
      <c r="DS119" s="845"/>
      <c r="DT119" s="845"/>
      <c r="DU119" s="846"/>
      <c r="DV119" s="933">
        <v>0.2</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292493</v>
      </c>
      <c r="AB120" s="862"/>
      <c r="AC120" s="862"/>
      <c r="AD120" s="862"/>
      <c r="AE120" s="863"/>
      <c r="AF120" s="864">
        <v>286153</v>
      </c>
      <c r="AG120" s="862"/>
      <c r="AH120" s="862"/>
      <c r="AI120" s="862"/>
      <c r="AJ120" s="863"/>
      <c r="AK120" s="864">
        <v>250278</v>
      </c>
      <c r="AL120" s="862"/>
      <c r="AM120" s="862"/>
      <c r="AN120" s="862"/>
      <c r="AO120" s="863"/>
      <c r="AP120" s="909">
        <v>1.9</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7635604</v>
      </c>
      <c r="BR120" s="927"/>
      <c r="BS120" s="927"/>
      <c r="BT120" s="927"/>
      <c r="BU120" s="927"/>
      <c r="BV120" s="927">
        <v>7029953</v>
      </c>
      <c r="BW120" s="927"/>
      <c r="BX120" s="927"/>
      <c r="BY120" s="927"/>
      <c r="BZ120" s="927"/>
      <c r="CA120" s="927">
        <v>6487331</v>
      </c>
      <c r="CB120" s="927"/>
      <c r="CC120" s="927"/>
      <c r="CD120" s="927"/>
      <c r="CE120" s="927"/>
      <c r="CF120" s="951">
        <v>50</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4526987</v>
      </c>
      <c r="DH120" s="927"/>
      <c r="DI120" s="927"/>
      <c r="DJ120" s="927"/>
      <c r="DK120" s="927"/>
      <c r="DL120" s="927">
        <v>4458742</v>
      </c>
      <c r="DM120" s="927"/>
      <c r="DN120" s="927"/>
      <c r="DO120" s="927"/>
      <c r="DP120" s="927"/>
      <c r="DQ120" s="927">
        <v>4167776</v>
      </c>
      <c r="DR120" s="927"/>
      <c r="DS120" s="927"/>
      <c r="DT120" s="927"/>
      <c r="DU120" s="927"/>
      <c r="DV120" s="928">
        <v>32.1</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388</v>
      </c>
      <c r="AL121" s="862"/>
      <c r="AM121" s="862"/>
      <c r="AN121" s="862"/>
      <c r="AO121" s="863"/>
      <c r="AP121" s="909" t="s">
        <v>129</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5178821</v>
      </c>
      <c r="BR121" s="899"/>
      <c r="BS121" s="899"/>
      <c r="BT121" s="899"/>
      <c r="BU121" s="899"/>
      <c r="BV121" s="899">
        <v>4876554</v>
      </c>
      <c r="BW121" s="899"/>
      <c r="BX121" s="899"/>
      <c r="BY121" s="899"/>
      <c r="BZ121" s="899"/>
      <c r="CA121" s="899">
        <v>4724888</v>
      </c>
      <c r="CB121" s="899"/>
      <c r="CC121" s="899"/>
      <c r="CD121" s="899"/>
      <c r="CE121" s="899"/>
      <c r="CF121" s="960">
        <v>36.4</v>
      </c>
      <c r="CG121" s="961"/>
      <c r="CH121" s="961"/>
      <c r="CI121" s="961"/>
      <c r="CJ121" s="961"/>
      <c r="CK121" s="954"/>
      <c r="CL121" s="940"/>
      <c r="CM121" s="940"/>
      <c r="CN121" s="940"/>
      <c r="CO121" s="941"/>
      <c r="CP121" s="920" t="s">
        <v>409</v>
      </c>
      <c r="CQ121" s="921"/>
      <c r="CR121" s="921"/>
      <c r="CS121" s="921"/>
      <c r="CT121" s="921"/>
      <c r="CU121" s="921"/>
      <c r="CV121" s="921"/>
      <c r="CW121" s="921"/>
      <c r="CX121" s="921"/>
      <c r="CY121" s="921"/>
      <c r="CZ121" s="921"/>
      <c r="DA121" s="921"/>
      <c r="DB121" s="921"/>
      <c r="DC121" s="921"/>
      <c r="DD121" s="921"/>
      <c r="DE121" s="921"/>
      <c r="DF121" s="922"/>
      <c r="DG121" s="898" t="s">
        <v>129</v>
      </c>
      <c r="DH121" s="899"/>
      <c r="DI121" s="899"/>
      <c r="DJ121" s="899"/>
      <c r="DK121" s="899"/>
      <c r="DL121" s="899">
        <v>64100</v>
      </c>
      <c r="DM121" s="899"/>
      <c r="DN121" s="899"/>
      <c r="DO121" s="899"/>
      <c r="DP121" s="899"/>
      <c r="DQ121" s="899">
        <v>402000</v>
      </c>
      <c r="DR121" s="899"/>
      <c r="DS121" s="899"/>
      <c r="DT121" s="899"/>
      <c r="DU121" s="899"/>
      <c r="DV121" s="876">
        <v>3.1</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24126393</v>
      </c>
      <c r="BR122" s="930"/>
      <c r="BS122" s="930"/>
      <c r="BT122" s="930"/>
      <c r="BU122" s="930"/>
      <c r="BV122" s="930">
        <v>23485509</v>
      </c>
      <c r="BW122" s="930"/>
      <c r="BX122" s="930"/>
      <c r="BY122" s="930"/>
      <c r="BZ122" s="930"/>
      <c r="CA122" s="930">
        <v>22814991</v>
      </c>
      <c r="CB122" s="930"/>
      <c r="CC122" s="930"/>
      <c r="CD122" s="930"/>
      <c r="CE122" s="930"/>
      <c r="CF122" s="931">
        <v>175.8</v>
      </c>
      <c r="CG122" s="932"/>
      <c r="CH122" s="932"/>
      <c r="CI122" s="932"/>
      <c r="CJ122" s="932"/>
      <c r="CK122" s="954"/>
      <c r="CL122" s="940"/>
      <c r="CM122" s="940"/>
      <c r="CN122" s="940"/>
      <c r="CO122" s="941"/>
      <c r="CP122" s="920" t="s">
        <v>472</v>
      </c>
      <c r="CQ122" s="921"/>
      <c r="CR122" s="921"/>
      <c r="CS122" s="921"/>
      <c r="CT122" s="921"/>
      <c r="CU122" s="921"/>
      <c r="CV122" s="921"/>
      <c r="CW122" s="921"/>
      <c r="CX122" s="921"/>
      <c r="CY122" s="921"/>
      <c r="CZ122" s="921"/>
      <c r="DA122" s="921"/>
      <c r="DB122" s="921"/>
      <c r="DC122" s="921"/>
      <c r="DD122" s="921"/>
      <c r="DE122" s="921"/>
      <c r="DF122" s="922"/>
      <c r="DG122" s="898">
        <v>446926</v>
      </c>
      <c r="DH122" s="899"/>
      <c r="DI122" s="899"/>
      <c r="DJ122" s="899"/>
      <c r="DK122" s="899"/>
      <c r="DL122" s="899">
        <v>420220</v>
      </c>
      <c r="DM122" s="899"/>
      <c r="DN122" s="899"/>
      <c r="DO122" s="899"/>
      <c r="DP122" s="899"/>
      <c r="DQ122" s="899">
        <v>391065</v>
      </c>
      <c r="DR122" s="899"/>
      <c r="DS122" s="899"/>
      <c r="DT122" s="899"/>
      <c r="DU122" s="899"/>
      <c r="DV122" s="876">
        <v>3</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129</v>
      </c>
      <c r="AL123" s="862"/>
      <c r="AM123" s="862"/>
      <c r="AN123" s="862"/>
      <c r="AO123" s="863"/>
      <c r="AP123" s="909" t="s">
        <v>129</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473</v>
      </c>
      <c r="BP123" s="963"/>
      <c r="BQ123" s="917">
        <v>36940818</v>
      </c>
      <c r="BR123" s="918"/>
      <c r="BS123" s="918"/>
      <c r="BT123" s="918"/>
      <c r="BU123" s="918"/>
      <c r="BV123" s="918">
        <v>35392016</v>
      </c>
      <c r="BW123" s="918"/>
      <c r="BX123" s="918"/>
      <c r="BY123" s="918"/>
      <c r="BZ123" s="918"/>
      <c r="CA123" s="918">
        <v>34027210</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475</v>
      </c>
      <c r="DH123" s="862"/>
      <c r="DI123" s="862"/>
      <c r="DJ123" s="862"/>
      <c r="DK123" s="863"/>
      <c r="DL123" s="864" t="s">
        <v>129</v>
      </c>
      <c r="DM123" s="862"/>
      <c r="DN123" s="862"/>
      <c r="DO123" s="862"/>
      <c r="DP123" s="863"/>
      <c r="DQ123" s="864" t="s">
        <v>129</v>
      </c>
      <c r="DR123" s="862"/>
      <c r="DS123" s="862"/>
      <c r="DT123" s="862"/>
      <c r="DU123" s="863"/>
      <c r="DV123" s="909" t="s">
        <v>476</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129</v>
      </c>
      <c r="BW124" s="916"/>
      <c r="BX124" s="916"/>
      <c r="BY124" s="916"/>
      <c r="BZ124" s="916"/>
      <c r="CA124" s="916" t="s">
        <v>475</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475</v>
      </c>
      <c r="DH124" s="845"/>
      <c r="DI124" s="845"/>
      <c r="DJ124" s="845"/>
      <c r="DK124" s="846"/>
      <c r="DL124" s="847" t="s">
        <v>475</v>
      </c>
      <c r="DM124" s="845"/>
      <c r="DN124" s="845"/>
      <c r="DO124" s="845"/>
      <c r="DP124" s="846"/>
      <c r="DQ124" s="847" t="s">
        <v>388</v>
      </c>
      <c r="DR124" s="845"/>
      <c r="DS124" s="845"/>
      <c r="DT124" s="845"/>
      <c r="DU124" s="846"/>
      <c r="DV124" s="933" t="s">
        <v>129</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388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388</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22634</v>
      </c>
      <c r="AB126" s="862"/>
      <c r="AC126" s="862"/>
      <c r="AD126" s="862"/>
      <c r="AE126" s="863"/>
      <c r="AF126" s="864">
        <v>20994</v>
      </c>
      <c r="AG126" s="862"/>
      <c r="AH126" s="862"/>
      <c r="AI126" s="862"/>
      <c r="AJ126" s="863"/>
      <c r="AK126" s="864">
        <v>20331</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13522</v>
      </c>
      <c r="AB127" s="862"/>
      <c r="AC127" s="862"/>
      <c r="AD127" s="862"/>
      <c r="AE127" s="863"/>
      <c r="AF127" s="864">
        <v>11875</v>
      </c>
      <c r="AG127" s="862"/>
      <c r="AH127" s="862"/>
      <c r="AI127" s="862"/>
      <c r="AJ127" s="863"/>
      <c r="AK127" s="864">
        <v>9906</v>
      </c>
      <c r="AL127" s="862"/>
      <c r="AM127" s="862"/>
      <c r="AN127" s="862"/>
      <c r="AO127" s="863"/>
      <c r="AP127" s="909">
        <v>0.1</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618751</v>
      </c>
      <c r="AB128" s="883"/>
      <c r="AC128" s="883"/>
      <c r="AD128" s="883"/>
      <c r="AE128" s="884"/>
      <c r="AF128" s="885">
        <v>598841</v>
      </c>
      <c r="AG128" s="883"/>
      <c r="AH128" s="883"/>
      <c r="AI128" s="883"/>
      <c r="AJ128" s="884"/>
      <c r="AK128" s="885">
        <v>594511</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388</v>
      </c>
      <c r="BG128" s="869"/>
      <c r="BH128" s="869"/>
      <c r="BI128" s="869"/>
      <c r="BJ128" s="869"/>
      <c r="BK128" s="869"/>
      <c r="BL128" s="892"/>
      <c r="BM128" s="868">
        <v>12.77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388</v>
      </c>
      <c r="DM128" s="873"/>
      <c r="DN128" s="873"/>
      <c r="DO128" s="873"/>
      <c r="DP128" s="873"/>
      <c r="DQ128" s="873">
        <v>6215</v>
      </c>
      <c r="DR128" s="873"/>
      <c r="DS128" s="873"/>
      <c r="DT128" s="873"/>
      <c r="DU128" s="873"/>
      <c r="DV128" s="874">
        <v>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15035727</v>
      </c>
      <c r="AB129" s="862"/>
      <c r="AC129" s="862"/>
      <c r="AD129" s="862"/>
      <c r="AE129" s="863"/>
      <c r="AF129" s="864">
        <v>15048013</v>
      </c>
      <c r="AG129" s="862"/>
      <c r="AH129" s="862"/>
      <c r="AI129" s="862"/>
      <c r="AJ129" s="863"/>
      <c r="AK129" s="864">
        <v>15081708</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129</v>
      </c>
      <c r="BG129" s="852"/>
      <c r="BH129" s="852"/>
      <c r="BI129" s="852"/>
      <c r="BJ129" s="852"/>
      <c r="BK129" s="852"/>
      <c r="BL129" s="853"/>
      <c r="BM129" s="851">
        <v>17.77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2225306</v>
      </c>
      <c r="AB130" s="862"/>
      <c r="AC130" s="862"/>
      <c r="AD130" s="862"/>
      <c r="AE130" s="863"/>
      <c r="AF130" s="864">
        <v>2167474</v>
      </c>
      <c r="AG130" s="862"/>
      <c r="AH130" s="862"/>
      <c r="AI130" s="862"/>
      <c r="AJ130" s="863"/>
      <c r="AK130" s="864">
        <v>2101806</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5.3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12810421</v>
      </c>
      <c r="AB131" s="845"/>
      <c r="AC131" s="845"/>
      <c r="AD131" s="845"/>
      <c r="AE131" s="846"/>
      <c r="AF131" s="847">
        <v>12880539</v>
      </c>
      <c r="AG131" s="845"/>
      <c r="AH131" s="845"/>
      <c r="AI131" s="845"/>
      <c r="AJ131" s="846"/>
      <c r="AK131" s="847">
        <v>12979902</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4.348334844</v>
      </c>
      <c r="AB132" s="825"/>
      <c r="AC132" s="825"/>
      <c r="AD132" s="825"/>
      <c r="AE132" s="826"/>
      <c r="AF132" s="827">
        <v>5.8531013339999998</v>
      </c>
      <c r="AG132" s="825"/>
      <c r="AH132" s="825"/>
      <c r="AI132" s="825"/>
      <c r="AJ132" s="826"/>
      <c r="AK132" s="827">
        <v>5.8336451350000003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4.2</v>
      </c>
      <c r="AB133" s="804"/>
      <c r="AC133" s="804"/>
      <c r="AD133" s="804"/>
      <c r="AE133" s="805"/>
      <c r="AF133" s="803">
        <v>4.8</v>
      </c>
      <c r="AG133" s="804"/>
      <c r="AH133" s="804"/>
      <c r="AI133" s="804"/>
      <c r="AJ133" s="805"/>
      <c r="AK133" s="803">
        <v>5.3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wksOH5B5H2F7eWng24M3+Bzb9fplH43RKuWNxPy4g07ykjLABXBNxwB3a892SIO1pDMgsEEFEbVQirZxdpSZA==" saltValue="f4t7uMQ9JjXf+4UVb/6M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zmFTj8sN7prUx5cnZbEVTveSyL0pcpv+wGvfYmYHyZBs2Ukakl48KrDFfCLnPRmspX/gnLbgVYJMQc+LJ/2cA==" saltValue="ygJ3NhtWTaf0z+zf5xhI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T59X+6tgkcQUWVmI1UB23poOmbuNJU/gnyhpGPjmPJZh72oDePzPib3MBX37V0WeGu7SYMs/KsFW8C5WBOutg==" saltValue="HcZ/DjEW1W01OMOdedoi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6"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4126628</v>
      </c>
      <c r="AP9" s="313">
        <v>53439</v>
      </c>
      <c r="AQ9" s="314">
        <v>57754</v>
      </c>
      <c r="AR9" s="315">
        <v>-7.5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29254</v>
      </c>
      <c r="AP10" s="316">
        <v>379</v>
      </c>
      <c r="AQ10" s="317">
        <v>3830</v>
      </c>
      <c r="AR10" s="318">
        <v>-90.1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812345</v>
      </c>
      <c r="AP11" s="316">
        <v>10520</v>
      </c>
      <c r="AQ11" s="317">
        <v>6814</v>
      </c>
      <c r="AR11" s="318">
        <v>54.4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1059</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514</v>
      </c>
      <c r="AP13" s="316" t="s">
        <v>514</v>
      </c>
      <c r="AQ13" s="317">
        <v>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321605</v>
      </c>
      <c r="AP14" s="316">
        <v>4165</v>
      </c>
      <c r="AQ14" s="317">
        <v>2651</v>
      </c>
      <c r="AR14" s="318">
        <v>57.1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71168</v>
      </c>
      <c r="AP15" s="316">
        <v>922</v>
      </c>
      <c r="AQ15" s="317">
        <v>1352</v>
      </c>
      <c r="AR15" s="318">
        <v>-31.8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-274229</v>
      </c>
      <c r="AP16" s="316">
        <v>-3551</v>
      </c>
      <c r="AQ16" s="317">
        <v>-4074</v>
      </c>
      <c r="AR16" s="318">
        <v>-12.8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5086771</v>
      </c>
      <c r="AP17" s="316">
        <v>65872</v>
      </c>
      <c r="AQ17" s="317">
        <v>69392</v>
      </c>
      <c r="AR17" s="318">
        <v>-5.0999999999999996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5.23</v>
      </c>
      <c r="AP21" s="329">
        <v>6.31</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97.5</v>
      </c>
      <c r="AP22" s="334">
        <v>98.4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2613280</v>
      </c>
      <c r="AP32" s="343">
        <v>33841</v>
      </c>
      <c r="AQ32" s="344">
        <v>34189</v>
      </c>
      <c r="AR32" s="345">
        <v>-1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v>16</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455840</v>
      </c>
      <c r="AP35" s="343">
        <v>5903</v>
      </c>
      <c r="AQ35" s="344">
        <v>9412</v>
      </c>
      <c r="AR35" s="345">
        <v>-37.299999999999997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103883</v>
      </c>
      <c r="AP36" s="343">
        <v>1345</v>
      </c>
      <c r="AQ36" s="344">
        <v>2024</v>
      </c>
      <c r="AR36" s="345">
        <v>-33.5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v>280515</v>
      </c>
      <c r="AP37" s="343">
        <v>3633</v>
      </c>
      <c r="AQ37" s="344">
        <v>1165</v>
      </c>
      <c r="AR37" s="345">
        <v>211.8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514</v>
      </c>
      <c r="AP38" s="346" t="s">
        <v>514</v>
      </c>
      <c r="AQ38" s="347">
        <v>2</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-594511</v>
      </c>
      <c r="AP39" s="343">
        <v>-7699</v>
      </c>
      <c r="AQ39" s="344">
        <v>-6367</v>
      </c>
      <c r="AR39" s="345">
        <v>20.9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-2101806</v>
      </c>
      <c r="AP40" s="343">
        <v>-27218</v>
      </c>
      <c r="AQ40" s="344">
        <v>-28963</v>
      </c>
      <c r="AR40" s="345">
        <v>-6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757201</v>
      </c>
      <c r="AP41" s="343">
        <v>9806</v>
      </c>
      <c r="AQ41" s="344">
        <v>11478</v>
      </c>
      <c r="AR41" s="345">
        <v>-14.6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1606581</v>
      </c>
      <c r="AN51" s="365">
        <v>20387</v>
      </c>
      <c r="AO51" s="366">
        <v>1.9</v>
      </c>
      <c r="AP51" s="367">
        <v>47278</v>
      </c>
      <c r="AQ51" s="368">
        <v>-28.6</v>
      </c>
      <c r="AR51" s="369">
        <v>30.5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1355289</v>
      </c>
      <c r="AN52" s="373">
        <v>17198</v>
      </c>
      <c r="AO52" s="374">
        <v>18</v>
      </c>
      <c r="AP52" s="375">
        <v>24096</v>
      </c>
      <c r="AQ52" s="376">
        <v>-24.3</v>
      </c>
      <c r="AR52" s="377">
        <v>42.3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2216318</v>
      </c>
      <c r="AN53" s="365">
        <v>28309</v>
      </c>
      <c r="AO53" s="366">
        <v>38.9</v>
      </c>
      <c r="AP53" s="367">
        <v>44504</v>
      </c>
      <c r="AQ53" s="368">
        <v>-5.9</v>
      </c>
      <c r="AR53" s="369">
        <v>44.8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2151193</v>
      </c>
      <c r="AN54" s="373">
        <v>27478</v>
      </c>
      <c r="AO54" s="374">
        <v>59.8</v>
      </c>
      <c r="AP54" s="375">
        <v>25876</v>
      </c>
      <c r="AQ54" s="376">
        <v>7.4</v>
      </c>
      <c r="AR54" s="377">
        <v>52.4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1870505</v>
      </c>
      <c r="AN55" s="365">
        <v>24025</v>
      </c>
      <c r="AO55" s="366">
        <v>-15.1</v>
      </c>
      <c r="AP55" s="367">
        <v>47820</v>
      </c>
      <c r="AQ55" s="368">
        <v>7.5</v>
      </c>
      <c r="AR55" s="369">
        <v>-22.6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1638181</v>
      </c>
      <c r="AN56" s="373">
        <v>21041</v>
      </c>
      <c r="AO56" s="374">
        <v>-23.4</v>
      </c>
      <c r="AP56" s="375">
        <v>25855</v>
      </c>
      <c r="AQ56" s="376">
        <v>-0.1</v>
      </c>
      <c r="AR56" s="377">
        <v>-23.3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1752886</v>
      </c>
      <c r="AN57" s="365">
        <v>22600</v>
      </c>
      <c r="AO57" s="366">
        <v>-5.9</v>
      </c>
      <c r="AP57" s="367">
        <v>41934</v>
      </c>
      <c r="AQ57" s="368">
        <v>-12.3</v>
      </c>
      <c r="AR57" s="369">
        <v>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1630886</v>
      </c>
      <c r="AN58" s="373">
        <v>21027</v>
      </c>
      <c r="AO58" s="374">
        <v>-0.1</v>
      </c>
      <c r="AP58" s="375">
        <v>23352</v>
      </c>
      <c r="AQ58" s="376">
        <v>-9.6999999999999993</v>
      </c>
      <c r="AR58" s="377">
        <v>9.6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2058292</v>
      </c>
      <c r="AN59" s="365">
        <v>26654</v>
      </c>
      <c r="AO59" s="366">
        <v>17.899999999999999</v>
      </c>
      <c r="AP59" s="367">
        <v>45588</v>
      </c>
      <c r="AQ59" s="368">
        <v>8.6999999999999993</v>
      </c>
      <c r="AR59" s="369">
        <v>9.1999999999999993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1740793</v>
      </c>
      <c r="AN60" s="373">
        <v>22543</v>
      </c>
      <c r="AO60" s="374">
        <v>7.2</v>
      </c>
      <c r="AP60" s="375">
        <v>24150</v>
      </c>
      <c r="AQ60" s="376">
        <v>3.4</v>
      </c>
      <c r="AR60" s="377">
        <v>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1900916</v>
      </c>
      <c r="AN61" s="380">
        <v>24395</v>
      </c>
      <c r="AO61" s="381">
        <v>7.5</v>
      </c>
      <c r="AP61" s="382">
        <v>45425</v>
      </c>
      <c r="AQ61" s="383">
        <v>-6.1</v>
      </c>
      <c r="AR61" s="369">
        <v>13.6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1703268</v>
      </c>
      <c r="AN62" s="373">
        <v>21857</v>
      </c>
      <c r="AO62" s="374">
        <v>12.3</v>
      </c>
      <c r="AP62" s="375">
        <v>24666</v>
      </c>
      <c r="AQ62" s="376">
        <v>-4.7</v>
      </c>
      <c r="AR62" s="377">
        <v>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hHI00SjKvMTt01qn6w0ASaz9ECDoCUiprfxR66KnsLCdq+VNhqzxJY2kN5VugtNU4MDQvoh3UFYK3gNYlD3RQ==" saltValue="lNZJwgqQQzvK46a23moK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hZwuUMN1qXc5UPUeDkoIeuh+8MHsGDDnFxsCemwV3UTTv8ySLmsbY5YV6k8jiAzydnuvQxg2litMLvk9bFyecA==" saltValue="4mm20NhxyqDyHYkCGuB/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Vi7KMYtnAE6zuYnc1Qdy/QRKeQ+x7u1x8rGKdq8CbYBkLcn0NA2qvdV72XfQeL3fHaQRCkwbGLVEl2KYi4wAhA==" saltValue="lx/JVTs9pQOBo++HPetH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18.43</v>
      </c>
      <c r="G47" s="12">
        <v>18.5</v>
      </c>
      <c r="H47" s="12">
        <v>18.48</v>
      </c>
      <c r="I47" s="12">
        <v>18.47</v>
      </c>
      <c r="J47" s="13">
        <v>18.43</v>
      </c>
    </row>
    <row r="48" spans="2:10" ht="57.75" customHeight="1" x14ac:dyDescent="0.15">
      <c r="B48" s="14"/>
      <c r="C48" s="1238" t="s">
        <v>4</v>
      </c>
      <c r="D48" s="1238"/>
      <c r="E48" s="1239"/>
      <c r="F48" s="15">
        <v>8.64</v>
      </c>
      <c r="G48" s="16">
        <v>6.15</v>
      </c>
      <c r="H48" s="16">
        <v>6.22</v>
      </c>
      <c r="I48" s="16">
        <v>4.1399999999999997</v>
      </c>
      <c r="J48" s="17">
        <v>5.09</v>
      </c>
    </row>
    <row r="49" spans="2:10" ht="57.75" customHeight="1" thickBot="1" x14ac:dyDescent="0.2">
      <c r="B49" s="18"/>
      <c r="C49" s="1240" t="s">
        <v>5</v>
      </c>
      <c r="D49" s="1240"/>
      <c r="E49" s="1241"/>
      <c r="F49" s="19">
        <v>2.93</v>
      </c>
      <c r="G49" s="20" t="s">
        <v>561</v>
      </c>
      <c r="H49" s="20">
        <v>0.09</v>
      </c>
      <c r="I49" s="20" t="s">
        <v>562</v>
      </c>
      <c r="J49" s="21">
        <v>0.96</v>
      </c>
    </row>
    <row r="50" spans="2:10" ht="13.5" customHeight="1" x14ac:dyDescent="0.15"/>
  </sheetData>
  <sheetProtection algorithmName="SHA-512" hashValue="TETw3OiMEAS/kyfN8X5GTF6dhPCjaE3Lob+8MW31y6eUonbuZbLlHIgG+8y0+OAUbXeZoSYakNIhdhj6FHZv6A==" saltValue="SFrNvOr+h5OIZBmkZEd1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2021-10-12T01:07:28Z</cp:lastPrinted>
  <dcterms:created xsi:type="dcterms:W3CDTF">2021-02-05T01:25:23Z</dcterms:created>
  <dcterms:modified xsi:type="dcterms:W3CDTF">2021-10-20T06:17:33Z</dcterms:modified>
  <cp:category/>
</cp:coreProperties>
</file>