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<sst xmlns="http://schemas.openxmlformats.org/spreadsheetml/2006/main" count="1115" uniqueCount="620">
  <si>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</si>
  <si>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</si>
  <si>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</si>
  <si>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</si>
  <si>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</si>
  <si>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</si>
  <si>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</si>
  <si>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</si>
  <si>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</si>
  <si>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</si>
  <si>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</si>
  <si>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</si>
  <si>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</si>
  <si>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</si>
  <si>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</si>
  <si>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</si>
  <si>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</si>
  <si>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</si>
  <si>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</si>
  <si>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</si>
  <si>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</si>
  <si>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</si>
  <si>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</si>
  <si>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</si>
  <si>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</si>
  <si>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</si>
  <si>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</si>
  <si>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</si>
  <si>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</si>
  <si>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</si>
  <si>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</si>
  <si>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</si>
  <si>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</si>
  <si>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</si>
  <si>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</si>
  <si>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</si>
  <si>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</si>
  <si>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</si>
  <si>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</si>
  <si>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</si>
  <si>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</si>
  <si>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</si>
  <si>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</si>
  <si>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</si>
  <si>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</si>
  <si>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</si>
  <si>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</si>
  <si>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</si>
  <si>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</si>
  <si>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</si>
  <si>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</si>
  <si>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</si>
  <si>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</si>
  <si>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</si>
  <si>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</si>
  <si>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</si>
  <si>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</si>
  <si>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</si>
  <si>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</si>
  <si>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</si>
  <si>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</si>
  <si>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</si>
  <si>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</si>
  <si>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</si>
  <si>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</si>
  <si>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</si>
  <si>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</si>
  <si>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</si>
  <si>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</si>
  <si>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</si>
  <si>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</si>
  <si>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</si>
  <si>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</si>
  <si>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</si>
  <si>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</si>
  <si>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</si>
  <si>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</si>
  <si>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</si>
  <si>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</si>
  <si>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</si>
  <si>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</si>
  <si>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</si>
  <si>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</si>
  <si>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</si>
  <si>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</si>
  <si>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</si>
  <si>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</si>
  <si>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</si>
  <si>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</si>
  <si>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</si>
  <si>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</si>
  <si>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</si>
  <si>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</si>
  <si>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</si>
  <si>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</si>
  <si>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</si>
  <si>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</si>
  <si>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</si>
  <si>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</si>
  <si>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</si>
  <si>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</si>
  <si>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</si>
  <si>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</si>
  <si>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</si>
  <si>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</si>
  <si>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</si>
  <si>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</si>
  <si>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</si>
  <si>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</si>
  <si>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</si>
  <si>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</si>
  <si>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</si>
  <si>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</si>
  <si>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</si>
  <si>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</si>
  <si>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</si>
  <si>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</si>
  <si>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</si>
  <si>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</si>
  <si>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</si>
  <si>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</si>
  <si>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</si>
  <si>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</si>
  <si>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</si>
  <si>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</si>
  <si>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</si>
  <si>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</si>
  <si>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</si>
  <si>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</si>
  <si>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</si>
  <si>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</si>
  <si>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</si>
  <si>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</si>
  <si>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</si>
  <si>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</si>
  <si>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</si>
  <si>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</si>
  <si>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</si>
  <si>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</si>
  <si>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</si>
  <si>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</si>
  <si>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</si>
  <si>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</si>
  <si>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</si>
  <si>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</si>
  <si>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</si>
  <si>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</si>
  <si>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</si>
  <si>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</si>
  <si>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</si>
  <si>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</si>
  <si>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</si>
  <si>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</si>
  <si>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</si>
  <si>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</si>
  <si>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</si>
  <si>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</si>
  <si>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</si>
  <si>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</si>
  <si>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</si>
  <si>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</si>
  <si>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</si>
  <si>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</si>
  <si>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</si>
  <si>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</si>
  <si>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</si>
  <si>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</si>
  <si>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</si>
  <si>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</si>
  <si>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</si>
  <si>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</si>
  <si>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</si>
  <si>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</si>
  <si>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</si>
  <si>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</si>
  <si>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</si>
  <si>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</si>
  <si>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</si>
  <si>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</si>
  <si>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</si>
  <si>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</si>
  <si>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</si>
  <si>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</si>
  <si>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</si>
  <si>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</si>
  <si>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</si>
  <si>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</si>
  <si>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</si>
  <si>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</si>
  <si>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</si>
  <si>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</si>
  <si>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</si>
  <si>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</si>
  <si>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</si>
  <si>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</si>
  <si>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</si>
  <si>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</si>
  <si>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</si>
  <si>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</si>
  <si>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</si>
  <si>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</si>
  <si>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</si>
  <si>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</si>
  <si>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</si>
  <si>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</si>
  <si>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</si>
  <si>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</si>
  <si>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</si>
  <si>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</si>
  <si>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</si>
  <si>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</si>
  <si>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</si>
  <si>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</si>
  <si>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</si>
  <si>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</si>
  <si>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</si>
  <si>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茨城県下妻市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</si>
  <si>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</si>
  <si>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</si>
  <si>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</si>
  <si>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</si>
  <si>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</si>
  <si>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</si>
  <si>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</si>
  <si>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</si>
  <si>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</si>
  <si>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</si>
  <si>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</si>
  <si>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</si>
  <si>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</si>
  <si>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</si>
  <si>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</si>
  <si>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</si>
  <si>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</si>
  <si>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</si>
  <si>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</si>
  <si>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</si>
  <si>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</si>
  <si>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</si>
  <si>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</si>
  <si>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</si>
  <si>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</si>
  <si>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</si>
  <si>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</si>
  <si>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</si>
  <si>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</si>
  <si>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</si>
  <si>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</si>
  <si>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</si>
  <si>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</si>
  <si>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</si>
  <si>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</si>
  <si>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</si>
  <si>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</si>
  <si>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</si>
  <si>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</si>
  <si>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</si>
  <si>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</si>
  <si>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</si>
  <si>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</si>
  <si>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</si>
  <si>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</si>
  <si>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</si>
  <si>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</si>
  <si>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</si>
  <si>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</si>
  <si>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</si>
  <si>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</si>
  <si>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</si>
  <si>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</si>
  <si>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</si>
  <si>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</si>
  <si>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</si>
  <si>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</si>
  <si>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</si>
  <si>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</si>
  <si>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</si>
  <si>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</si>
  <si>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</si>
  <si>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</si>
  <si>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</si>
  <si>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</si>
  <si>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</si>
  <si>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</si>
  <si>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</si>
  <si>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</si>
  <si>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</si>
  <si>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</si>
  <si>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</si>
  <si>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</si>
  <si>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</si>
  <si>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</si>
  <si>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</si>
  <si>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</si>
  <si>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</si>
  <si>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</si>
  <si>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</si>
  <si>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</si>
  <si>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</si>
  <si>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</si>
  <si>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</si>
  <si>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</si>
  <si>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</si>
  <si>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</si>
  <si>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</si>
  <si>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</si>
  <si>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</si>
  <si>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</si>
  <si>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</si>
  <si>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</si>
  <si>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</si>
  <si>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</si>
  <si>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</si>
  <si>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</si>
  <si>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</si>
  <si>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</si>
  <si>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</si>
  <si>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</si>
  <si>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</si>
  <si>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</si>
  <si>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</si>
  <si>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</si>
  <si>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</si>
  <si>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</si>
  <si>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</si>
  <si>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</si>
  <si>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</si>
  <si>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</si>
  <si>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</si>
  <si>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</si>
  <si>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</si>
  <si>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</si>
  <si>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</si>
  <si>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</si>
  <si>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</si>
  <si>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</si>
  <si>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</si>
  <si>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</si>
  <si>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</si>
  <si>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</si>
  <si>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</si>
  <si>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</si>
  <si>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</si>
  <si>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</si>
  <si>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</si>
  <si>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</si>
  <si>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</si>
  <si>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</si>
  <si>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</si>
  <si>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</si>
  <si>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</si>
  <si>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</si>
  <si>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</si>
  <si>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</si>
  <si>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</si>
  <si>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</si>
  <si>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</si>
  <si>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</si>
  <si>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</si>
  <si>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</si>
  <si>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</si>
  <si>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</si>
  <si>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</si>
  <si>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</si>
  <si>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</si>
  <si>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</si>
  <si>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</si>
  <si>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</si>
  <si>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</si>
  <si>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</si>
  <si>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茨城県下妻市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</si>
  <si>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</si>
  <si>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</si>
  <si>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</si>
  <si>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</si>
  <si>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</si>
  <si>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</si>
  <si>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</si>
  <si>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</si>
  <si>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</si>
  <si>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</si>
  <si>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</si>
  <si>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</si>
  <si>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</si>
  <si>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</si>
  <si>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</si>
  <si>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</si>
  <si>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</si>
  <si>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</si>
  <si>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</si>
  <si>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</si>
  <si>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</si>
  <si>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</si>
  <si>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</si>
  <si>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</si>
  <si>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</si>
  <si>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</si>
  <si>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</si>
  <si>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</si>
  <si>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</si>
  <si>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</si>
  <si>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</si>
  <si>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</si>
  <si>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</si>
  <si>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</si>
  <si>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</si>
  <si>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</si>
  <si>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</si>
  <si>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</si>
  <si>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</si>
  <si>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</si>
  <si>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</si>
  <si>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</si>
  <si>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</si>
  <si>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</si>
  <si>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</si>
  <si>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</si>
  <si>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</si>
  <si>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</si>
  <si>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</si>
  <si>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</si>
  <si>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</si>
  <si>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</si>
  <si>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</si>
  <si>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</si>
  <si>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</si>
  <si>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</si>
  <si>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</si>
  <si>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</si>
  <si>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</si>
  <si>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</si>
  <si>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</si>
  <si>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</si>
  <si>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</si>
  <si>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</si>
  <si>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</si>
  <si>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</si>
  <si>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</si>
  <si>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</si>
  <si>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</si>
  <si>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</si>
  <si>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</si>
  <si>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</si>
  <si>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</si>
  <si>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</si>
  <si>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</si>
  <si>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</si>
  <si>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</si>
  <si>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</si>
  <si>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</si>
  <si>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</si>
  <si>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</si>
  <si>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</si>
  <si>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</si>
  <si>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</si>
  <si>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</si>
  <si>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</si>
  <si>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</si>
  <si>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</si>
  <si>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</si>
  <si>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</si>
  <si>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</si>
  <si>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</si>
  <si>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</si>
  <si>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</si>
  <si>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</si>
  <si>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</si>
  <si>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</si>
  <si>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</si>
  <si>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</si>
  <si>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</si>
  <si>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</si>
  <si>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</si>
  <si>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</si>
  <si>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</si>
  <si>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</si>
  <si>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</si>
  <si>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</si>
  <si>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</si>
  <si>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</si>
  <si>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</si>
  <si>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</si>
  <si>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</si>
  <si>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</si>
  <si>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</si>
  <si>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</si>
  <si>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</si>
  <si>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</si>
  <si>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</si>
  <si>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</si>
  <si>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</si>
  <si>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</si>
  <si>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</si>
  <si>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</si>
  <si>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</si>
  <si>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</si>
  <si>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</si>
  <si>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</si>
  <si>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</si>
  <si>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</si>
  <si>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</si>
  <si>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</si>
  <si>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</si>
  <si>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</si>
  <si>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</si>
  <si>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</si>
  <si>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</si>
  <si>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</si>
  <si>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</si>
  <si>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</si>
  <si>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</si>
  <si>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</si>
  <si>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</si>
  <si>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</si>
  <si>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</si>
  <si>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</si>
  <si>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</si>
  <si>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</si>
  <si>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</si>
  <si>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</si>
  <si>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</si>
  <si>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</si>
  <si>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</si>
  <si>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</si>
  <si>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</si>
  <si>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</si>
  <si>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</si>
  <si>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</si>
  <si>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</si>
  <si>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</si>
  <si>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</si>
  <si>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</si>
  <si>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</si>
  <si>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</si>
  <si>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</si>
  <si>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</si>
  <si>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</si>
  <si>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</si>
  <si>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</si>
  <si>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</si>
  <si>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</si>
  <si>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</si>
  <si>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</si>
  <si>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</si>
  <si>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</si>
  <si>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</si>
  <si>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</si>
  <si>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</si>
  <si>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</si>
  <si>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</si>
  <si>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</si>
  <si>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</si>
  <si>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</si>
  <si>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</si>
  <si>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</si>
  <si>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</si>
  <si>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</si>
  <si>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</si>
  <si>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</si>
  <si>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</si>
  <si>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</si>
  <si>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3.57</t>
  </si>
  <si>
    <t>▲ 1.77</t>
  </si>
  <si>
    <t>一般会計</t>
  </si>
  <si>
    <t>水道事業会計</t>
  </si>
  <si>
    <t>介護保険特別会計</t>
  </si>
  <si>
    <t>国民健康保険特別会計（事業勘定）</t>
  </si>
  <si>
    <t>下水道事業特別会計</t>
  </si>
  <si>
    <t>介護サービス事業特別会計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</si>
  <si>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</si>
  <si>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</si>
  <si>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</si>
  <si>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</si>
  <si>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</si>
  <si>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</si>
  <si>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</si>
  <si>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</si>
  <si>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</si>
  <si>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下妻市開発公社</t>
    <rPh sb="0" eb="3">
      <t>シモツマシ</t>
    </rPh>
    <rPh sb="3" eb="5">
      <t>カイハツ</t>
    </rPh>
    <rPh sb="5" eb="7">
      <t>コウシャ</t>
    </rPh>
    <phoneticPr fontId="18"/>
  </si>
  <si>
    <t>ふれあい下妻</t>
    <rPh sb="4" eb="6">
      <t>シモツマ</t>
    </rPh>
    <phoneticPr fontId="18"/>
  </si>
  <si>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31"/>
  </si>
  <si>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</si>
  <si>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31"/>
  </si>
  <si>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</si>
  <si>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1"/>
  </si>
  <si>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31"/>
  </si>
  <si>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31"/>
  </si>
  <si>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31"/>
  </si>
  <si>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31"/>
  </si>
  <si>
    <t>下妻地方広域事務組合　フィットネスパーク・きぬ</t>
    <rPh sb="0" eb="2">
      <t>シモツマ</t>
    </rPh>
    <rPh sb="2" eb="4">
      <t>チホウ</t>
    </rPh>
    <rPh sb="4" eb="6">
      <t>コウイキ</t>
    </rPh>
    <rPh sb="6" eb="8">
      <t>ジム</t>
    </rPh>
    <rPh sb="8" eb="10">
      <t>クミアイ</t>
    </rPh>
    <phoneticPr fontId="31"/>
  </si>
  <si>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31"/>
  </si>
  <si>
    <t>下妻地方広域事務組合　クリーンポート・きぬ</t>
    <rPh sb="0" eb="2">
      <t>シモツマ</t>
    </rPh>
    <rPh sb="2" eb="4">
      <t>チホウ</t>
    </rPh>
    <rPh sb="4" eb="6">
      <t>コウイキ</t>
    </rPh>
    <rPh sb="6" eb="8">
      <t>ジム</t>
    </rPh>
    <rPh sb="8" eb="10">
      <t>クミアイ</t>
    </rPh>
    <phoneticPr fontId="31"/>
  </si>
  <si>
    <t>下妻地方広域事務組合　ヘキサホール・きぬ</t>
    <rPh sb="0" eb="2">
      <t>シモツマ</t>
    </rPh>
    <rPh sb="2" eb="4">
      <t>チホウ</t>
    </rPh>
    <rPh sb="4" eb="6">
      <t>コウイキ</t>
    </rPh>
    <rPh sb="6" eb="8">
      <t>ジム</t>
    </rPh>
    <rPh sb="8" eb="10">
      <t>クミアイ</t>
    </rPh>
    <phoneticPr fontId="31"/>
  </si>
  <si>
    <t>下妻地方広域事務組合　クリーンパーク・きぬ</t>
    <rPh sb="0" eb="2">
      <t>シモツマ</t>
    </rPh>
    <rPh sb="2" eb="4">
      <t>チホウ</t>
    </rPh>
    <rPh sb="4" eb="6">
      <t>コウイキ</t>
    </rPh>
    <rPh sb="6" eb="8">
      <t>ジム</t>
    </rPh>
    <rPh sb="8" eb="10">
      <t>クミアイ</t>
    </rPh>
    <phoneticPr fontId="31"/>
  </si>
  <si>
    <t>-</t>
    <phoneticPr fontId="2"/>
  </si>
  <si>
    <t>-</t>
    <phoneticPr fontId="2"/>
  </si>
  <si>
    <t>-</t>
    <phoneticPr fontId="2"/>
  </si>
  <si>
    <t>庁舎建設基金</t>
  </si>
  <si>
    <t>地域振興基金</t>
  </si>
  <si>
    <t>義務教育施設整備事業基金</t>
  </si>
  <si>
    <t>地域福祉基金</t>
  </si>
  <si>
    <t>ﾋﾞｱｽﾊﾟｰｸしもつま及び道の駅しもつま維持管理基金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</si>
  <si>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</si>
  <si>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</si>
  <si>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</si>
  <si>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</si>
  <si>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小学校空調設備設置事業や防災行政無線デジタル化事業などの財源として多額の地方債を発行したことや、下水道事業への繰出見込増などにより1.3ポイント増加している。一方で、こうした投資にも関わらず、他施設の老朽化が進行したことから有形固定資産減価償却率は2年連続で増加することとなった。特に、集約化を目指している庁舎や民間活用を検討している保育所については将来を見据え積極的な更新を実施してこなかったことも数値増加要因の一つである。今後も持続可能な公共施設の維持管理・運営を行っていくため、下妻市公共施設マネジメント基本方針に掲げる「公共施設の保有量（延床面積）を30年間で30%削減」を念頭に施設の再編を計画的に実施していく。</t>
    <rPh sb="1" eb="3">
      <t>ショウライ</t>
    </rPh>
    <rPh sb="3" eb="5">
      <t>フタン</t>
    </rPh>
    <rPh sb="5" eb="7">
      <t>ヒリツ</t>
    </rPh>
    <rPh sb="9" eb="12">
      <t>ショウガッコウ</t>
    </rPh>
    <rPh sb="12" eb="14">
      <t>クウチョウ</t>
    </rPh>
    <rPh sb="14" eb="16">
      <t>セツビ</t>
    </rPh>
    <rPh sb="16" eb="18">
      <t>セッチ</t>
    </rPh>
    <rPh sb="18" eb="20">
      <t>ジギョウ</t>
    </rPh>
    <rPh sb="21" eb="23">
      <t>ボウサイ</t>
    </rPh>
    <rPh sb="23" eb="25">
      <t>ギョウセイ</t>
    </rPh>
    <rPh sb="25" eb="27">
      <t>ムセン</t>
    </rPh>
    <rPh sb="31" eb="32">
      <t>カ</t>
    </rPh>
    <rPh sb="32" eb="34">
      <t>ジギョウ</t>
    </rPh>
    <rPh sb="37" eb="39">
      <t>ザイゲン</t>
    </rPh>
    <rPh sb="42" eb="44">
      <t>タガク</t>
    </rPh>
    <rPh sb="45" eb="48">
      <t>チホウサイ</t>
    </rPh>
    <rPh sb="49" eb="51">
      <t>ハッコウ</t>
    </rPh>
    <rPh sb="57" eb="60">
      <t>ゲスイドウ</t>
    </rPh>
    <rPh sb="60" eb="62">
      <t>ジギョウ</t>
    </rPh>
    <rPh sb="64" eb="66">
      <t>クリダ</t>
    </rPh>
    <rPh sb="66" eb="68">
      <t>ミコ</t>
    </rPh>
    <rPh sb="68" eb="69">
      <t>ゾウ</t>
    </rPh>
    <rPh sb="81" eb="83">
      <t>ゾウカ</t>
    </rPh>
    <rPh sb="88" eb="90">
      <t>イッポウ</t>
    </rPh>
    <rPh sb="96" eb="98">
      <t>トウシ</t>
    </rPh>
    <rPh sb="100" eb="101">
      <t>カカ</t>
    </rPh>
    <rPh sb="105" eb="106">
      <t>ホカ</t>
    </rPh>
    <rPh sb="106" eb="108">
      <t>シセツ</t>
    </rPh>
    <rPh sb="109" eb="112">
      <t>ロウキュウカ</t>
    </rPh>
    <rPh sb="113" eb="115">
      <t>シンコウ</t>
    </rPh>
    <rPh sb="121" eb="123">
      <t>ユウケイ</t>
    </rPh>
    <rPh sb="123" eb="125">
      <t>コテイ</t>
    </rPh>
    <rPh sb="125" eb="127">
      <t>シサン</t>
    </rPh>
    <rPh sb="127" eb="129">
      <t>ゲンカ</t>
    </rPh>
    <rPh sb="129" eb="131">
      <t>ショウキャク</t>
    </rPh>
    <rPh sb="131" eb="132">
      <t>リツ</t>
    </rPh>
    <rPh sb="134" eb="135">
      <t>ネン</t>
    </rPh>
    <rPh sb="135" eb="137">
      <t>レンゾク</t>
    </rPh>
    <rPh sb="138" eb="140">
      <t>ゾウカ</t>
    </rPh>
    <rPh sb="149" eb="150">
      <t>トク</t>
    </rPh>
    <rPh sb="152" eb="155">
      <t>シュウヤクカ</t>
    </rPh>
    <rPh sb="156" eb="158">
      <t>メザ</t>
    </rPh>
    <rPh sb="184" eb="186">
      <t>ショウライ</t>
    </rPh>
    <rPh sb="187" eb="189">
      <t>ミス</t>
    </rPh>
    <rPh sb="209" eb="211">
      <t>スウチ</t>
    </rPh>
    <rPh sb="211" eb="213">
      <t>ゾウカ</t>
    </rPh>
    <rPh sb="222" eb="224">
      <t>コンゴ</t>
    </rPh>
    <rPh sb="225" eb="227">
      <t>ジゾク</t>
    </rPh>
    <rPh sb="227" eb="229">
      <t>カノウ</t>
    </rPh>
    <rPh sb="230" eb="232">
      <t>コウキョウ</t>
    </rPh>
    <rPh sb="232" eb="234">
      <t>シセツ</t>
    </rPh>
    <rPh sb="235" eb="237">
      <t>イジ</t>
    </rPh>
    <rPh sb="237" eb="239">
      <t>カンリ</t>
    </rPh>
    <rPh sb="240" eb="242">
      <t>ウンエイ</t>
    </rPh>
    <rPh sb="243" eb="244">
      <t>オコナ</t>
    </rPh>
    <rPh sb="251" eb="254">
      <t>シモツマシ</t>
    </rPh>
    <rPh sb="254" eb="256">
      <t>コウキョウ</t>
    </rPh>
    <rPh sb="256" eb="258">
      <t>シセツ</t>
    </rPh>
    <rPh sb="264" eb="266">
      <t>キホン</t>
    </rPh>
    <rPh sb="266" eb="268">
      <t>ホウシン</t>
    </rPh>
    <rPh sb="269" eb="270">
      <t>カカ</t>
    </rPh>
    <rPh sb="273" eb="275">
      <t>コウキョウ</t>
    </rPh>
    <rPh sb="275" eb="277">
      <t>シセツ</t>
    </rPh>
    <rPh sb="278" eb="280">
      <t>ホユウ</t>
    </rPh>
    <rPh sb="280" eb="281">
      <t>リョウ</t>
    </rPh>
    <rPh sb="282" eb="286">
      <t>ノベユカメンセキ</t>
    </rPh>
    <rPh sb="290" eb="291">
      <t>ネン</t>
    </rPh>
    <rPh sb="291" eb="292">
      <t>アイダ</t>
    </rPh>
    <rPh sb="296" eb="298">
      <t>サクゲン</t>
    </rPh>
    <rPh sb="300" eb="302">
      <t>ネントウ</t>
    </rPh>
    <rPh sb="303" eb="305">
      <t>シセツ</t>
    </rPh>
    <rPh sb="306" eb="308">
      <t>サイヘン</t>
    </rPh>
    <rPh sb="309" eb="312">
      <t>ケイカクテキ</t>
    </rPh>
    <rPh sb="313" eb="315">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</si>
  <si>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</si>
  <si>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</si>
  <si>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</si>
  <si>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</si>
  <si>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</si>
  <si>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</si>
  <si>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</si>
  <si>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昨年度に比べて1.3ポイント増加し、実質公債費比率は横ばいの推移となった。実質公債費比率については、H27に実施した合併特例事業や総合体育館耐震化改修事業による元利償還が開始したことなどにより分子が増加したが、分母において臨時財政対策債発行額が減少したものの、法人税割の増加などにより標準税収入額等に増加が見られたため比率上昇が抑えられる結果となった。今後、庁舎等建設事業に約46億円の地方債発行を予定しており、一定の交付税措置はあるものの両比率とも確実に上昇が見込まれるため、起債事業の厳選や充当可能基金の確保などに努め公債費の適正化に取り組んでいく。</t>
    <rPh sb="1" eb="3">
      <t>ショウライ</t>
    </rPh>
    <rPh sb="3" eb="5">
      <t>フタン</t>
    </rPh>
    <rPh sb="5" eb="7">
      <t>ヒリツ</t>
    </rPh>
    <rPh sb="8" eb="11">
      <t>サクネンド</t>
    </rPh>
    <rPh sb="12" eb="13">
      <t>クラ</t>
    </rPh>
    <rPh sb="22" eb="24">
      <t>ゾウカ</t>
    </rPh>
    <rPh sb="26" eb="28">
      <t>ジッシツ</t>
    </rPh>
    <rPh sb="28" eb="31">
      <t>コウサイヒ</t>
    </rPh>
    <rPh sb="31" eb="33">
      <t>ヒリツ</t>
    </rPh>
    <rPh sb="34" eb="35">
      <t>ヨコ</t>
    </rPh>
    <rPh sb="38" eb="40">
      <t>スイイ</t>
    </rPh>
    <rPh sb="45" eb="47">
      <t>ジッシツ</t>
    </rPh>
    <rPh sb="47" eb="50">
      <t>コウサイヒ</t>
    </rPh>
    <rPh sb="50" eb="52">
      <t>ヒリツ</t>
    </rPh>
    <rPh sb="104" eb="106">
      <t>ブンシ</t>
    </rPh>
    <rPh sb="107" eb="109">
      <t>ゾウカ</t>
    </rPh>
    <rPh sb="113" eb="115">
      <t>ブンボ</t>
    </rPh>
    <rPh sb="119" eb="121">
      <t>リンジ</t>
    </rPh>
    <rPh sb="121" eb="123">
      <t>ザイセイ</t>
    </rPh>
    <rPh sb="123" eb="125">
      <t>タイサク</t>
    </rPh>
    <rPh sb="125" eb="126">
      <t>サイ</t>
    </rPh>
    <rPh sb="126" eb="128">
      <t>ハッコウ</t>
    </rPh>
    <rPh sb="128" eb="129">
      <t>ガク</t>
    </rPh>
    <rPh sb="130" eb="132">
      <t>ゲンショウ</t>
    </rPh>
    <rPh sb="138" eb="141">
      <t>ホウジンゼイ</t>
    </rPh>
    <rPh sb="141" eb="142">
      <t>ワリ</t>
    </rPh>
    <rPh sb="143" eb="144">
      <t>ゾウ</t>
    </rPh>
    <rPh sb="144" eb="145">
      <t>カ</t>
    </rPh>
    <rPh sb="150" eb="152">
      <t>ヒョウジュン</t>
    </rPh>
    <rPh sb="152" eb="153">
      <t>ゼイ</t>
    </rPh>
    <rPh sb="153" eb="155">
      <t>シュウニュウ</t>
    </rPh>
    <rPh sb="155" eb="156">
      <t>ガク</t>
    </rPh>
    <rPh sb="156" eb="157">
      <t>トウ</t>
    </rPh>
    <rPh sb="158" eb="160">
      <t>ゾウカ</t>
    </rPh>
    <rPh sb="161" eb="162">
      <t>ミ</t>
    </rPh>
    <rPh sb="167" eb="169">
      <t>ヒリツ</t>
    </rPh>
    <rPh sb="169" eb="171">
      <t>ジョウショウ</t>
    </rPh>
    <rPh sb="172" eb="173">
      <t>オサ</t>
    </rPh>
    <rPh sb="177" eb="179">
      <t>ケッカ</t>
    </rPh>
    <rPh sb="184" eb="186">
      <t>コンゴ</t>
    </rPh>
    <rPh sb="187" eb="189">
      <t>チョウシャ</t>
    </rPh>
    <rPh sb="189" eb="190">
      <t>トウ</t>
    </rPh>
    <rPh sb="190" eb="192">
      <t>ケンセツ</t>
    </rPh>
    <rPh sb="192" eb="194">
      <t>ジギョウ</t>
    </rPh>
    <rPh sb="195" eb="196">
      <t>ヤク</t>
    </rPh>
    <rPh sb="198" eb="200">
      <t>オクエン</t>
    </rPh>
    <rPh sb="201" eb="204">
      <t>チホウサイ</t>
    </rPh>
    <rPh sb="204" eb="206">
      <t>ハッコウ</t>
    </rPh>
    <rPh sb="207" eb="209">
      <t>ヨテイ</t>
    </rPh>
    <rPh sb="214" eb="216">
      <t>イッテイ</t>
    </rPh>
    <rPh sb="217" eb="220">
      <t>コウフゼイ</t>
    </rPh>
    <rPh sb="220" eb="222">
      <t>ソチ</t>
    </rPh>
    <rPh sb="228" eb="229">
      <t>リョウ</t>
    </rPh>
    <rPh sb="229" eb="231">
      <t>ヒリツ</t>
    </rPh>
    <rPh sb="233" eb="235">
      <t>カクジツ</t>
    </rPh>
    <rPh sb="236" eb="238">
      <t>ジョウショウ</t>
    </rPh>
    <rPh sb="239" eb="241">
      <t>ミコ</t>
    </rPh>
    <rPh sb="247" eb="249">
      <t>キサイ</t>
    </rPh>
    <rPh sb="249" eb="251">
      <t>ジギョウ</t>
    </rPh>
    <rPh sb="252" eb="254">
      <t>ゲンセン</t>
    </rPh>
    <rPh sb="255" eb="257">
      <t>ジュウトウ</t>
    </rPh>
    <rPh sb="257" eb="259">
      <t>カノウ</t>
    </rPh>
    <rPh sb="259" eb="261">
      <t>キキン</t>
    </rPh>
    <rPh sb="262" eb="264">
      <t>カクホ</t>
    </rPh>
    <rPh sb="267" eb="268">
      <t>ツト</t>
    </rPh>
    <rPh sb="269" eb="272">
      <t>コウサイヒ</t>
    </rPh>
    <rPh sb="273" eb="276">
      <t>テキセイカ</t>
    </rPh>
    <rPh sb="277" eb="278">
      <t>ト</t>
    </rPh>
    <rPh sb="279" eb="280">
      <t>ク</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</si>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</sst>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游ゴシック"/>
      <family val="2"/>
      <charset val="128"/>
      <scheme val="minor"/>
    </font>
    <font>
      <sz val="16"/>
      <color rgb="FF000000"/>
      <name val="DejaVu Sans"/>
      <family val="2"/>
    </font>
    <font>
      <sz val="16"/>
      <color rgb="FF000000"/>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xf numFmtId="0" fontId="41"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40" fillId="0" borderId="34" xfId="20" applyNumberFormat="1" applyFont="1" applyBorder="1" applyAlignment="1" applyProtection="1">
      <alignment horizontal="right" vertical="center" shrinkToFit="1"/>
      <protection locked="0"/>
    </xf>
    <xf numFmtId="177" fontId="40" fillId="0" borderId="35" xfId="20"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35" xfId="20" applyFont="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E8F0-4504-986F-D7A1AAAFCF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62807</c:v>
                </c:pt>
                <c:pt idx="1">
                  <c:v>74702</c:v>
                </c:pt>
                <c:pt idx="2">
                  <c:v>84693</c:v>
                </c:pt>
                <c:pt idx="3">
                  <c:v>49584</c:v>
                </c:pt>
                <c:pt idx="4">
                  <c:v>57328</c:v>
                </c:pt>
              </c:numCache>
            </c:numRef>
          </c:val>
          <c:smooth val="0"/>
          <c:extLst xmlns:c16r2="http://schemas.microsoft.com/office/drawing/2015/06/chart">
            <c:ext xmlns:c16="http://schemas.microsoft.com/office/drawing/2014/chart" uri="{C3380CC4-5D6E-409C-BE32-E72D297353CC}">
              <c16:uniqueId val="{00000001-E8F0-4504-986F-D7A1AAAFCF53}"/>
            </c:ext>
          </c:extLst>
        </c:ser>
        <c:dLbls>
          <c:showLegendKey val="0"/>
          <c:showVal val="0"/>
          <c:showCatName val="0"/>
          <c:showSerName val="0"/>
          <c:showPercent val="0"/>
          <c:showBubbleSize val="0"/>
        </c:dLbls>
        <c:marker val="1"/>
        <c:smooth val="0"/>
        <c:axId val="148728064"/>
        <c:axId val="148758912"/>
      </c:lineChart>
      <c:catAx>
        <c:axId val="14872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58912"/>
        <c:crosses val="autoZero"/>
        <c:auto val="1"/>
        <c:lblAlgn val="ctr"/>
        <c:lblOffset val="100"/>
        <c:tickLblSkip val="1"/>
        <c:tickMarkSkip val="1"/>
        <c:noMultiLvlLbl val="0"/>
      </c:catAx>
      <c:valAx>
        <c:axId val="1487589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2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11.64</c:v>
                </c:pt>
                <c:pt idx="1">
                  <c:v>8.31</c:v>
                </c:pt>
                <c:pt idx="2">
                  <c:v>10.43</c:v>
                </c:pt>
                <c:pt idx="3">
                  <c:v>10.53</c:v>
                </c:pt>
                <c:pt idx="4">
                  <c:v>8.68</c:v>
                </c:pt>
              </c:numCache>
            </c:numRef>
          </c:val>
          <c:extLst xmlns:c16r2="http://schemas.microsoft.com/office/drawing/2015/06/chart">
            <c:ext xmlns:c16="http://schemas.microsoft.com/office/drawing/2014/chart" uri="{C3380CC4-5D6E-409C-BE32-E72D297353CC}">
              <c16:uniqueId val="{00000000-C225-46D3-8AAA-BD6B3E67FE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14.59</c:v>
                </c:pt>
                <c:pt idx="1">
                  <c:v>14.91</c:v>
                </c:pt>
                <c:pt idx="2">
                  <c:v>14.96</c:v>
                </c:pt>
                <c:pt idx="3">
                  <c:v>14.88</c:v>
                </c:pt>
                <c:pt idx="4">
                  <c:v>14.77</c:v>
                </c:pt>
              </c:numCache>
            </c:numRef>
          </c:val>
          <c:extLst xmlns:c16r2="http://schemas.microsoft.com/office/drawing/2015/06/chart">
            <c:ext xmlns:c16="http://schemas.microsoft.com/office/drawing/2014/chart" uri="{C3380CC4-5D6E-409C-BE32-E72D297353CC}">
              <c16:uniqueId val="{00000001-C225-46D3-8AAA-BD6B3E67FEA3}"/>
            </c:ext>
          </c:extLst>
        </c:ser>
        <c:dLbls>
          <c:showLegendKey val="0"/>
          <c:showVal val="0"/>
          <c:showCatName val="0"/>
          <c:showSerName val="0"/>
          <c:showPercent val="0"/>
          <c:showBubbleSize val="0"/>
        </c:dLbls>
        <c:gapWidth val="250"/>
        <c:overlap val="100"/>
        <c:axId val="209900288"/>
        <c:axId val="20990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4.45</c:v>
                </c:pt>
                <c:pt idx="1">
                  <c:v>-3.57</c:v>
                </c:pt>
                <c:pt idx="2">
                  <c:v>2.1</c:v>
                </c:pt>
                <c:pt idx="3">
                  <c:v>0.17</c:v>
                </c:pt>
                <c:pt idx="4">
                  <c:v>-1.77</c:v>
                </c:pt>
              </c:numCache>
            </c:numRef>
          </c:val>
          <c:smooth val="0"/>
          <c:extLst xmlns:c16r2="http://schemas.microsoft.com/office/drawing/2015/06/chart">
            <c:ext xmlns:c16="http://schemas.microsoft.com/office/drawing/2014/chart" uri="{C3380CC4-5D6E-409C-BE32-E72D297353CC}">
              <c16:uniqueId val="{00000002-C225-46D3-8AAA-BD6B3E67FEA3}"/>
            </c:ext>
          </c:extLst>
        </c:ser>
        <c:dLbls>
          <c:showLegendKey val="0"/>
          <c:showVal val="0"/>
          <c:showCatName val="0"/>
          <c:showSerName val="0"/>
          <c:showPercent val="0"/>
          <c:showBubbleSize val="0"/>
        </c:dLbls>
        <c:marker val="1"/>
        <c:smooth val="0"/>
        <c:axId val="209900288"/>
        <c:axId val="209902208"/>
      </c:lineChart>
      <c:catAx>
        <c:axId val="20990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902208"/>
        <c:crosses val="autoZero"/>
        <c:auto val="1"/>
        <c:lblAlgn val="ctr"/>
        <c:lblOffset val="100"/>
        <c:tickLblSkip val="1"/>
        <c:tickMarkSkip val="1"/>
        <c:noMultiLvlLbl val="0"/>
      </c:catAx>
      <c:valAx>
        <c:axId val="20990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90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0.59</c:v>
                </c:pt>
                <c:pt idx="2">
                  <c:v>#N/A</c:v>
                </c:pt>
                <c:pt idx="3">
                  <c:v>0.19</c:v>
                </c:pt>
                <c:pt idx="4">
                  <c:v>#N/A</c:v>
                </c:pt>
                <c:pt idx="5">
                  <c:v>0.03</c:v>
                </c:pt>
                <c:pt idx="6">
                  <c:v>#N/A</c:v>
                </c:pt>
                <c:pt idx="7">
                  <c:v>0.03</c:v>
                </c:pt>
                <c:pt idx="8">
                  <c:v>0</c:v>
                </c:pt>
                <c:pt idx="9">
                  <c:v>0</c:v>
                </c:pt>
              </c:numCache>
            </c:numRef>
          </c:val>
          <c:extLst xmlns:c16r2="http://schemas.microsoft.com/office/drawing/2015/06/chart">
            <c:ext xmlns:c16="http://schemas.microsoft.com/office/drawing/2014/chart" uri="{C3380CC4-5D6E-409C-BE32-E72D297353CC}">
              <c16:uniqueId val="{00000000-4E72-460E-9FA1-B2AEDBCA90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72-460E-9FA1-B2AEDBCA90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E72-460E-9FA1-B2AEDBCA90E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4E72-460E-9FA1-B2AEDBCA90E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4E72-460E-9FA1-B2AEDBCA90E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0.19</c:v>
                </c:pt>
                <c:pt idx="4">
                  <c:v>#N/A</c:v>
                </c:pt>
                <c:pt idx="5">
                  <c:v>0.24</c:v>
                </c:pt>
                <c:pt idx="6">
                  <c:v>#N/A</c:v>
                </c:pt>
                <c:pt idx="7">
                  <c:v>0.26</c:v>
                </c:pt>
                <c:pt idx="8">
                  <c:v>#N/A</c:v>
                </c:pt>
                <c:pt idx="9">
                  <c:v>0.12</c:v>
                </c:pt>
              </c:numCache>
            </c:numRef>
          </c:val>
          <c:extLst xmlns:c16r2="http://schemas.microsoft.com/office/drawing/2015/06/chart">
            <c:ext xmlns:c16="http://schemas.microsoft.com/office/drawing/2014/chart" uri="{C3380CC4-5D6E-409C-BE32-E72D297353CC}">
              <c16:uniqueId val="{00000005-4E72-460E-9FA1-B2AEDBCA90E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4.17</c:v>
                </c:pt>
                <c:pt idx="2">
                  <c:v>#N/A</c:v>
                </c:pt>
                <c:pt idx="3">
                  <c:v>5.17</c:v>
                </c:pt>
                <c:pt idx="4">
                  <c:v>#N/A</c:v>
                </c:pt>
                <c:pt idx="5">
                  <c:v>6.07</c:v>
                </c:pt>
                <c:pt idx="6">
                  <c:v>#N/A</c:v>
                </c:pt>
                <c:pt idx="7">
                  <c:v>0.8</c:v>
                </c:pt>
                <c:pt idx="8">
                  <c:v>#N/A</c:v>
                </c:pt>
                <c:pt idx="9">
                  <c:v>0.47</c:v>
                </c:pt>
              </c:numCache>
            </c:numRef>
          </c:val>
          <c:extLst xmlns:c16r2="http://schemas.microsoft.com/office/drawing/2015/06/chart">
            <c:ext xmlns:c16="http://schemas.microsoft.com/office/drawing/2014/chart" uri="{C3380CC4-5D6E-409C-BE32-E72D297353CC}">
              <c16:uniqueId val="{00000006-4E72-460E-9FA1-B2AEDBCA90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1.81</c:v>
                </c:pt>
                <c:pt idx="2">
                  <c:v>#N/A</c:v>
                </c:pt>
                <c:pt idx="3">
                  <c:v>1.4</c:v>
                </c:pt>
                <c:pt idx="4">
                  <c:v>#N/A</c:v>
                </c:pt>
                <c:pt idx="5">
                  <c:v>0.73</c:v>
                </c:pt>
                <c:pt idx="6">
                  <c:v>#N/A</c:v>
                </c:pt>
                <c:pt idx="7">
                  <c:v>0.52</c:v>
                </c:pt>
                <c:pt idx="8">
                  <c:v>#N/A</c:v>
                </c:pt>
                <c:pt idx="9">
                  <c:v>0.65</c:v>
                </c:pt>
              </c:numCache>
            </c:numRef>
          </c:val>
          <c:extLst xmlns:c16r2="http://schemas.microsoft.com/office/drawing/2015/06/chart">
            <c:ext xmlns:c16="http://schemas.microsoft.com/office/drawing/2014/chart" uri="{C3380CC4-5D6E-409C-BE32-E72D297353CC}">
              <c16:uniqueId val="{00000007-4E72-460E-9FA1-B2AEDBCA90E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3.79</c:v>
                </c:pt>
                <c:pt idx="2">
                  <c:v>#N/A</c:v>
                </c:pt>
                <c:pt idx="3">
                  <c:v>3.65</c:v>
                </c:pt>
                <c:pt idx="4">
                  <c:v>#N/A</c:v>
                </c:pt>
                <c:pt idx="5">
                  <c:v>3.61</c:v>
                </c:pt>
                <c:pt idx="6">
                  <c:v>#N/A</c:v>
                </c:pt>
                <c:pt idx="7">
                  <c:v>3.68</c:v>
                </c:pt>
                <c:pt idx="8">
                  <c:v>#N/A</c:v>
                </c:pt>
                <c:pt idx="9">
                  <c:v>3.91</c:v>
                </c:pt>
              </c:numCache>
            </c:numRef>
          </c:val>
          <c:extLst xmlns:c16r2="http://schemas.microsoft.com/office/drawing/2015/06/chart">
            <c:ext xmlns:c16="http://schemas.microsoft.com/office/drawing/2014/chart" uri="{C3380CC4-5D6E-409C-BE32-E72D297353CC}">
              <c16:uniqueId val="{00000008-4E72-460E-9FA1-B2AEDBCA90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11.04</c:v>
                </c:pt>
                <c:pt idx="2">
                  <c:v>#N/A</c:v>
                </c:pt>
                <c:pt idx="3">
                  <c:v>8.11</c:v>
                </c:pt>
                <c:pt idx="4">
                  <c:v>#N/A</c:v>
                </c:pt>
                <c:pt idx="5">
                  <c:v>10.39</c:v>
                </c:pt>
                <c:pt idx="6">
                  <c:v>#N/A</c:v>
                </c:pt>
                <c:pt idx="7">
                  <c:v>10.49</c:v>
                </c:pt>
                <c:pt idx="8">
                  <c:v>#N/A</c:v>
                </c:pt>
                <c:pt idx="9">
                  <c:v>8.67</c:v>
                </c:pt>
              </c:numCache>
            </c:numRef>
          </c:val>
          <c:extLst xmlns:c16r2="http://schemas.microsoft.com/office/drawing/2015/06/chart">
            <c:ext xmlns:c16="http://schemas.microsoft.com/office/drawing/2014/chart" uri="{C3380CC4-5D6E-409C-BE32-E72D297353CC}">
              <c16:uniqueId val="{00000009-4E72-460E-9FA1-B2AEDBCA90ED}"/>
            </c:ext>
          </c:extLst>
        </c:ser>
        <c:dLbls>
          <c:showLegendKey val="0"/>
          <c:showVal val="0"/>
          <c:showCatName val="0"/>
          <c:showSerName val="0"/>
          <c:showPercent val="0"/>
          <c:showBubbleSize val="0"/>
        </c:dLbls>
        <c:gapWidth val="150"/>
        <c:overlap val="100"/>
        <c:axId val="210467456"/>
        <c:axId val="210485632"/>
      </c:barChart>
      <c:catAx>
        <c:axId val="2104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485632"/>
        <c:crosses val="autoZero"/>
        <c:auto val="1"/>
        <c:lblAlgn val="ctr"/>
        <c:lblOffset val="100"/>
        <c:tickLblSkip val="1"/>
        <c:tickMarkSkip val="1"/>
        <c:noMultiLvlLbl val="0"/>
      </c:catAx>
      <c:valAx>
        <c:axId val="2104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6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1367</c:v>
                </c:pt>
                <c:pt idx="5">
                  <c:v>1330</c:v>
                </c:pt>
                <c:pt idx="8">
                  <c:v>1419</c:v>
                </c:pt>
                <c:pt idx="11">
                  <c:v>1446</c:v>
                </c:pt>
                <c:pt idx="14">
                  <c:v>1485</c:v>
                </c:pt>
              </c:numCache>
            </c:numRef>
          </c:val>
          <c:extLst xmlns:c16r2="http://schemas.microsoft.com/office/drawing/2015/06/chart">
            <c:ext xmlns:c16="http://schemas.microsoft.com/office/drawing/2014/chart" uri="{C3380CC4-5D6E-409C-BE32-E72D297353CC}">
              <c16:uniqueId val="{00000000-F146-4577-94CD-F352942E32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46-4577-94CD-F352942E32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28</c:v>
                </c:pt>
                <c:pt idx="6">
                  <c:v>23</c:v>
                </c:pt>
                <c:pt idx="9">
                  <c:v>31</c:v>
                </c:pt>
                <c:pt idx="12">
                  <c:v>31</c:v>
                </c:pt>
              </c:numCache>
            </c:numRef>
          </c:val>
          <c:extLst xmlns:c16r2="http://schemas.microsoft.com/office/drawing/2015/06/chart">
            <c:ext xmlns:c16="http://schemas.microsoft.com/office/drawing/2014/chart" uri="{C3380CC4-5D6E-409C-BE32-E72D297353CC}">
              <c16:uniqueId val="{00000002-F146-4577-94CD-F352942E32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102</c:v>
                </c:pt>
                <c:pt idx="3">
                  <c:v>38</c:v>
                </c:pt>
                <c:pt idx="6">
                  <c:v>35</c:v>
                </c:pt>
                <c:pt idx="9">
                  <c:v>39</c:v>
                </c:pt>
                <c:pt idx="12">
                  <c:v>35</c:v>
                </c:pt>
              </c:numCache>
            </c:numRef>
          </c:val>
          <c:extLst xmlns:c16r2="http://schemas.microsoft.com/office/drawing/2015/06/chart">
            <c:ext xmlns:c16="http://schemas.microsoft.com/office/drawing/2014/chart" uri="{C3380CC4-5D6E-409C-BE32-E72D297353CC}">
              <c16:uniqueId val="{00000003-F146-4577-94CD-F352942E32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326</c:v>
                </c:pt>
                <c:pt idx="3">
                  <c:v>347</c:v>
                </c:pt>
                <c:pt idx="6">
                  <c:v>373</c:v>
                </c:pt>
                <c:pt idx="9">
                  <c:v>379</c:v>
                </c:pt>
                <c:pt idx="12">
                  <c:v>381</c:v>
                </c:pt>
              </c:numCache>
            </c:numRef>
          </c:val>
          <c:extLst xmlns:c16r2="http://schemas.microsoft.com/office/drawing/2015/06/chart">
            <c:ext xmlns:c16="http://schemas.microsoft.com/office/drawing/2014/chart" uri="{C3380CC4-5D6E-409C-BE32-E72D297353CC}">
              <c16:uniqueId val="{00000004-F146-4577-94CD-F352942E32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46-4577-94CD-F352942E32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46-4577-94CD-F352942E32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1617</c:v>
                </c:pt>
                <c:pt idx="3">
                  <c:v>1627</c:v>
                </c:pt>
                <c:pt idx="6">
                  <c:v>1661</c:v>
                </c:pt>
                <c:pt idx="9">
                  <c:v>1704</c:v>
                </c:pt>
                <c:pt idx="12">
                  <c:v>1754</c:v>
                </c:pt>
              </c:numCache>
            </c:numRef>
          </c:val>
          <c:extLst xmlns:c16r2="http://schemas.microsoft.com/office/drawing/2015/06/chart">
            <c:ext xmlns:c16="http://schemas.microsoft.com/office/drawing/2014/chart" uri="{C3380CC4-5D6E-409C-BE32-E72D297353CC}">
              <c16:uniqueId val="{00000007-F146-4577-94CD-F352942E32B0}"/>
            </c:ext>
          </c:extLst>
        </c:ser>
        <c:dLbls>
          <c:showLegendKey val="0"/>
          <c:showVal val="0"/>
          <c:showCatName val="0"/>
          <c:showSerName val="0"/>
          <c:showPercent val="0"/>
          <c:showBubbleSize val="0"/>
        </c:dLbls>
        <c:gapWidth val="100"/>
        <c:overlap val="100"/>
        <c:axId val="210408960"/>
        <c:axId val="21041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711</c:v>
                </c:pt>
                <c:pt idx="2">
                  <c:v>#N/A</c:v>
                </c:pt>
                <c:pt idx="3">
                  <c:v>#N/A</c:v>
                </c:pt>
                <c:pt idx="4">
                  <c:v>710</c:v>
                </c:pt>
                <c:pt idx="5">
                  <c:v>#N/A</c:v>
                </c:pt>
                <c:pt idx="6">
                  <c:v>#N/A</c:v>
                </c:pt>
                <c:pt idx="7">
                  <c:v>673</c:v>
                </c:pt>
                <c:pt idx="8">
                  <c:v>#N/A</c:v>
                </c:pt>
                <c:pt idx="9">
                  <c:v>#N/A</c:v>
                </c:pt>
                <c:pt idx="10">
                  <c:v>707</c:v>
                </c:pt>
                <c:pt idx="11">
                  <c:v>#N/A</c:v>
                </c:pt>
                <c:pt idx="12">
                  <c:v>#N/A</c:v>
                </c:pt>
                <c:pt idx="13">
                  <c:v>716</c:v>
                </c:pt>
                <c:pt idx="14">
                  <c:v>#N/A</c:v>
                </c:pt>
              </c:numCache>
            </c:numRef>
          </c:val>
          <c:smooth val="0"/>
          <c:extLst xmlns:c16r2="http://schemas.microsoft.com/office/drawing/2015/06/chart">
            <c:ext xmlns:c16="http://schemas.microsoft.com/office/drawing/2014/chart" uri="{C3380CC4-5D6E-409C-BE32-E72D297353CC}">
              <c16:uniqueId val="{00000008-F146-4577-94CD-F352942E32B0}"/>
            </c:ext>
          </c:extLst>
        </c:ser>
        <c:dLbls>
          <c:showLegendKey val="0"/>
          <c:showVal val="0"/>
          <c:showCatName val="0"/>
          <c:showSerName val="0"/>
          <c:showPercent val="0"/>
          <c:showBubbleSize val="0"/>
        </c:dLbls>
        <c:marker val="1"/>
        <c:smooth val="0"/>
        <c:axId val="210408960"/>
        <c:axId val="210410880"/>
      </c:lineChart>
      <c:catAx>
        <c:axId val="2104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410880"/>
        <c:crosses val="autoZero"/>
        <c:auto val="1"/>
        <c:lblAlgn val="ctr"/>
        <c:lblOffset val="100"/>
        <c:tickLblSkip val="1"/>
        <c:tickMarkSkip val="1"/>
        <c:noMultiLvlLbl val="0"/>
      </c:catAx>
      <c:valAx>
        <c:axId val="21041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0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18004</c:v>
                </c:pt>
                <c:pt idx="5">
                  <c:v>18589</c:v>
                </c:pt>
                <c:pt idx="8">
                  <c:v>18575</c:v>
                </c:pt>
                <c:pt idx="11">
                  <c:v>18354</c:v>
                </c:pt>
                <c:pt idx="14">
                  <c:v>18379</c:v>
                </c:pt>
              </c:numCache>
            </c:numRef>
          </c:val>
          <c:extLst xmlns:c16r2="http://schemas.microsoft.com/office/drawing/2015/06/chart">
            <c:ext xmlns:c16="http://schemas.microsoft.com/office/drawing/2014/chart" uri="{C3380CC4-5D6E-409C-BE32-E72D297353CC}">
              <c16:uniqueId val="{00000000-6969-4A09-9C2C-A112B4F9F4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1105</c:v>
                </c:pt>
                <c:pt idx="5">
                  <c:v>1119</c:v>
                </c:pt>
                <c:pt idx="8">
                  <c:v>1069</c:v>
                </c:pt>
                <c:pt idx="11">
                  <c:v>1083</c:v>
                </c:pt>
                <c:pt idx="14">
                  <c:v>1064</c:v>
                </c:pt>
              </c:numCache>
            </c:numRef>
          </c:val>
          <c:extLst xmlns:c16r2="http://schemas.microsoft.com/office/drawing/2015/06/chart">
            <c:ext xmlns:c16="http://schemas.microsoft.com/office/drawing/2014/chart" uri="{C3380CC4-5D6E-409C-BE32-E72D297353CC}">
              <c16:uniqueId val="{00000001-6969-4A09-9C2C-A112B4F9F4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3208</c:v>
                </c:pt>
                <c:pt idx="5">
                  <c:v>3374</c:v>
                </c:pt>
                <c:pt idx="8">
                  <c:v>3610</c:v>
                </c:pt>
                <c:pt idx="11">
                  <c:v>4215</c:v>
                </c:pt>
                <c:pt idx="14">
                  <c:v>4365</c:v>
                </c:pt>
              </c:numCache>
            </c:numRef>
          </c:val>
          <c:extLst xmlns:c16r2="http://schemas.microsoft.com/office/drawing/2015/06/chart">
            <c:ext xmlns:c16="http://schemas.microsoft.com/office/drawing/2014/chart" uri="{C3380CC4-5D6E-409C-BE32-E72D297353CC}">
              <c16:uniqueId val="{00000002-6969-4A09-9C2C-A112B4F9F4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69-4A09-9C2C-A112B4F9F4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69-4A09-9C2C-A112B4F9F4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56</c:v>
                </c:pt>
                <c:pt idx="3">
                  <c:v>0</c:v>
                </c:pt>
                <c:pt idx="6">
                  <c:v>100</c:v>
                </c:pt>
                <c:pt idx="9">
                  <c:v>106</c:v>
                </c:pt>
                <c:pt idx="12">
                  <c:v>100</c:v>
                </c:pt>
              </c:numCache>
            </c:numRef>
          </c:val>
          <c:extLst xmlns:c16r2="http://schemas.microsoft.com/office/drawing/2015/06/chart">
            <c:ext xmlns:c16="http://schemas.microsoft.com/office/drawing/2014/chart" uri="{C3380CC4-5D6E-409C-BE32-E72D297353CC}">
              <c16:uniqueId val="{00000005-6969-4A09-9C2C-A112B4F9F4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2765</c:v>
                </c:pt>
                <c:pt idx="3">
                  <c:v>2732</c:v>
                </c:pt>
                <c:pt idx="6">
                  <c:v>2730</c:v>
                </c:pt>
                <c:pt idx="9">
                  <c:v>2664</c:v>
                </c:pt>
                <c:pt idx="12">
                  <c:v>2646</c:v>
                </c:pt>
              </c:numCache>
            </c:numRef>
          </c:val>
          <c:extLst xmlns:c16r2="http://schemas.microsoft.com/office/drawing/2015/06/chart">
            <c:ext xmlns:c16="http://schemas.microsoft.com/office/drawing/2014/chart" uri="{C3380CC4-5D6E-409C-BE32-E72D297353CC}">
              <c16:uniqueId val="{00000006-6969-4A09-9C2C-A112B4F9F4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c:v>
                </c:pt>
                <c:pt idx="3">
                  <c:v>170</c:v>
                </c:pt>
                <c:pt idx="6">
                  <c:v>154</c:v>
                </c:pt>
                <c:pt idx="9">
                  <c:v>134</c:v>
                </c:pt>
                <c:pt idx="12">
                  <c:v>117</c:v>
                </c:pt>
              </c:numCache>
            </c:numRef>
          </c:val>
          <c:extLst xmlns:c16r2="http://schemas.microsoft.com/office/drawing/2015/06/chart">
            <c:ext xmlns:c16="http://schemas.microsoft.com/office/drawing/2014/chart" uri="{C3380CC4-5D6E-409C-BE32-E72D297353CC}">
              <c16:uniqueId val="{00000007-6969-4A09-9C2C-A112B4F9F4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6243</c:v>
                </c:pt>
                <c:pt idx="3">
                  <c:v>5912</c:v>
                </c:pt>
                <c:pt idx="6">
                  <c:v>5758</c:v>
                </c:pt>
                <c:pt idx="9">
                  <c:v>5562</c:v>
                </c:pt>
                <c:pt idx="12">
                  <c:v>5756</c:v>
                </c:pt>
              </c:numCache>
            </c:numRef>
          </c:val>
          <c:extLst xmlns:c16r2="http://schemas.microsoft.com/office/drawing/2015/06/chart">
            <c:ext xmlns:c16="http://schemas.microsoft.com/office/drawing/2014/chart" uri="{C3380CC4-5D6E-409C-BE32-E72D297353CC}">
              <c16:uniqueId val="{00000008-6969-4A09-9C2C-A112B4F9F4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296</c:v>
                </c:pt>
                <c:pt idx="3">
                  <c:v>263</c:v>
                </c:pt>
                <c:pt idx="6">
                  <c:v>241</c:v>
                </c:pt>
                <c:pt idx="9">
                  <c:v>271</c:v>
                </c:pt>
                <c:pt idx="12">
                  <c:v>254</c:v>
                </c:pt>
              </c:numCache>
            </c:numRef>
          </c:val>
          <c:extLst xmlns:c16r2="http://schemas.microsoft.com/office/drawing/2015/06/chart">
            <c:ext xmlns:c16="http://schemas.microsoft.com/office/drawing/2014/chart" uri="{C3380CC4-5D6E-409C-BE32-E72D297353CC}">
              <c16:uniqueId val="{00000009-6969-4A09-9C2C-A112B4F9F4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19653</c:v>
                </c:pt>
                <c:pt idx="3">
                  <c:v>20414</c:v>
                </c:pt>
                <c:pt idx="6">
                  <c:v>21762</c:v>
                </c:pt>
                <c:pt idx="9">
                  <c:v>21781</c:v>
                </c:pt>
                <c:pt idx="12">
                  <c:v>21950</c:v>
                </c:pt>
              </c:numCache>
            </c:numRef>
          </c:val>
          <c:extLst xmlns:c16r2="http://schemas.microsoft.com/office/drawing/2015/06/chart">
            <c:ext xmlns:c16="http://schemas.microsoft.com/office/drawing/2014/chart" uri="{C3380CC4-5D6E-409C-BE32-E72D297353CC}">
              <c16:uniqueId val="{0000000A-6969-4A09-9C2C-A112B4F9F44F}"/>
            </c:ext>
          </c:extLst>
        </c:ser>
        <c:dLbls>
          <c:showLegendKey val="0"/>
          <c:showVal val="0"/>
          <c:showCatName val="0"/>
          <c:showSerName val="0"/>
          <c:showPercent val="0"/>
          <c:showBubbleSize val="0"/>
        </c:dLbls>
        <c:gapWidth val="100"/>
        <c:overlap val="100"/>
        <c:axId val="151473536"/>
        <c:axId val="15148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6888</c:v>
                </c:pt>
                <c:pt idx="2">
                  <c:v>#N/A</c:v>
                </c:pt>
                <c:pt idx="3">
                  <c:v>#N/A</c:v>
                </c:pt>
                <c:pt idx="4">
                  <c:v>6411</c:v>
                </c:pt>
                <c:pt idx="5">
                  <c:v>#N/A</c:v>
                </c:pt>
                <c:pt idx="6">
                  <c:v>#N/A</c:v>
                </c:pt>
                <c:pt idx="7">
                  <c:v>7491</c:v>
                </c:pt>
                <c:pt idx="8">
                  <c:v>#N/A</c:v>
                </c:pt>
                <c:pt idx="9">
                  <c:v>#N/A</c:v>
                </c:pt>
                <c:pt idx="10">
                  <c:v>6867</c:v>
                </c:pt>
                <c:pt idx="11">
                  <c:v>#N/A</c:v>
                </c:pt>
                <c:pt idx="12">
                  <c:v>#N/A</c:v>
                </c:pt>
                <c:pt idx="13">
                  <c:v>7016</c:v>
                </c:pt>
                <c:pt idx="14">
                  <c:v>#N/A</c:v>
                </c:pt>
              </c:numCache>
            </c:numRef>
          </c:val>
          <c:smooth val="0"/>
          <c:extLst xmlns:c16r2="http://schemas.microsoft.com/office/drawing/2015/06/chart">
            <c:ext xmlns:c16="http://schemas.microsoft.com/office/drawing/2014/chart" uri="{C3380CC4-5D6E-409C-BE32-E72D297353CC}">
              <c16:uniqueId val="{0000000B-6969-4A09-9C2C-A112B4F9F44F}"/>
            </c:ext>
          </c:extLst>
        </c:ser>
        <c:dLbls>
          <c:showLegendKey val="0"/>
          <c:showVal val="0"/>
          <c:showCatName val="0"/>
          <c:showSerName val="0"/>
          <c:showPercent val="0"/>
          <c:showBubbleSize val="0"/>
        </c:dLbls>
        <c:marker val="1"/>
        <c:smooth val="0"/>
        <c:axId val="151473536"/>
        <c:axId val="151483904"/>
      </c:lineChart>
      <c:catAx>
        <c:axId val="1514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483904"/>
        <c:crosses val="autoZero"/>
        <c:auto val="1"/>
        <c:lblAlgn val="ctr"/>
        <c:lblOffset val="100"/>
        <c:tickLblSkip val="1"/>
        <c:tickMarkSkip val="1"/>
        <c:noMultiLvlLbl val="0"/>
      </c:catAx>
      <c:valAx>
        <c:axId val="15148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1523</c:v>
                </c:pt>
                <c:pt idx="1">
                  <c:v>1524</c:v>
                </c:pt>
                <c:pt idx="2">
                  <c:v>1525</c:v>
                </c:pt>
              </c:numCache>
            </c:numRef>
          </c:val>
          <c:extLst xmlns:c16r2="http://schemas.microsoft.com/office/drawing/2015/06/chart">
            <c:ext xmlns:c16="http://schemas.microsoft.com/office/drawing/2014/chart" uri="{C3380CC4-5D6E-409C-BE32-E72D297353CC}">
              <c16:uniqueId val="{00000000-B1BC-4FA0-9EF1-5546140EF9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c:v>
                </c:pt>
                <c:pt idx="1">
                  <c:v>266</c:v>
                </c:pt>
                <c:pt idx="2">
                  <c:v>386</c:v>
                </c:pt>
              </c:numCache>
            </c:numRef>
          </c:val>
          <c:extLst xmlns:c16r2="http://schemas.microsoft.com/office/drawing/2015/06/chart">
            <c:ext xmlns:c16="http://schemas.microsoft.com/office/drawing/2014/chart" uri="{C3380CC4-5D6E-409C-BE32-E72D297353CC}">
              <c16:uniqueId val="{00000001-B1BC-4FA0-9EF1-5546140EF9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2477</c:v>
                </c:pt>
                <c:pt idx="1">
                  <c:v>2499</c:v>
                </c:pt>
                <c:pt idx="2">
                  <c:v>2374</c:v>
                </c:pt>
              </c:numCache>
            </c:numRef>
          </c:val>
          <c:extLst xmlns:c16r2="http://schemas.microsoft.com/office/drawing/2015/06/chart">
            <c:ext xmlns:c16="http://schemas.microsoft.com/office/drawing/2014/chart" uri="{C3380CC4-5D6E-409C-BE32-E72D297353CC}">
              <c16:uniqueId val="{00000002-B1BC-4FA0-9EF1-5546140EF940}"/>
            </c:ext>
          </c:extLst>
        </c:ser>
        <c:dLbls>
          <c:showLegendKey val="0"/>
          <c:showVal val="0"/>
          <c:showCatName val="0"/>
          <c:showSerName val="0"/>
          <c:showPercent val="0"/>
          <c:showBubbleSize val="0"/>
        </c:dLbls>
        <c:gapWidth val="120"/>
        <c:overlap val="100"/>
        <c:axId val="210998400"/>
        <c:axId val="210999936"/>
      </c:barChart>
      <c:catAx>
        <c:axId val="2109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999936"/>
        <c:crosses val="autoZero"/>
        <c:auto val="1"/>
        <c:lblAlgn val="ctr"/>
        <c:lblOffset val="100"/>
        <c:tickLblSkip val="1"/>
        <c:tickMarkSkip val="1"/>
        <c:noMultiLvlLbl val="0"/>
      </c:catAx>
      <c:valAx>
        <c:axId val="210999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9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{4CCD5C2F-8BB7-4C3B-ADD5-ABBAAD4140AB}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B7-480E-8942-F21743710C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{FF6BA0A4-54BB-48C9-83F4-B26E20127B2F}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7-480E-8942-F21743710C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{040D02BC-D6D8-4901-8213-205E89595E7D}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7-480E-8942-F21743710C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{94E2FDA2-5D5F-48DB-BAEC-78BCAA0123B2}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7-480E-8942-F21743710C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{1576BFD1-A77B-472E-A395-5562EFB6E908}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7-480E-8942-F21743710CE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{7F6BA305-B92C-4FDC-9EE7-899166F539FF}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B7-480E-8942-F21743710CE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{EDE2E8C7-50BB-4812-B77F-869576091E60}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B7-480E-8942-F21743710CE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{BA4B51AE-EF72-4062-9940-D5D8BFED5D01}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B7-480E-8942-F21743710CE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{70970EFE-E342-487D-81AB-4F2C512FECD5}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B7-480E-8942-F21743710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58</c:v>
                </c:pt>
                <c:pt idx="16">
                  <c:v>56.3</c:v>
                </c:pt>
                <c:pt idx="24">
                  <c:v>57.6</c:v>
                </c:pt>
                <c:pt idx="32">
                  <c:v>58.7</c:v>
                </c:pt>
              </c:numCache>
            </c:numRef>
          </c:xVal>
          <c:yVal>
            <c:numRef>
              <c:f>公会計指標分析・財政指標組合せ分析表!$BP$51:$DC$51</c:f>
              <c:numCache>
                <c:formatCode>#,##0.0;"▲ "#,##0.0</c:formatCode>
                <c:ptCount val="40"/>
                <c:pt idx="0">
                  <c:v>75.599999999999994</c:v>
                </c:pt>
                <c:pt idx="8">
                  <c:v>71.7</c:v>
                </c:pt>
                <c:pt idx="16">
                  <c:v>84.7</c:v>
                </c:pt>
                <c:pt idx="24">
                  <c:v>77.400000000000006</c:v>
                </c:pt>
                <c:pt idx="32">
                  <c:v>78.7</c:v>
                </c:pt>
              </c:numCache>
            </c:numRef>
          </c:yVal>
          <c:smooth val="0"/>
          <c:extLst xmlns:c16r2="http://schemas.microsoft.com/office/drawing/2015/06/chart">
            <c:ext xmlns:c16="http://schemas.microsoft.com/office/drawing/2014/chart" uri="{C3380CC4-5D6E-409C-BE32-E72D297353CC}">
              <c16:uniqueId val="{00000009-ABB7-480E-8942-F21743710C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{6B855EC6-EC40-49CF-B97A-598E654342F7}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B7-480E-8942-F21743710C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{62838FA3-498F-4C56-AF63-9C59C3B75888}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7-480E-8942-F21743710C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{693B45BC-9879-427A-974F-8F0AFD883154}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7-480E-8942-F21743710C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{0BA06FCC-79A6-4754-A685-BECF34337628}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7-480E-8942-F21743710C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{29063E63-AA0E-40EB-A874-A32A4F93CD3B}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7-480E-8942-F21743710CE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{990B5AD7-6590-40B1-AEDC-1C8B28E41239}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B7-480E-8942-F21743710CE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{A99D1271-7AB6-42E6-BD61-89D43FCC8CC9}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B7-480E-8942-F21743710CE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{4758E2C9-BA76-4ECE-91CF-184A9D9DD2A1}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B7-480E-8942-F21743710CE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{5FFA9C5D-03CE-43B1-AD2E-FC618854B987}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B7-480E-8942-F21743710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ABB7-480E-8942-F21743710CEC}"/>
            </c:ext>
          </c:extLst>
        </c:ser>
        <c:dLbls>
          <c:showLegendKey val="0"/>
          <c:showVal val="1"/>
          <c:showCatName val="0"/>
          <c:showSerName val="0"/>
          <c:showPercent val="0"/>
          <c:showBubbleSize val="0"/>
        </c:dLbls>
        <c:axId val="211704448"/>
        <c:axId val="211723008"/>
      </c:scatterChart>
      <c:valAx>
        <c:axId val="211704448"/>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723008"/>
        <c:crosses val="autoZero"/>
        <c:crossBetween val="midCat"/>
      </c:valAx>
      <c:valAx>
        <c:axId val="211723008"/>
        <c:scaling>
          <c:orientation val="minMax"/>
          <c:max val="9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70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{E1793940-4406-4A68-861D-EB149F7687FA}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25-41FD-BD01-A4D09F7D1D8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{D7031D3A-18C4-48C0-A9BB-56D940F8EA33}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25-41FD-BD01-A4D09F7D1D8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{267E98EB-38E4-4EC6-8BC7-40E38999D822}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25-41FD-BD01-A4D09F7D1D8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{F998BF37-3145-4139-A863-D99FF4918638}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25-41FD-BD01-A4D09F7D1D8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{00A4F461-5A48-47A0-A390-5EE753D56BD1}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25-41FD-BD01-A4D09F7D1D8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{E6820896-DEB2-4FB9-B402-DA376D92C220}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25-41FD-BD01-A4D09F7D1D8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{E8290D67-82AF-497D-B94E-7471C0BE37AF}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25-41FD-BD01-A4D09F7D1D89}"/>
                </c:ext>
              </c:extLst>
            </c:dLbl>
            <c:dLbl>
              <c:idx val="24"/>
              <c:layout>
                <c:manualLayout>
                  <c:x val="-4.5096530706953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{DC34AB03-3AFC-40DA-8342-109CBB8A7C5C}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25-41FD-BD01-A4D09F7D1D89}"/>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{2F6D8E4A-C123-444C-A351-95BC0A63F8D7}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25-41FD-BD01-A4D09F7D1D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8.3000000000000007</c:v>
                </c:pt>
                <c:pt idx="16">
                  <c:v>7.7</c:v>
                </c:pt>
                <c:pt idx="24">
                  <c:v>7.8</c:v>
                </c:pt>
                <c:pt idx="32">
                  <c:v>7.8</c:v>
                </c:pt>
              </c:numCache>
            </c:numRef>
          </c:xVal>
          <c:yVal>
            <c:numRef>
              <c:f>公会計指標分析・財政指標組合せ分析表!$BP$73:$DC$73</c:f>
              <c:numCache>
                <c:formatCode>#,##0.0;"▲ "#,##0.0</c:formatCode>
                <c:ptCount val="40"/>
                <c:pt idx="0">
                  <c:v>75.599999999999994</c:v>
                </c:pt>
                <c:pt idx="8">
                  <c:v>71.7</c:v>
                </c:pt>
                <c:pt idx="16">
                  <c:v>84.7</c:v>
                </c:pt>
                <c:pt idx="24">
                  <c:v>77.400000000000006</c:v>
                </c:pt>
                <c:pt idx="32">
                  <c:v>78.7</c:v>
                </c:pt>
              </c:numCache>
            </c:numRef>
          </c:yVal>
          <c:smooth val="0"/>
          <c:extLst xmlns:c16r2="http://schemas.microsoft.com/office/drawing/2015/06/chart">
            <c:ext xmlns:c16="http://schemas.microsoft.com/office/drawing/2014/chart" uri="{C3380CC4-5D6E-409C-BE32-E72D297353CC}">
              <c16:uniqueId val="{00000009-AF25-41FD-BD01-A4D09F7D1D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{598DE584-2D80-4B72-BBFD-3F4C745FFB19}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25-41FD-BD01-A4D09F7D1D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{D79FD0E0-4349-4E70-B05D-8172E3D906DA}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25-41FD-BD01-A4D09F7D1D8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{0F008C84-A754-443D-A0B9-D0DDF81E5027}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25-41FD-BD01-A4D09F7D1D8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{96582414-6059-43B9-8AE1-A68C2C472E51}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25-41FD-BD01-A4D09F7D1D8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{7AF51FCE-A3B4-49B3-80D4-DCCCDDFDC3F0}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25-41FD-BD01-A4D09F7D1D8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{0DEEA414-F488-4A88-82FE-D79680BB6A16}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25-41FD-BD01-A4D09F7D1D8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{E605A791-57E5-4332-816A-DFDE55B3FD32}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25-41FD-BD01-A4D09F7D1D8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{4316FB99-C5E9-428F-BA59-38DA55D42B76}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25-41FD-BD01-A4D09F7D1D8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{663FB61F-7C48-4EEF-8155-81841DAD0C93}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25-41FD-BD01-A4D09F7D1D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AF25-41FD-BD01-A4D09F7D1D89}"/>
            </c:ext>
          </c:extLst>
        </c:ser>
        <c:dLbls>
          <c:showLegendKey val="0"/>
          <c:showVal val="1"/>
          <c:showCatName val="0"/>
          <c:showSerName val="0"/>
          <c:showPercent val="0"/>
          <c:showBubbleSize val="0"/>
        </c:dLbls>
        <c:axId val="140974336"/>
        <c:axId val="140984704"/>
      </c:scatterChart>
      <c:valAx>
        <c:axId val="140974336"/>
        <c:scaling>
          <c:orientation val="minMax"/>
          <c:max val="10.5"/>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984704"/>
        <c:crosses val="autoZero"/>
        <c:crossBetween val="midCat"/>
      </c:valAx>
      <c:valAx>
        <c:axId val="140984704"/>
        <c:scaling>
          <c:orientation val="minMax"/>
          <c:max val="9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974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元利償還金について、合併特例債</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や臨時財政対策債</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の元利償還金が年々増加しており、それに合わせるように算入公債費等についても増加している。これは、合併特例債や緊急防災減災事業債などの交付税算入率の高い借入を行ってきたためではあるが、令和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年度に公債費のピークを迎えるにあたり、地方債残高比率も県内ワースト</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位となっていることから、新規借入額は元利償還額を超えない範囲とするなどの財政規律を強化していく必要がある。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満期一括償還地方債の借入実績なし。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ポイントの増加となった。これは、将来負担額において地方債現在高が学校施設整備事業などにより増加</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した他、公営企業債等繰入見込額（下水道事業）が増加</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したことが主な要因である。</a:t>
          </a:r>
        </a:p>
        <a:p>
          <a:r>
            <a:rPr kumimoji="1" lang="ja-JP" altLang="en-US" sz="1400">
              <a:latin typeface="ＭＳ ゴシック" pitchFamily="49" charset="-128"/>
              <a:ea typeface="ＭＳ ゴシック" pitchFamily="49" charset="-128"/>
            </a:rPr>
            <a:t>　一方、引き算要素である充当可能財源において、将来の公債費負担増に備えるため減債基金</a:t>
          </a:r>
          <a:r>
            <a:rPr kumimoji="1" lang="ja-JP" altLang="en-US" sz="1400">
              <a:solidFill>
                <a:sysClr val="windowText" lastClr="000000"/>
              </a:solidFill>
              <a:latin typeface="ＭＳ ゴシック" pitchFamily="49" charset="-128"/>
              <a:ea typeface="ＭＳ ゴシック" pitchFamily="49" charset="-128"/>
            </a:rPr>
            <a:t>の</a:t>
          </a:r>
          <a:r>
            <a:rPr kumimoji="1" lang="ja-JP" altLang="en-US" sz="1400">
              <a:latin typeface="ＭＳ ゴシック" pitchFamily="49" charset="-128"/>
              <a:ea typeface="ＭＳ ゴシック" pitchFamily="49" charset="-128"/>
            </a:rPr>
            <a:t>積み増し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を行ったが比率の上昇を抑えるには至らなかった。</a:t>
          </a:r>
        </a:p>
        <a:p>
          <a:r>
            <a:rPr kumimoji="1" lang="ja-JP" altLang="en-US" sz="1400">
              <a:latin typeface="ＭＳ ゴシック" pitchFamily="49" charset="-128"/>
              <a:ea typeface="ＭＳ ゴシック" pitchFamily="49" charset="-128"/>
            </a:rPr>
            <a:t>　今後は、庁舎建設事業により一時的に残高が大きく増えることが予想されることから、地方債の厳選や充当可能基金の確保に努めていく。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茨城県下妻市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当初予算にて取崩しを予定していた財政調整基金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については、市税収入や普通交付税について予算を大きく上回る決算額が見込まれたため取崩しを見送った。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取崩し全体では地域振興基金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や義務教育施設整備事業基金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一方、積立てでは、新庁舎建設等によるの公債費の増加に備え減債基金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を積立てた他、ふるさと納税が大きく伸びたことによりふるさと下妻基金（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百万円）の積立てなどもあり、全体で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皮切りに公債費が上昇していく見込みであるため減債基金の積立てに注力していく。また、企業誘致に係る地方税の減免又は企業立地奨励費の対策として財政調整基金についても可能な限り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庁舎建設基金：老朽化した庁舎の建設に要する経費の財源に充当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地域振興基金：合併後の下妻市における市民の一体感の醸成及び地域振興を図る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義務教育施設整備事業基金：義務教育施設の建設・補修・改修など、施設整備の財源に充当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ﾋﾞｱｽﾊﾟｰｸしもつま及び道の駅しもつま維持管理基金：ビアスパークしもつま及び道の駅しもつまを常に良好な状態となるよう維持管理を行う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地域振興基金：イベント開催や商店街補助など地域振興事業に対し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ふるさと下妻基金：安全安心都市に関する事業に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百万円取崩したが、令和元年度の寄付金を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義務教育施設整備事業基金：下妻中学校のグランド、部室棟、駐輪場整備のために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ﾋﾞｱｽﾊﾟｰｸしもつま及び道の駅しもつま維持管理基金：ﾋﾞｱｽﾊﾟｰｸしもつまの温泉施設修繕に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百万円充当したが、入湯税収入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地域振興基金：合併特例により積立てられた基金であるため、利息を除いては新たな積立ては行わず、基金造成に要した償還分を超えない範囲で地域振興事業に充当予定。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義務教育施設整備事業基金：小中学校大規模改修事業など、義務教育施設の適正維持管理や、教育施設における公共施設マネジメントを推進するため適正規模を維持する。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年度内に基金の積立て取崩しは行わず、基金利子のみの積立てによる増にとどまった。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税収の急激な落ち込みや災害対応などの特別な事情に対応する財源や、普通交付税の合併算定替終了に対応する財源として、さらに、誘致企業に係る一時的な減収に備えるため、標準財政規模の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年度内に取崩しは無く、令和３年度に一旦ピークを迎える公債費増加を見据えた積立てによる増。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年度より庁舎建設事業による公債費負担増が本格化してくることから、地方債償還額を平準化するため決算余剰金を優先して積立てていく。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有形固定資産減価償却費率は類似団体平均に比べると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ポイント低いものの、公共施設全体の老朽化が進み昨年度に比べて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ポイント増加した。本市では、庁舎、市民会館、保育所の施設で</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を超える高い値となっているが、庁舎については改築事業に着手したところであり、今後、一時的な比率の低下が見込まれる。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その他の施設についても、引き続き下妻市公共施設マネジメント基本方針を推進し、市民の安心安全の確保、中長期的な維持管理・更新等に係るコストの縮減や予算の平準化を目指していく。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3" name="楕円 82"/>
        <xdr:cNvSpPr/>
      </xdr:nvSpPr>
      <xdr:spPr>
        <a:xfrm>
          <a:off x="47117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32221</xdr:rowOff>
    </xdr:from>
    <xdr:ext cx="405111" cy="259045"/>
    <xdr:sp macro="" textlink="">
      <xdr:nvSpPr>
        <xdr:cNvPr id="84" name="有形固定資産減価償却率該当値テキスト"/>
        <xdr:cNvSpPr txBox="1"/>
      </xdr:nvSpPr>
      <xdr:spPr>
        <a:xfrm>
          <a:off x="4813300"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85" name="楕円 84"/>
        <xdr:cNvSpPr/>
      </xdr:nvSpPr>
      <xdr:spPr>
        <a:xfrm>
          <a:off x="4000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60144</xdr:rowOff>
    </xdr:to>
    <xdr:cxnSp macro="">
      <xdr:nvCxnSpPr>
        <xdr:cNvPr id="86" name="直線コネクタ 85"/>
        <xdr:cNvCxnSpPr/>
      </xdr:nvCxnSpPr>
      <xdr:spPr>
        <a:xfrm>
          <a:off x="4051300" y="611269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7" name="楕円 86"/>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26217</xdr:rowOff>
    </xdr:to>
    <xdr:cxnSp macro="">
      <xdr:nvCxnSpPr>
        <xdr:cNvPr id="88" name="直線コネクタ 87"/>
        <xdr:cNvCxnSpPr/>
      </xdr:nvCxnSpPr>
      <xdr:spPr>
        <a:xfrm>
          <a:off x="3289300" y="607259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159203</xdr:rowOff>
    </xdr:from>
    <xdr:to>
      <xdr:col>11</xdr:col>
      <xdr:colOff>187325</xdr:colOff>
      <xdr:row>31</xdr:row>
      <xdr:rowOff>89353</xdr:rowOff>
    </xdr:to>
    <xdr:sp macro="" textlink="">
      <xdr:nvSpPr>
        <xdr:cNvPr id="89" name="楕円 88"/>
        <xdr:cNvSpPr/>
      </xdr:nvSpPr>
      <xdr:spPr>
        <a:xfrm>
          <a:off x="2476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38553</xdr:rowOff>
    </xdr:to>
    <xdr:cxnSp macro="">
      <xdr:nvCxnSpPr>
        <xdr:cNvPr id="90" name="直線コネクタ 89"/>
        <xdr:cNvCxnSpPr/>
      </xdr:nvCxnSpPr>
      <xdr:spPr>
        <a:xfrm flipV="1">
          <a:off x="2527300" y="60725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122192</xdr:rowOff>
    </xdr:from>
    <xdr:to>
      <xdr:col>7</xdr:col>
      <xdr:colOff>187325</xdr:colOff>
      <xdr:row>31</xdr:row>
      <xdr:rowOff>52342</xdr:rowOff>
    </xdr:to>
    <xdr:sp macro="" textlink="">
      <xdr:nvSpPr>
        <xdr:cNvPr id="91" name="楕円 90"/>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1542</xdr:rowOff>
    </xdr:from>
    <xdr:to>
      <xdr:col>11</xdr:col>
      <xdr:colOff>136525</xdr:colOff>
      <xdr:row>31</xdr:row>
      <xdr:rowOff>38553</xdr:rowOff>
    </xdr:to>
    <xdr:cxnSp macro="">
      <xdr:nvCxnSpPr>
        <xdr:cNvPr id="92" name="直線コネクタ 91"/>
        <xdr:cNvCxnSpPr/>
      </xdr:nvCxnSpPr>
      <xdr:spPr>
        <a:xfrm>
          <a:off x="1765300" y="608801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93544</xdr:rowOff>
    </xdr:from>
    <xdr:ext cx="405111" cy="259045"/>
    <xdr:sp macro="" textlink="">
      <xdr:nvSpPr>
        <xdr:cNvPr id="97" name="n_1mainValue有形固定資産減価償却率"/>
        <xdr:cNvSpPr txBox="1"/>
      </xdr:nvSpPr>
      <xdr:spPr>
        <a:xfrm>
          <a:off x="38360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98" name="n_2main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80480</xdr:rowOff>
    </xdr:from>
    <xdr:ext cx="405111" cy="259045"/>
    <xdr:sp macro="" textlink="">
      <xdr:nvSpPr>
        <xdr:cNvPr id="99" name="n_3mainValue有形固定資産減価償却率"/>
        <xdr:cNvSpPr txBox="1"/>
      </xdr:nvSpPr>
      <xdr:spPr>
        <a:xfrm>
          <a:off x="2324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0" name="n_4main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債務償還比率は全国、県、類似団体平均と比べ、いずれも大きく上回っている。分母である経常一般財源等において、誘致企業による税収増加の影響が見られたものの、中学校改築事業（</a:t>
          </a:r>
          <a:r>
            <a:rPr kumimoji="1" lang="en-US" altLang="ja-JP" sz="1100">
              <a:latin typeface="ＭＳ Ｐゴシック" panose="020B0600070205080204" pitchFamily="50" charset="-128"/>
              <a:ea typeface="ＭＳ Ｐゴシック" panose="020B0600070205080204" pitchFamily="50" charset="-128"/>
            </a:rPr>
            <a:t>H28-H29</a:t>
          </a:r>
          <a:r>
            <a:rPr kumimoji="1" lang="ja-JP" altLang="en-US" sz="1100">
              <a:latin typeface="ＭＳ Ｐゴシック" panose="020B0600070205080204" pitchFamily="50" charset="-128"/>
              <a:ea typeface="ＭＳ Ｐゴシック" panose="020B0600070205080204" pitchFamily="50" charset="-128"/>
            </a:rPr>
            <a:t>）、防災行政無線デジタル化事業（</a:t>
          </a:r>
          <a:r>
            <a:rPr kumimoji="1" lang="en-US" altLang="ja-JP" sz="1100">
              <a:latin typeface="ＭＳ Ｐゴシック" panose="020B0600070205080204" pitchFamily="50" charset="-128"/>
              <a:ea typeface="ＭＳ Ｐゴシック" panose="020B0600070205080204" pitchFamily="50" charset="-128"/>
            </a:rPr>
            <a:t>H30-R2</a:t>
          </a:r>
          <a:r>
            <a:rPr kumimoji="1" lang="ja-JP" altLang="en-US" sz="1100">
              <a:latin typeface="ＭＳ Ｐゴシック" panose="020B0600070205080204" pitchFamily="50" charset="-128"/>
              <a:ea typeface="ＭＳ Ｐゴシック" panose="020B0600070205080204" pitchFamily="50" charset="-128"/>
            </a:rPr>
            <a:t>）などの大規模事業実施に伴う償還が始まり、比率を押し上げる要因となっている。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今後は庁舎建設事業の実施により更なる残高の増加が見込まれるため、充当可能財源の一つである減債基金の積み増しを行い、当比率の抑制に努めていく。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96901</xdr:rowOff>
    </xdr:from>
    <xdr:to>
      <xdr:col>76</xdr:col>
      <xdr:colOff>73025</xdr:colOff>
      <xdr:row>31</xdr:row>
      <xdr:rowOff>27051</xdr:rowOff>
    </xdr:to>
    <xdr:sp macro="" textlink="">
      <xdr:nvSpPr>
        <xdr:cNvPr id="146" name="楕円 145"/>
        <xdr:cNvSpPr/>
      </xdr:nvSpPr>
      <xdr:spPr>
        <a:xfrm>
          <a:off x="14744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75328</xdr:rowOff>
    </xdr:from>
    <xdr:ext cx="469744" cy="259045"/>
    <xdr:sp macro="" textlink="">
      <xdr:nvSpPr>
        <xdr:cNvPr id="147" name="債務償還比率該当値テキスト"/>
        <xdr:cNvSpPr txBox="1"/>
      </xdr:nvSpPr>
      <xdr:spPr>
        <a:xfrm>
          <a:off x="14846300" y="59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148527</xdr:rowOff>
    </xdr:from>
    <xdr:to>
      <xdr:col>72</xdr:col>
      <xdr:colOff>123825</xdr:colOff>
      <xdr:row>30</xdr:row>
      <xdr:rowOff>78677</xdr:rowOff>
    </xdr:to>
    <xdr:sp macro="" textlink="">
      <xdr:nvSpPr>
        <xdr:cNvPr id="148" name="楕円 147"/>
        <xdr:cNvSpPr/>
      </xdr:nvSpPr>
      <xdr:spPr>
        <a:xfrm>
          <a:off x="140335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27877</xdr:rowOff>
    </xdr:from>
    <xdr:to>
      <xdr:col>76</xdr:col>
      <xdr:colOff>22225</xdr:colOff>
      <xdr:row>30</xdr:row>
      <xdr:rowOff>147701</xdr:rowOff>
    </xdr:to>
    <xdr:cxnSp macro="">
      <xdr:nvCxnSpPr>
        <xdr:cNvPr id="149" name="直線コネクタ 148"/>
        <xdr:cNvCxnSpPr/>
      </xdr:nvCxnSpPr>
      <xdr:spPr>
        <a:xfrm>
          <a:off x="14084300" y="5942902"/>
          <a:ext cx="711200" cy="1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50842</xdr:rowOff>
    </xdr:from>
    <xdr:to>
      <xdr:col>68</xdr:col>
      <xdr:colOff>123825</xdr:colOff>
      <xdr:row>30</xdr:row>
      <xdr:rowOff>152442</xdr:rowOff>
    </xdr:to>
    <xdr:sp macro="" textlink="">
      <xdr:nvSpPr>
        <xdr:cNvPr id="150" name="楕円 149"/>
        <xdr:cNvSpPr/>
      </xdr:nvSpPr>
      <xdr:spPr>
        <a:xfrm>
          <a:off x="13271500" y="5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27877</xdr:rowOff>
    </xdr:from>
    <xdr:to>
      <xdr:col>72</xdr:col>
      <xdr:colOff>73025</xdr:colOff>
      <xdr:row>30</xdr:row>
      <xdr:rowOff>101642</xdr:rowOff>
    </xdr:to>
    <xdr:cxnSp macro="">
      <xdr:nvCxnSpPr>
        <xdr:cNvPr id="151" name="直線コネクタ 150"/>
        <xdr:cNvCxnSpPr/>
      </xdr:nvCxnSpPr>
      <xdr:spPr>
        <a:xfrm flipV="1">
          <a:off x="13322300" y="5942902"/>
          <a:ext cx="762000" cy="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129646</xdr:rowOff>
    </xdr:from>
    <xdr:to>
      <xdr:col>64</xdr:col>
      <xdr:colOff>123825</xdr:colOff>
      <xdr:row>31</xdr:row>
      <xdr:rowOff>59796</xdr:rowOff>
    </xdr:to>
    <xdr:sp macro="" textlink="">
      <xdr:nvSpPr>
        <xdr:cNvPr id="152" name="楕円 151"/>
        <xdr:cNvSpPr/>
      </xdr:nvSpPr>
      <xdr:spPr>
        <a:xfrm>
          <a:off x="12509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101642</xdr:rowOff>
    </xdr:from>
    <xdr:to>
      <xdr:col>68</xdr:col>
      <xdr:colOff>73025</xdr:colOff>
      <xdr:row>31</xdr:row>
      <xdr:rowOff>8996</xdr:rowOff>
    </xdr:to>
    <xdr:cxnSp macro="">
      <xdr:nvCxnSpPr>
        <xdr:cNvPr id="153" name="直線コネクタ 152"/>
        <xdr:cNvCxnSpPr/>
      </xdr:nvCxnSpPr>
      <xdr:spPr>
        <a:xfrm flipV="1">
          <a:off x="12560300" y="6016667"/>
          <a:ext cx="762000" cy="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108825</xdr:rowOff>
    </xdr:from>
    <xdr:to>
      <xdr:col>60</xdr:col>
      <xdr:colOff>123825</xdr:colOff>
      <xdr:row>30</xdr:row>
      <xdr:rowOff>38975</xdr:rowOff>
    </xdr:to>
    <xdr:sp macro="" textlink="">
      <xdr:nvSpPr>
        <xdr:cNvPr id="154" name="楕円 153"/>
        <xdr:cNvSpPr/>
      </xdr:nvSpPr>
      <xdr:spPr>
        <a:xfrm>
          <a:off x="11747500" y="5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159625</xdr:rowOff>
    </xdr:from>
    <xdr:to>
      <xdr:col>64</xdr:col>
      <xdr:colOff>73025</xdr:colOff>
      <xdr:row>31</xdr:row>
      <xdr:rowOff>8996</xdr:rowOff>
    </xdr:to>
    <xdr:cxnSp macro="">
      <xdr:nvCxnSpPr>
        <xdr:cNvPr id="155" name="直線コネクタ 154"/>
        <xdr:cNvCxnSpPr/>
      </xdr:nvCxnSpPr>
      <xdr:spPr>
        <a:xfrm>
          <a:off x="11798300" y="5903200"/>
          <a:ext cx="762000" cy="19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69804</xdr:rowOff>
    </xdr:from>
    <xdr:ext cx="469744" cy="259045"/>
    <xdr:sp macro="" textlink="">
      <xdr:nvSpPr>
        <xdr:cNvPr id="160" name="n_1mainValue債務償還比率"/>
        <xdr:cNvSpPr txBox="1"/>
      </xdr:nvSpPr>
      <xdr:spPr>
        <a:xfrm>
          <a:off x="13836727" y="598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143569</xdr:rowOff>
    </xdr:from>
    <xdr:ext cx="469744" cy="259045"/>
    <xdr:sp macro="" textlink="">
      <xdr:nvSpPr>
        <xdr:cNvPr id="161" name="n_2mainValue債務償還比率"/>
        <xdr:cNvSpPr txBox="1"/>
      </xdr:nvSpPr>
      <xdr:spPr>
        <a:xfrm>
          <a:off x="13087427" y="605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50923</xdr:rowOff>
    </xdr:from>
    <xdr:ext cx="469744" cy="259045"/>
    <xdr:sp macro="" textlink="">
      <xdr:nvSpPr>
        <xdr:cNvPr id="162" name="n_3mainValue債務償還比率"/>
        <xdr:cNvSpPr txBox="1"/>
      </xdr:nvSpPr>
      <xdr:spPr>
        <a:xfrm>
          <a:off x="12325427" y="61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30102</xdr:rowOff>
    </xdr:from>
    <xdr:ext cx="469744" cy="259045"/>
    <xdr:sp macro="" textlink="">
      <xdr:nvSpPr>
        <xdr:cNvPr id="163" name="n_4mainValue債務償還比率"/>
        <xdr:cNvSpPr txBox="1"/>
      </xdr:nvSpPr>
      <xdr:spPr>
        <a:xfrm>
          <a:off x="11563427" y="5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4" name="【道路】&#10;有形固定資産減価償却率該当値テキスト"/>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5715</xdr:rowOff>
    </xdr:to>
    <xdr:cxnSp macro="">
      <xdr:nvCxnSpPr>
        <xdr:cNvPr id="76" name="直線コネクタ 75"/>
        <xdr:cNvCxnSpPr/>
      </xdr:nvCxnSpPr>
      <xdr:spPr>
        <a:xfrm>
          <a:off x="3797300" y="64884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144780</xdr:rowOff>
    </xdr:to>
    <xdr:cxnSp macro="">
      <xdr:nvCxnSpPr>
        <xdr:cNvPr id="78" name="直線コネクタ 77"/>
        <xdr:cNvCxnSpPr/>
      </xdr:nvCxnSpPr>
      <xdr:spPr>
        <a:xfrm>
          <a:off x="2908300" y="6461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118110</xdr:rowOff>
    </xdr:to>
    <xdr:cxnSp macro="">
      <xdr:nvCxnSpPr>
        <xdr:cNvPr id="80" name="直線コネクタ 79"/>
        <xdr:cNvCxnSpPr/>
      </xdr:nvCxnSpPr>
      <xdr:spPr>
        <a:xfrm>
          <a:off x="2019300" y="6442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99060</xdr:rowOff>
    </xdr:to>
    <xdr:cxnSp macro="">
      <xdr:nvCxnSpPr>
        <xdr:cNvPr id="82" name="直線コネクタ 81"/>
        <xdr:cNvCxnSpPr/>
      </xdr:nvCxnSpPr>
      <xdr:spPr>
        <a:xfrm>
          <a:off x="1130300" y="641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7"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8" name="n_2main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9" name="n_3mainValue【道路】&#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道路】&#10;有形固定資産減価償却率"/>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122631</xdr:rowOff>
    </xdr:from>
    <xdr:to>
      <xdr:col>55</xdr:col>
      <xdr:colOff>50800</xdr:colOff>
      <xdr:row>37</xdr:row>
      <xdr:rowOff>52781</xdr:rowOff>
    </xdr:to>
    <xdr:sp macro="" textlink="">
      <xdr:nvSpPr>
        <xdr:cNvPr id="130" name="楕円 129"/>
        <xdr:cNvSpPr/>
      </xdr:nvSpPr>
      <xdr:spPr>
        <a:xfrm>
          <a:off x="10426700" y="62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145508</xdr:rowOff>
    </xdr:from>
    <xdr:ext cx="534377" cy="259045"/>
    <xdr:sp macro="" textlink="">
      <xdr:nvSpPr>
        <xdr:cNvPr id="131" name="【道路】&#10;一人当たり延長該当値テキスト"/>
        <xdr:cNvSpPr txBox="1"/>
      </xdr:nvSpPr>
      <xdr:spPr>
        <a:xfrm>
          <a:off x="10515600" y="61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130594</xdr:rowOff>
    </xdr:from>
    <xdr:to>
      <xdr:col>50</xdr:col>
      <xdr:colOff>165100</xdr:colOff>
      <xdr:row>37</xdr:row>
      <xdr:rowOff>60744</xdr:rowOff>
    </xdr:to>
    <xdr:sp macro="" textlink="">
      <xdr:nvSpPr>
        <xdr:cNvPr id="132" name="楕円 131"/>
        <xdr:cNvSpPr/>
      </xdr:nvSpPr>
      <xdr:spPr>
        <a:xfrm>
          <a:off x="9588500" y="63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1981</xdr:rowOff>
    </xdr:from>
    <xdr:to>
      <xdr:col>55</xdr:col>
      <xdr:colOff>0</xdr:colOff>
      <xdr:row>37</xdr:row>
      <xdr:rowOff>9944</xdr:rowOff>
    </xdr:to>
    <xdr:cxnSp macro="">
      <xdr:nvCxnSpPr>
        <xdr:cNvPr id="133" name="直線コネクタ 132"/>
        <xdr:cNvCxnSpPr/>
      </xdr:nvCxnSpPr>
      <xdr:spPr>
        <a:xfrm flipV="1">
          <a:off x="9639300" y="6345631"/>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138862</xdr:rowOff>
    </xdr:from>
    <xdr:to>
      <xdr:col>46</xdr:col>
      <xdr:colOff>38100</xdr:colOff>
      <xdr:row>37</xdr:row>
      <xdr:rowOff>69012</xdr:rowOff>
    </xdr:to>
    <xdr:sp macro="" textlink="">
      <xdr:nvSpPr>
        <xdr:cNvPr id="134" name="楕円 133"/>
        <xdr:cNvSpPr/>
      </xdr:nvSpPr>
      <xdr:spPr>
        <a:xfrm>
          <a:off x="8699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9944</xdr:rowOff>
    </xdr:from>
    <xdr:to>
      <xdr:col>50</xdr:col>
      <xdr:colOff>114300</xdr:colOff>
      <xdr:row>37</xdr:row>
      <xdr:rowOff>18212</xdr:rowOff>
    </xdr:to>
    <xdr:cxnSp macro="">
      <xdr:nvCxnSpPr>
        <xdr:cNvPr id="135" name="直線コネクタ 134"/>
        <xdr:cNvCxnSpPr/>
      </xdr:nvCxnSpPr>
      <xdr:spPr>
        <a:xfrm flipV="1">
          <a:off x="8750300" y="635359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133452</xdr:rowOff>
    </xdr:from>
    <xdr:to>
      <xdr:col>41</xdr:col>
      <xdr:colOff>101600</xdr:colOff>
      <xdr:row>37</xdr:row>
      <xdr:rowOff>63602</xdr:rowOff>
    </xdr:to>
    <xdr:sp macro="" textlink="">
      <xdr:nvSpPr>
        <xdr:cNvPr id="136" name="楕円 135"/>
        <xdr:cNvSpPr/>
      </xdr:nvSpPr>
      <xdr:spPr>
        <a:xfrm>
          <a:off x="7810500" y="63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12802</xdr:rowOff>
    </xdr:from>
    <xdr:to>
      <xdr:col>45</xdr:col>
      <xdr:colOff>177800</xdr:colOff>
      <xdr:row>37</xdr:row>
      <xdr:rowOff>18212</xdr:rowOff>
    </xdr:to>
    <xdr:cxnSp macro="">
      <xdr:nvCxnSpPr>
        <xdr:cNvPr id="137" name="直線コネクタ 136"/>
        <xdr:cNvCxnSpPr/>
      </xdr:nvCxnSpPr>
      <xdr:spPr>
        <a:xfrm>
          <a:off x="7861300" y="6356452"/>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137947</xdr:rowOff>
    </xdr:from>
    <xdr:to>
      <xdr:col>36</xdr:col>
      <xdr:colOff>165100</xdr:colOff>
      <xdr:row>37</xdr:row>
      <xdr:rowOff>68097</xdr:rowOff>
    </xdr:to>
    <xdr:sp macro="" textlink="">
      <xdr:nvSpPr>
        <xdr:cNvPr id="138" name="楕円 137"/>
        <xdr:cNvSpPr/>
      </xdr:nvSpPr>
      <xdr:spPr>
        <a:xfrm>
          <a:off x="6921500" y="63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12802</xdr:rowOff>
    </xdr:from>
    <xdr:to>
      <xdr:col>41</xdr:col>
      <xdr:colOff>50800</xdr:colOff>
      <xdr:row>37</xdr:row>
      <xdr:rowOff>17297</xdr:rowOff>
    </xdr:to>
    <xdr:cxnSp macro="">
      <xdr:nvCxnSpPr>
        <xdr:cNvPr id="139" name="直線コネクタ 138"/>
        <xdr:cNvCxnSpPr/>
      </xdr:nvCxnSpPr>
      <xdr:spPr>
        <a:xfrm flipV="1">
          <a:off x="6972300" y="6356452"/>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77271</xdr:rowOff>
    </xdr:from>
    <xdr:ext cx="534377" cy="259045"/>
    <xdr:sp macro="" textlink="">
      <xdr:nvSpPr>
        <xdr:cNvPr id="144" name="n_1mainValue【道路】&#10;一人当たり延長"/>
        <xdr:cNvSpPr txBox="1"/>
      </xdr:nvSpPr>
      <xdr:spPr>
        <a:xfrm>
          <a:off x="9359411" y="60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85539</xdr:rowOff>
    </xdr:from>
    <xdr:ext cx="534377" cy="259045"/>
    <xdr:sp macro="" textlink="">
      <xdr:nvSpPr>
        <xdr:cNvPr id="145" name="n_2mainValue【道路】&#10;一人当たり延長"/>
        <xdr:cNvSpPr txBox="1"/>
      </xdr:nvSpPr>
      <xdr:spPr>
        <a:xfrm>
          <a:off x="84831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80129</xdr:rowOff>
    </xdr:from>
    <xdr:ext cx="534377" cy="259045"/>
    <xdr:sp macro="" textlink="">
      <xdr:nvSpPr>
        <xdr:cNvPr id="146" name="n_3mainValue【道路】&#10;一人当たり延長"/>
        <xdr:cNvSpPr txBox="1"/>
      </xdr:nvSpPr>
      <xdr:spPr>
        <a:xfrm>
          <a:off x="7594111" y="60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84624</xdr:rowOff>
    </xdr:from>
    <xdr:ext cx="534377" cy="259045"/>
    <xdr:sp macro="" textlink="">
      <xdr:nvSpPr>
        <xdr:cNvPr id="147" name="n_4mainValue【道路】&#10;一人当たり延長"/>
        <xdr:cNvSpPr txBox="1"/>
      </xdr:nvSpPr>
      <xdr:spPr>
        <a:xfrm>
          <a:off x="6705111" y="60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8" name="楕円 187"/>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9"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90" name="楕円 189"/>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125730</xdr:rowOff>
    </xdr:to>
    <xdr:cxnSp macro="">
      <xdr:nvCxnSpPr>
        <xdr:cNvPr id="191" name="直線コネクタ 190"/>
        <xdr:cNvCxnSpPr/>
      </xdr:nvCxnSpPr>
      <xdr:spPr>
        <a:xfrm>
          <a:off x="3797300" y="10380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2" name="楕円 191"/>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93345</xdr:rowOff>
    </xdr:to>
    <xdr:cxnSp macro="">
      <xdr:nvCxnSpPr>
        <xdr:cNvPr id="193" name="直線コネクタ 192"/>
        <xdr:cNvCxnSpPr/>
      </xdr:nvCxnSpPr>
      <xdr:spPr>
        <a:xfrm>
          <a:off x="2908300" y="10349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4" name="楕円 193"/>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62865</xdr:rowOff>
    </xdr:to>
    <xdr:cxnSp macro="">
      <xdr:nvCxnSpPr>
        <xdr:cNvPr id="195" name="直線コネクタ 194"/>
        <xdr:cNvCxnSpPr/>
      </xdr:nvCxnSpPr>
      <xdr:spPr>
        <a:xfrm>
          <a:off x="2019300" y="10317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6" name="楕円 195"/>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30480</xdr:rowOff>
    </xdr:to>
    <xdr:cxnSp macro="">
      <xdr:nvCxnSpPr>
        <xdr:cNvPr id="197" name="直線コネクタ 196"/>
        <xdr:cNvCxnSpPr/>
      </xdr:nvCxnSpPr>
      <xdr:spPr>
        <a:xfrm>
          <a:off x="1130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202" name="n_1mainValue【橋りょう・トンネ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3" name="n_2mainValue【橋りょう・トンネ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4" name="n_3mainValue【橋りょう・トンネ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5" name="n_4main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74715</xdr:rowOff>
    </xdr:from>
    <xdr:to>
      <xdr:col>55</xdr:col>
      <xdr:colOff>50800</xdr:colOff>
      <xdr:row>64</xdr:row>
      <xdr:rowOff>4865</xdr:rowOff>
    </xdr:to>
    <xdr:sp macro="" textlink="">
      <xdr:nvSpPr>
        <xdr:cNvPr id="247" name="楕円 246"/>
        <xdr:cNvSpPr/>
      </xdr:nvSpPr>
      <xdr:spPr>
        <a:xfrm>
          <a:off x="10426700" y="108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53142</xdr:rowOff>
    </xdr:from>
    <xdr:ext cx="599010" cy="259045"/>
    <xdr:sp macro="" textlink="">
      <xdr:nvSpPr>
        <xdr:cNvPr id="248" name="【橋りょう・トンネル】&#10;一人当たり有形固定資産（償却資産）額該当値テキスト"/>
        <xdr:cNvSpPr txBox="1"/>
      </xdr:nvSpPr>
      <xdr:spPr>
        <a:xfrm>
          <a:off x="10515600" y="1085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76445</xdr:rowOff>
    </xdr:from>
    <xdr:to>
      <xdr:col>50</xdr:col>
      <xdr:colOff>165100</xdr:colOff>
      <xdr:row>64</xdr:row>
      <xdr:rowOff>6595</xdr:rowOff>
    </xdr:to>
    <xdr:sp macro="" textlink="">
      <xdr:nvSpPr>
        <xdr:cNvPr id="249" name="楕円 248"/>
        <xdr:cNvSpPr/>
      </xdr:nvSpPr>
      <xdr:spPr>
        <a:xfrm>
          <a:off x="9588500" y="108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125515</xdr:rowOff>
    </xdr:from>
    <xdr:to>
      <xdr:col>55</xdr:col>
      <xdr:colOff>0</xdr:colOff>
      <xdr:row>63</xdr:row>
      <xdr:rowOff>127245</xdr:rowOff>
    </xdr:to>
    <xdr:cxnSp macro="">
      <xdr:nvCxnSpPr>
        <xdr:cNvPr id="250" name="直線コネクタ 249"/>
        <xdr:cNvCxnSpPr/>
      </xdr:nvCxnSpPr>
      <xdr:spPr>
        <a:xfrm flipV="1">
          <a:off x="9639300" y="10926865"/>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78846</xdr:rowOff>
    </xdr:from>
    <xdr:to>
      <xdr:col>46</xdr:col>
      <xdr:colOff>38100</xdr:colOff>
      <xdr:row>64</xdr:row>
      <xdr:rowOff>8996</xdr:rowOff>
    </xdr:to>
    <xdr:sp macro="" textlink="">
      <xdr:nvSpPr>
        <xdr:cNvPr id="251" name="楕円 250"/>
        <xdr:cNvSpPr/>
      </xdr:nvSpPr>
      <xdr:spPr>
        <a:xfrm>
          <a:off x="8699500" y="10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127245</xdr:rowOff>
    </xdr:from>
    <xdr:to>
      <xdr:col>50</xdr:col>
      <xdr:colOff>114300</xdr:colOff>
      <xdr:row>63</xdr:row>
      <xdr:rowOff>129646</xdr:rowOff>
    </xdr:to>
    <xdr:cxnSp macro="">
      <xdr:nvCxnSpPr>
        <xdr:cNvPr id="252" name="直線コネクタ 251"/>
        <xdr:cNvCxnSpPr/>
      </xdr:nvCxnSpPr>
      <xdr:spPr>
        <a:xfrm flipV="1">
          <a:off x="8750300" y="1092859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79384</xdr:rowOff>
    </xdr:from>
    <xdr:to>
      <xdr:col>41</xdr:col>
      <xdr:colOff>101600</xdr:colOff>
      <xdr:row>64</xdr:row>
      <xdr:rowOff>9534</xdr:rowOff>
    </xdr:to>
    <xdr:sp macro="" textlink="">
      <xdr:nvSpPr>
        <xdr:cNvPr id="253" name="楕円 252"/>
        <xdr:cNvSpPr/>
      </xdr:nvSpPr>
      <xdr:spPr>
        <a:xfrm>
          <a:off x="7810500" y="108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129646</xdr:rowOff>
    </xdr:from>
    <xdr:to>
      <xdr:col>45</xdr:col>
      <xdr:colOff>177800</xdr:colOff>
      <xdr:row>63</xdr:row>
      <xdr:rowOff>130184</xdr:rowOff>
    </xdr:to>
    <xdr:cxnSp macro="">
      <xdr:nvCxnSpPr>
        <xdr:cNvPr id="254" name="直線コネクタ 253"/>
        <xdr:cNvCxnSpPr/>
      </xdr:nvCxnSpPr>
      <xdr:spPr>
        <a:xfrm flipV="1">
          <a:off x="7861300" y="10930996"/>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80702</xdr:rowOff>
    </xdr:from>
    <xdr:to>
      <xdr:col>36</xdr:col>
      <xdr:colOff>165100</xdr:colOff>
      <xdr:row>64</xdr:row>
      <xdr:rowOff>10852</xdr:rowOff>
    </xdr:to>
    <xdr:sp macro="" textlink="">
      <xdr:nvSpPr>
        <xdr:cNvPr id="255" name="楕円 254"/>
        <xdr:cNvSpPr/>
      </xdr:nvSpPr>
      <xdr:spPr>
        <a:xfrm>
          <a:off x="6921500" y="108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130184</xdr:rowOff>
    </xdr:from>
    <xdr:to>
      <xdr:col>41</xdr:col>
      <xdr:colOff>50800</xdr:colOff>
      <xdr:row>63</xdr:row>
      <xdr:rowOff>131502</xdr:rowOff>
    </xdr:to>
    <xdr:cxnSp macro="">
      <xdr:nvCxnSpPr>
        <xdr:cNvPr id="256" name="直線コネクタ 255"/>
        <xdr:cNvCxnSpPr/>
      </xdr:nvCxnSpPr>
      <xdr:spPr>
        <a:xfrm flipV="1">
          <a:off x="6972300" y="10931534"/>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169172</xdr:rowOff>
    </xdr:from>
    <xdr:ext cx="599010" cy="259045"/>
    <xdr:sp macro="" textlink="">
      <xdr:nvSpPr>
        <xdr:cNvPr id="261" name="n_1mainValue【橋りょう・トンネル】&#10;一人当たり有形固定資産（償却資産）額"/>
        <xdr:cNvSpPr txBox="1"/>
      </xdr:nvSpPr>
      <xdr:spPr>
        <a:xfrm>
          <a:off x="9327095" y="1097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123</xdr:rowOff>
    </xdr:from>
    <xdr:ext cx="599010" cy="259045"/>
    <xdr:sp macro="" textlink="">
      <xdr:nvSpPr>
        <xdr:cNvPr id="262" name="n_2mainValue【橋りょう・トンネル】&#10;一人当たり有形固定資産（償却資産）額"/>
        <xdr:cNvSpPr txBox="1"/>
      </xdr:nvSpPr>
      <xdr:spPr>
        <a:xfrm>
          <a:off x="8450795" y="1097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661</xdr:rowOff>
    </xdr:from>
    <xdr:ext cx="599010" cy="259045"/>
    <xdr:sp macro="" textlink="">
      <xdr:nvSpPr>
        <xdr:cNvPr id="263" name="n_3mainValue【橋りょう・トンネル】&#10;一人当たり有形固定資産（償却資産）額"/>
        <xdr:cNvSpPr txBox="1"/>
      </xdr:nvSpPr>
      <xdr:spPr>
        <a:xfrm>
          <a:off x="7561795" y="1097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1979</xdr:rowOff>
    </xdr:from>
    <xdr:ext cx="599010" cy="259045"/>
    <xdr:sp macro="" textlink="">
      <xdr:nvSpPr>
        <xdr:cNvPr id="264" name="n_4mainValue【橋りょう・トンネル】&#10;一人当たり有形固定資産（償却資産）額"/>
        <xdr:cNvSpPr txBox="1"/>
      </xdr:nvSpPr>
      <xdr:spPr>
        <a:xfrm>
          <a:off x="6672795" y="109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5" name="楕円 304"/>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6" name="【公営住宅】&#10;有形固定資産減価償却率該当値テキスト"/>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307" name="楕円 306"/>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36195</xdr:rowOff>
    </xdr:to>
    <xdr:cxnSp macro="">
      <xdr:nvCxnSpPr>
        <xdr:cNvPr id="308" name="直線コネクタ 307"/>
        <xdr:cNvCxnSpPr/>
      </xdr:nvCxnSpPr>
      <xdr:spPr>
        <a:xfrm>
          <a:off x="3797300" y="14228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9" name="楕円 308"/>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169545</xdr:rowOff>
    </xdr:to>
    <xdr:cxnSp macro="">
      <xdr:nvCxnSpPr>
        <xdr:cNvPr id="310" name="直線コネクタ 309"/>
        <xdr:cNvCxnSpPr/>
      </xdr:nvCxnSpPr>
      <xdr:spPr>
        <a:xfrm>
          <a:off x="2908300" y="141884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1" name="楕円 310"/>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129539</xdr:rowOff>
    </xdr:to>
    <xdr:cxnSp macro="">
      <xdr:nvCxnSpPr>
        <xdr:cNvPr id="312" name="直線コネクタ 311"/>
        <xdr:cNvCxnSpPr/>
      </xdr:nvCxnSpPr>
      <xdr:spPr>
        <a:xfrm>
          <a:off x="2019300" y="14150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3" name="楕円 312"/>
        <xdr:cNvSpPr/>
      </xdr:nvSpPr>
      <xdr:spPr>
        <a:xfrm>
          <a:off x="1079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91439</xdr:rowOff>
    </xdr:to>
    <xdr:cxnSp macro="">
      <xdr:nvCxnSpPr>
        <xdr:cNvPr id="314" name="直線コネクタ 313"/>
        <xdr:cNvCxnSpPr/>
      </xdr:nvCxnSpPr>
      <xdr:spPr>
        <a:xfrm>
          <a:off x="1130300" y="1410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319" name="n_1main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20"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1" name="n_3main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114952</xdr:rowOff>
    </xdr:from>
    <xdr:ext cx="405111" cy="259045"/>
    <xdr:sp macro="" textlink="">
      <xdr:nvSpPr>
        <xdr:cNvPr id="322" name="n_4mainValue【公営住宅】&#10;有形固定資産減価償却率"/>
        <xdr:cNvSpPr txBox="1"/>
      </xdr:nvSpPr>
      <xdr:spPr>
        <a:xfrm>
          <a:off x="927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134747</xdr:rowOff>
    </xdr:from>
    <xdr:to>
      <xdr:col>55</xdr:col>
      <xdr:colOff>50800</xdr:colOff>
      <xdr:row>86</xdr:row>
      <xdr:rowOff>64897</xdr:rowOff>
    </xdr:to>
    <xdr:sp macro="" textlink="">
      <xdr:nvSpPr>
        <xdr:cNvPr id="362" name="楕円 361"/>
        <xdr:cNvSpPr/>
      </xdr:nvSpPr>
      <xdr:spPr>
        <a:xfrm>
          <a:off x="104267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49674</xdr:rowOff>
    </xdr:from>
    <xdr:ext cx="469744" cy="259045"/>
    <xdr:sp macro="" textlink="">
      <xdr:nvSpPr>
        <xdr:cNvPr id="363" name="【公営住宅】&#10;一人当たり面積該当値テキスト"/>
        <xdr:cNvSpPr txBox="1"/>
      </xdr:nvSpPr>
      <xdr:spPr>
        <a:xfrm>
          <a:off x="10515600" y="1462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135510</xdr:rowOff>
    </xdr:from>
    <xdr:to>
      <xdr:col>50</xdr:col>
      <xdr:colOff>165100</xdr:colOff>
      <xdr:row>86</xdr:row>
      <xdr:rowOff>65660</xdr:rowOff>
    </xdr:to>
    <xdr:sp macro="" textlink="">
      <xdr:nvSpPr>
        <xdr:cNvPr id="364" name="楕円 363"/>
        <xdr:cNvSpPr/>
      </xdr:nvSpPr>
      <xdr:spPr>
        <a:xfrm>
          <a:off x="9588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14097</xdr:rowOff>
    </xdr:from>
    <xdr:to>
      <xdr:col>55</xdr:col>
      <xdr:colOff>0</xdr:colOff>
      <xdr:row>86</xdr:row>
      <xdr:rowOff>14860</xdr:rowOff>
    </xdr:to>
    <xdr:cxnSp macro="">
      <xdr:nvCxnSpPr>
        <xdr:cNvPr id="365" name="直線コネクタ 364"/>
        <xdr:cNvCxnSpPr/>
      </xdr:nvCxnSpPr>
      <xdr:spPr>
        <a:xfrm flipV="1">
          <a:off x="9639300" y="1475879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136652</xdr:rowOff>
    </xdr:from>
    <xdr:to>
      <xdr:col>46</xdr:col>
      <xdr:colOff>38100</xdr:colOff>
      <xdr:row>86</xdr:row>
      <xdr:rowOff>66802</xdr:rowOff>
    </xdr:to>
    <xdr:sp macro="" textlink="">
      <xdr:nvSpPr>
        <xdr:cNvPr id="366" name="楕円 365"/>
        <xdr:cNvSpPr/>
      </xdr:nvSpPr>
      <xdr:spPr>
        <a:xfrm>
          <a:off x="8699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14860</xdr:rowOff>
    </xdr:from>
    <xdr:to>
      <xdr:col>50</xdr:col>
      <xdr:colOff>114300</xdr:colOff>
      <xdr:row>86</xdr:row>
      <xdr:rowOff>16002</xdr:rowOff>
    </xdr:to>
    <xdr:cxnSp macro="">
      <xdr:nvCxnSpPr>
        <xdr:cNvPr id="367" name="直線コネクタ 366"/>
        <xdr:cNvCxnSpPr/>
      </xdr:nvCxnSpPr>
      <xdr:spPr>
        <a:xfrm flipV="1">
          <a:off x="8750300" y="1475956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137033</xdr:rowOff>
    </xdr:from>
    <xdr:to>
      <xdr:col>41</xdr:col>
      <xdr:colOff>101600</xdr:colOff>
      <xdr:row>86</xdr:row>
      <xdr:rowOff>67183</xdr:rowOff>
    </xdr:to>
    <xdr:sp macro="" textlink="">
      <xdr:nvSpPr>
        <xdr:cNvPr id="368" name="楕円 367"/>
        <xdr:cNvSpPr/>
      </xdr:nvSpPr>
      <xdr:spPr>
        <a:xfrm>
          <a:off x="7810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16002</xdr:rowOff>
    </xdr:from>
    <xdr:to>
      <xdr:col>45</xdr:col>
      <xdr:colOff>177800</xdr:colOff>
      <xdr:row>86</xdr:row>
      <xdr:rowOff>16383</xdr:rowOff>
    </xdr:to>
    <xdr:cxnSp macro="">
      <xdr:nvCxnSpPr>
        <xdr:cNvPr id="369" name="直線コネクタ 368"/>
        <xdr:cNvCxnSpPr/>
      </xdr:nvCxnSpPr>
      <xdr:spPr>
        <a:xfrm flipV="1">
          <a:off x="7861300" y="147607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137795</xdr:rowOff>
    </xdr:from>
    <xdr:to>
      <xdr:col>36</xdr:col>
      <xdr:colOff>165100</xdr:colOff>
      <xdr:row>86</xdr:row>
      <xdr:rowOff>67945</xdr:rowOff>
    </xdr:to>
    <xdr:sp macro="" textlink="">
      <xdr:nvSpPr>
        <xdr:cNvPr id="370" name="楕円 369"/>
        <xdr:cNvSpPr/>
      </xdr:nvSpPr>
      <xdr:spPr>
        <a:xfrm>
          <a:off x="6921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16383</xdr:rowOff>
    </xdr:from>
    <xdr:to>
      <xdr:col>41</xdr:col>
      <xdr:colOff>50800</xdr:colOff>
      <xdr:row>86</xdr:row>
      <xdr:rowOff>17145</xdr:rowOff>
    </xdr:to>
    <xdr:cxnSp macro="">
      <xdr:nvCxnSpPr>
        <xdr:cNvPr id="371" name="直線コネクタ 370"/>
        <xdr:cNvCxnSpPr/>
      </xdr:nvCxnSpPr>
      <xdr:spPr>
        <a:xfrm flipV="1">
          <a:off x="6972300" y="147610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56787</xdr:rowOff>
    </xdr:from>
    <xdr:ext cx="469744" cy="259045"/>
    <xdr:sp macro="" textlink="">
      <xdr:nvSpPr>
        <xdr:cNvPr id="376" name="n_1mainValue【公営住宅】&#10;一人当たり面積"/>
        <xdr:cNvSpPr txBox="1"/>
      </xdr:nvSpPr>
      <xdr:spPr>
        <a:xfrm>
          <a:off x="93917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57929</xdr:rowOff>
    </xdr:from>
    <xdr:ext cx="469744" cy="259045"/>
    <xdr:sp macro="" textlink="">
      <xdr:nvSpPr>
        <xdr:cNvPr id="377" name="n_2mainValue【公営住宅】&#10;一人当たり面積"/>
        <xdr:cNvSpPr txBox="1"/>
      </xdr:nvSpPr>
      <xdr:spPr>
        <a:xfrm>
          <a:off x="85154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58310</xdr:rowOff>
    </xdr:from>
    <xdr:ext cx="469744" cy="259045"/>
    <xdr:sp macro="" textlink="">
      <xdr:nvSpPr>
        <xdr:cNvPr id="378" name="n_3mainValue【公営住宅】&#10;一人当たり面積"/>
        <xdr:cNvSpPr txBox="1"/>
      </xdr:nvSpPr>
      <xdr:spPr>
        <a:xfrm>
          <a:off x="7626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59072</xdr:rowOff>
    </xdr:from>
    <xdr:ext cx="469744" cy="259045"/>
    <xdr:sp macro="" textlink="">
      <xdr:nvSpPr>
        <xdr:cNvPr id="379" name="n_4mainValue【公営住宅】&#10;一人当たり面積"/>
        <xdr:cNvSpPr txBox="1"/>
      </xdr:nvSpPr>
      <xdr:spPr>
        <a:xfrm>
          <a:off x="6737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153035</xdr:rowOff>
    </xdr:from>
    <xdr:to>
      <xdr:col>85</xdr:col>
      <xdr:colOff>177800</xdr:colOff>
      <xdr:row>41</xdr:row>
      <xdr:rowOff>83185</xdr:rowOff>
    </xdr:to>
    <xdr:sp macro="" textlink="">
      <xdr:nvSpPr>
        <xdr:cNvPr id="436" name="楕円 435"/>
        <xdr:cNvSpPr/>
      </xdr:nvSpPr>
      <xdr:spPr>
        <a:xfrm>
          <a:off x="16268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131462</xdr:rowOff>
    </xdr:from>
    <xdr:ext cx="405111" cy="259045"/>
    <xdr:sp macro="" textlink="">
      <xdr:nvSpPr>
        <xdr:cNvPr id="437" name="【認定こども園・幼稚園・保育所】&#10;有形固定資産減価償却率該当値テキスト"/>
        <xdr:cNvSpPr txBox="1"/>
      </xdr:nvSpPr>
      <xdr:spPr>
        <a:xfrm>
          <a:off x="163576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438" name="楕円 437"/>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41</xdr:row>
      <xdr:rowOff>32385</xdr:rowOff>
    </xdr:to>
    <xdr:cxnSp macro="">
      <xdr:nvCxnSpPr>
        <xdr:cNvPr id="439" name="直線コネクタ 438"/>
        <xdr:cNvCxnSpPr/>
      </xdr:nvCxnSpPr>
      <xdr:spPr>
        <a:xfrm>
          <a:off x="15481300" y="696849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40" name="楕円 439"/>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110490</xdr:rowOff>
    </xdr:to>
    <xdr:cxnSp macro="">
      <xdr:nvCxnSpPr>
        <xdr:cNvPr id="441" name="直線コネクタ 440"/>
        <xdr:cNvCxnSpPr/>
      </xdr:nvCxnSpPr>
      <xdr:spPr>
        <a:xfrm>
          <a:off x="14592300" y="6941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170180</xdr:rowOff>
    </xdr:from>
    <xdr:to>
      <xdr:col>72</xdr:col>
      <xdr:colOff>38100</xdr:colOff>
      <xdr:row>40</xdr:row>
      <xdr:rowOff>100330</xdr:rowOff>
    </xdr:to>
    <xdr:sp macro="" textlink="">
      <xdr:nvSpPr>
        <xdr:cNvPr id="442" name="楕円 441"/>
        <xdr:cNvSpPr/>
      </xdr:nvSpPr>
      <xdr:spPr>
        <a:xfrm>
          <a:off x="1365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49530</xdr:rowOff>
    </xdr:from>
    <xdr:to>
      <xdr:col>76</xdr:col>
      <xdr:colOff>114300</xdr:colOff>
      <xdr:row>40</xdr:row>
      <xdr:rowOff>83820</xdr:rowOff>
    </xdr:to>
    <xdr:cxnSp macro="">
      <xdr:nvCxnSpPr>
        <xdr:cNvPr id="443" name="直線コネクタ 442"/>
        <xdr:cNvCxnSpPr/>
      </xdr:nvCxnSpPr>
      <xdr:spPr>
        <a:xfrm>
          <a:off x="13703300" y="6907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44" name="楕円 443"/>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64770</xdr:rowOff>
    </xdr:to>
    <xdr:cxnSp macro="">
      <xdr:nvCxnSpPr>
        <xdr:cNvPr id="445" name="直線コネクタ 444"/>
        <xdr:cNvCxnSpPr/>
      </xdr:nvCxnSpPr>
      <xdr:spPr>
        <a:xfrm flipV="1">
          <a:off x="12814300" y="6907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50" name="n_1mainValue【認定こども園・幼稚園・保育所】&#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51" name="n_2mainValue【認定こども園・幼稚園・保育所】&#10;有形固定資産減価償却率"/>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91457</xdr:rowOff>
    </xdr:from>
    <xdr:ext cx="405111" cy="259045"/>
    <xdr:sp macro="" textlink="">
      <xdr:nvSpPr>
        <xdr:cNvPr id="452" name="n_3mainValue【認定こども園・幼稚園・保育所】&#10;有形固定資産減価償却率"/>
        <xdr:cNvSpPr txBox="1"/>
      </xdr:nvSpPr>
      <xdr:spPr>
        <a:xfrm>
          <a:off x="13500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53" name="n_4mainValue【認定こども園・幼稚園・保育所】&#10;有形固定資産減価償却率"/>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27686</xdr:rowOff>
    </xdr:from>
    <xdr:to>
      <xdr:col>116</xdr:col>
      <xdr:colOff>114300</xdr:colOff>
      <xdr:row>40</xdr:row>
      <xdr:rowOff>129286</xdr:rowOff>
    </xdr:to>
    <xdr:sp macro="" textlink="">
      <xdr:nvSpPr>
        <xdr:cNvPr id="491" name="楕円 490"/>
        <xdr:cNvSpPr/>
      </xdr:nvSpPr>
      <xdr:spPr>
        <a:xfrm>
          <a:off x="22110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6113</xdr:rowOff>
    </xdr:from>
    <xdr:ext cx="469744" cy="259045"/>
    <xdr:sp macro="" textlink="">
      <xdr:nvSpPr>
        <xdr:cNvPr id="492" name="【認定こども園・幼稚園・保育所】&#10;一人当たり面積該当値テキスト"/>
        <xdr:cNvSpPr txBox="1"/>
      </xdr:nvSpPr>
      <xdr:spPr>
        <a:xfrm>
          <a:off x="22199600"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93" name="楕円 492"/>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78486</xdr:rowOff>
    </xdr:from>
    <xdr:to>
      <xdr:col>116</xdr:col>
      <xdr:colOff>63500</xdr:colOff>
      <xdr:row>40</xdr:row>
      <xdr:rowOff>80772</xdr:rowOff>
    </xdr:to>
    <xdr:cxnSp macro="">
      <xdr:nvCxnSpPr>
        <xdr:cNvPr id="494" name="直線コネクタ 493"/>
        <xdr:cNvCxnSpPr/>
      </xdr:nvCxnSpPr>
      <xdr:spPr>
        <a:xfrm flipV="1">
          <a:off x="21323300" y="69364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5" name="楕円 494"/>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85344</xdr:rowOff>
    </xdr:to>
    <xdr:cxnSp macro="">
      <xdr:nvCxnSpPr>
        <xdr:cNvPr id="496" name="直線コネクタ 495"/>
        <xdr:cNvCxnSpPr/>
      </xdr:nvCxnSpPr>
      <xdr:spPr>
        <a:xfrm flipV="1">
          <a:off x="20434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7" name="楕円 496"/>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98" name="直線コネクタ 497"/>
        <xdr:cNvCxnSpPr/>
      </xdr:nvCxnSpPr>
      <xdr:spPr>
        <a:xfrm>
          <a:off x="19545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9" name="楕円 498"/>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500" name="直線コネクタ 499"/>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05"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6" name="n_2mainValue【認定こども園・幼稚園・保育所】&#10;一人当たり面積"/>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7"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8"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547" name="楕円 546"/>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70375</xdr:rowOff>
    </xdr:from>
    <xdr:ext cx="405111" cy="259045"/>
    <xdr:sp macro="" textlink="">
      <xdr:nvSpPr>
        <xdr:cNvPr id="548" name="【学校施設】&#10;有形固定資産減価償却率該当値テキスト"/>
        <xdr:cNvSpPr txBox="1"/>
      </xdr:nvSpPr>
      <xdr:spPr>
        <a:xfrm>
          <a:off x="16357600" y="1001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127508</xdr:rowOff>
    </xdr:from>
    <xdr:to>
      <xdr:col>81</xdr:col>
      <xdr:colOff>101600</xdr:colOff>
      <xdr:row>59</xdr:row>
      <xdr:rowOff>57658</xdr:rowOff>
    </xdr:to>
    <xdr:sp macro="" textlink="">
      <xdr:nvSpPr>
        <xdr:cNvPr id="549" name="楕円 548"/>
        <xdr:cNvSpPr/>
      </xdr:nvSpPr>
      <xdr:spPr>
        <a:xfrm>
          <a:off x="15430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98298</xdr:rowOff>
    </xdr:to>
    <xdr:cxnSp macro="">
      <xdr:nvCxnSpPr>
        <xdr:cNvPr id="550" name="直線コネクタ 549"/>
        <xdr:cNvCxnSpPr/>
      </xdr:nvCxnSpPr>
      <xdr:spPr>
        <a:xfrm>
          <a:off x="15481300" y="101224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1" name="楕円 550"/>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xdr:rowOff>
    </xdr:from>
    <xdr:to>
      <xdr:col>81</xdr:col>
      <xdr:colOff>50800</xdr:colOff>
      <xdr:row>59</xdr:row>
      <xdr:rowOff>11430</xdr:rowOff>
    </xdr:to>
    <xdr:cxnSp macro="">
      <xdr:nvCxnSpPr>
        <xdr:cNvPr id="552" name="直線コネクタ 551"/>
        <xdr:cNvCxnSpPr/>
      </xdr:nvCxnSpPr>
      <xdr:spPr>
        <a:xfrm flipV="1">
          <a:off x="14592300" y="10122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148082</xdr:rowOff>
    </xdr:from>
    <xdr:to>
      <xdr:col>72</xdr:col>
      <xdr:colOff>38100</xdr:colOff>
      <xdr:row>60</xdr:row>
      <xdr:rowOff>78232</xdr:rowOff>
    </xdr:to>
    <xdr:sp macro="" textlink="">
      <xdr:nvSpPr>
        <xdr:cNvPr id="553" name="楕円 552"/>
        <xdr:cNvSpPr/>
      </xdr:nvSpPr>
      <xdr:spPr>
        <a:xfrm>
          <a:off x="13652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60</xdr:row>
      <xdr:rowOff>27432</xdr:rowOff>
    </xdr:to>
    <xdr:cxnSp macro="">
      <xdr:nvCxnSpPr>
        <xdr:cNvPr id="554" name="直線コネクタ 553"/>
        <xdr:cNvCxnSpPr/>
      </xdr:nvCxnSpPr>
      <xdr:spPr>
        <a:xfrm flipV="1">
          <a:off x="13703300" y="1012698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134366</xdr:rowOff>
    </xdr:from>
    <xdr:to>
      <xdr:col>67</xdr:col>
      <xdr:colOff>101600</xdr:colOff>
      <xdr:row>60</xdr:row>
      <xdr:rowOff>64516</xdr:rowOff>
    </xdr:to>
    <xdr:sp macro="" textlink="">
      <xdr:nvSpPr>
        <xdr:cNvPr id="555" name="楕円 554"/>
        <xdr:cNvSpPr/>
      </xdr:nvSpPr>
      <xdr:spPr>
        <a:xfrm>
          <a:off x="12763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xdr:rowOff>
    </xdr:from>
    <xdr:to>
      <xdr:col>71</xdr:col>
      <xdr:colOff>177800</xdr:colOff>
      <xdr:row>60</xdr:row>
      <xdr:rowOff>27432</xdr:rowOff>
    </xdr:to>
    <xdr:cxnSp macro="">
      <xdr:nvCxnSpPr>
        <xdr:cNvPr id="556" name="直線コネクタ 555"/>
        <xdr:cNvCxnSpPr/>
      </xdr:nvCxnSpPr>
      <xdr:spPr>
        <a:xfrm>
          <a:off x="12814300" y="10300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74185</xdr:rowOff>
    </xdr:from>
    <xdr:ext cx="405111" cy="259045"/>
    <xdr:sp macro="" textlink="">
      <xdr:nvSpPr>
        <xdr:cNvPr id="561" name="n_1mainValue【学校施設】&#10;有形固定資産減価償却率"/>
        <xdr:cNvSpPr txBox="1"/>
      </xdr:nvSpPr>
      <xdr:spPr>
        <a:xfrm>
          <a:off x="15266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2" name="n_2main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94759</xdr:rowOff>
    </xdr:from>
    <xdr:ext cx="405111" cy="259045"/>
    <xdr:sp macro="" textlink="">
      <xdr:nvSpPr>
        <xdr:cNvPr id="563" name="n_3mainValue【学校施設】&#10;有形固定資産減価償却率"/>
        <xdr:cNvSpPr txBox="1"/>
      </xdr:nvSpPr>
      <xdr:spPr>
        <a:xfrm>
          <a:off x="13500744"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81043</xdr:rowOff>
    </xdr:from>
    <xdr:ext cx="405111" cy="259045"/>
    <xdr:sp macro="" textlink="">
      <xdr:nvSpPr>
        <xdr:cNvPr id="564" name="n_4mainValue【学校施設】&#10;有形固定資産減価償却率"/>
        <xdr:cNvSpPr txBox="1"/>
      </xdr:nvSpPr>
      <xdr:spPr>
        <a:xfrm>
          <a:off x="12611744" y="100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117602</xdr:rowOff>
    </xdr:from>
    <xdr:to>
      <xdr:col>116</xdr:col>
      <xdr:colOff>114300</xdr:colOff>
      <xdr:row>62</xdr:row>
      <xdr:rowOff>47752</xdr:rowOff>
    </xdr:to>
    <xdr:sp macro="" textlink="">
      <xdr:nvSpPr>
        <xdr:cNvPr id="605" name="楕円 604"/>
        <xdr:cNvSpPr/>
      </xdr:nvSpPr>
      <xdr:spPr>
        <a:xfrm>
          <a:off x="22110700" y="105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96029</xdr:rowOff>
    </xdr:from>
    <xdr:ext cx="469744" cy="259045"/>
    <xdr:sp macro="" textlink="">
      <xdr:nvSpPr>
        <xdr:cNvPr id="606" name="【学校施設】&#10;一人当たり面積該当値テキスト"/>
        <xdr:cNvSpPr txBox="1"/>
      </xdr:nvSpPr>
      <xdr:spPr>
        <a:xfrm>
          <a:off x="22199600" y="1055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07" name="楕円 606"/>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168402</xdr:rowOff>
    </xdr:from>
    <xdr:to>
      <xdr:col>116</xdr:col>
      <xdr:colOff>63500</xdr:colOff>
      <xdr:row>62</xdr:row>
      <xdr:rowOff>4572</xdr:rowOff>
    </xdr:to>
    <xdr:cxnSp macro="">
      <xdr:nvCxnSpPr>
        <xdr:cNvPr id="608" name="直線コネクタ 607"/>
        <xdr:cNvCxnSpPr/>
      </xdr:nvCxnSpPr>
      <xdr:spPr>
        <a:xfrm flipV="1">
          <a:off x="21323300" y="1062685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16256</xdr:rowOff>
    </xdr:from>
    <xdr:to>
      <xdr:col>107</xdr:col>
      <xdr:colOff>101600</xdr:colOff>
      <xdr:row>61</xdr:row>
      <xdr:rowOff>117856</xdr:rowOff>
    </xdr:to>
    <xdr:sp macro="" textlink="">
      <xdr:nvSpPr>
        <xdr:cNvPr id="609" name="楕円 608"/>
        <xdr:cNvSpPr/>
      </xdr:nvSpPr>
      <xdr:spPr>
        <a:xfrm>
          <a:off x="20383500" y="10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67056</xdr:rowOff>
    </xdr:from>
    <xdr:to>
      <xdr:col>111</xdr:col>
      <xdr:colOff>177800</xdr:colOff>
      <xdr:row>62</xdr:row>
      <xdr:rowOff>4572</xdr:rowOff>
    </xdr:to>
    <xdr:cxnSp macro="">
      <xdr:nvCxnSpPr>
        <xdr:cNvPr id="610" name="直線コネクタ 609"/>
        <xdr:cNvCxnSpPr/>
      </xdr:nvCxnSpPr>
      <xdr:spPr>
        <a:xfrm>
          <a:off x="20434300" y="10525506"/>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155702</xdr:rowOff>
    </xdr:from>
    <xdr:to>
      <xdr:col>102</xdr:col>
      <xdr:colOff>165100</xdr:colOff>
      <xdr:row>62</xdr:row>
      <xdr:rowOff>85852</xdr:rowOff>
    </xdr:to>
    <xdr:sp macro="" textlink="">
      <xdr:nvSpPr>
        <xdr:cNvPr id="611" name="楕円 610"/>
        <xdr:cNvSpPr/>
      </xdr:nvSpPr>
      <xdr:spPr>
        <a:xfrm>
          <a:off x="19494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67056</xdr:rowOff>
    </xdr:from>
    <xdr:to>
      <xdr:col>107</xdr:col>
      <xdr:colOff>50800</xdr:colOff>
      <xdr:row>62</xdr:row>
      <xdr:rowOff>35052</xdr:rowOff>
    </xdr:to>
    <xdr:cxnSp macro="">
      <xdr:nvCxnSpPr>
        <xdr:cNvPr id="612" name="直線コネクタ 611"/>
        <xdr:cNvCxnSpPr/>
      </xdr:nvCxnSpPr>
      <xdr:spPr>
        <a:xfrm flipV="1">
          <a:off x="19545300" y="1052550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148844</xdr:rowOff>
    </xdr:from>
    <xdr:to>
      <xdr:col>98</xdr:col>
      <xdr:colOff>38100</xdr:colOff>
      <xdr:row>62</xdr:row>
      <xdr:rowOff>78994</xdr:rowOff>
    </xdr:to>
    <xdr:sp macro="" textlink="">
      <xdr:nvSpPr>
        <xdr:cNvPr id="613" name="楕円 612"/>
        <xdr:cNvSpPr/>
      </xdr:nvSpPr>
      <xdr:spPr>
        <a:xfrm>
          <a:off x="18605500" y="106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28194</xdr:rowOff>
    </xdr:from>
    <xdr:to>
      <xdr:col>102</xdr:col>
      <xdr:colOff>114300</xdr:colOff>
      <xdr:row>62</xdr:row>
      <xdr:rowOff>35052</xdr:rowOff>
    </xdr:to>
    <xdr:cxnSp macro="">
      <xdr:nvCxnSpPr>
        <xdr:cNvPr id="614" name="直線コネクタ 613"/>
        <xdr:cNvCxnSpPr/>
      </xdr:nvCxnSpPr>
      <xdr:spPr>
        <a:xfrm>
          <a:off x="18656300" y="106580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619" name="n_1mainValue【学校施設】&#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108983</xdr:rowOff>
    </xdr:from>
    <xdr:ext cx="469744" cy="259045"/>
    <xdr:sp macro="" textlink="">
      <xdr:nvSpPr>
        <xdr:cNvPr id="620" name="n_2mainValue【学校施設】&#10;一人当たり面積"/>
        <xdr:cNvSpPr txBox="1"/>
      </xdr:nvSpPr>
      <xdr:spPr>
        <a:xfrm>
          <a:off x="20199427" y="105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76979</xdr:rowOff>
    </xdr:from>
    <xdr:ext cx="469744" cy="259045"/>
    <xdr:sp macro="" textlink="">
      <xdr:nvSpPr>
        <xdr:cNvPr id="621" name="n_3mainValue【学校施設】&#10;一人当たり面積"/>
        <xdr:cNvSpPr txBox="1"/>
      </xdr:nvSpPr>
      <xdr:spPr>
        <a:xfrm>
          <a:off x="19310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70121</xdr:rowOff>
    </xdr:from>
    <xdr:ext cx="469744" cy="259045"/>
    <xdr:sp macro="" textlink="">
      <xdr:nvSpPr>
        <xdr:cNvPr id="622" name="n_4mainValue【学校施設】&#10;一人当たり面積"/>
        <xdr:cNvSpPr txBox="1"/>
      </xdr:nvSpPr>
      <xdr:spPr>
        <a:xfrm>
          <a:off x="18421427" y="107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677" name="楕円 676"/>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92981</xdr:rowOff>
    </xdr:from>
    <xdr:ext cx="405111" cy="259045"/>
    <xdr:sp macro="" textlink="">
      <xdr:nvSpPr>
        <xdr:cNvPr id="678" name="【公民館】&#10;有形固定資産減価償却率該当値テキスト"/>
        <xdr:cNvSpPr txBox="1"/>
      </xdr:nvSpPr>
      <xdr:spPr>
        <a:xfrm>
          <a:off x="16357600"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64263</xdr:rowOff>
    </xdr:from>
    <xdr:to>
      <xdr:col>81</xdr:col>
      <xdr:colOff>101600</xdr:colOff>
      <xdr:row>104</xdr:row>
      <xdr:rowOff>165863</xdr:rowOff>
    </xdr:to>
    <xdr:sp macro="" textlink="">
      <xdr:nvSpPr>
        <xdr:cNvPr id="679" name="楕円 678"/>
        <xdr:cNvSpPr/>
      </xdr:nvSpPr>
      <xdr:spPr>
        <a:xfrm>
          <a:off x="15430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115063</xdr:rowOff>
    </xdr:from>
    <xdr:to>
      <xdr:col>85</xdr:col>
      <xdr:colOff>127000</xdr:colOff>
      <xdr:row>104</xdr:row>
      <xdr:rowOff>165354</xdr:rowOff>
    </xdr:to>
    <xdr:cxnSp macro="">
      <xdr:nvCxnSpPr>
        <xdr:cNvPr id="680" name="直線コネクタ 679"/>
        <xdr:cNvCxnSpPr/>
      </xdr:nvCxnSpPr>
      <xdr:spPr>
        <a:xfrm>
          <a:off x="15481300" y="179458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681" name="楕円 680"/>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115063</xdr:rowOff>
    </xdr:to>
    <xdr:cxnSp macro="">
      <xdr:nvCxnSpPr>
        <xdr:cNvPr id="682" name="直線コネクタ 681"/>
        <xdr:cNvCxnSpPr/>
      </xdr:nvCxnSpPr>
      <xdr:spPr>
        <a:xfrm>
          <a:off x="14592300" y="178955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683" name="楕円 682"/>
        <xdr:cNvSpPr/>
      </xdr:nvSpPr>
      <xdr:spPr>
        <a:xfrm>
          <a:off x="1365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21337</xdr:rowOff>
    </xdr:from>
    <xdr:to>
      <xdr:col>76</xdr:col>
      <xdr:colOff>114300</xdr:colOff>
      <xdr:row>104</xdr:row>
      <xdr:rowOff>64770</xdr:rowOff>
    </xdr:to>
    <xdr:cxnSp macro="">
      <xdr:nvCxnSpPr>
        <xdr:cNvPr id="684" name="直線コネクタ 683"/>
        <xdr:cNvCxnSpPr/>
      </xdr:nvCxnSpPr>
      <xdr:spPr>
        <a:xfrm>
          <a:off x="13703300" y="178521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685" name="楕円 684"/>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104</xdr:row>
      <xdr:rowOff>21337</xdr:rowOff>
    </xdr:to>
    <xdr:cxnSp macro="">
      <xdr:nvCxnSpPr>
        <xdr:cNvPr id="686" name="直線コネクタ 685"/>
        <xdr:cNvCxnSpPr/>
      </xdr:nvCxnSpPr>
      <xdr:spPr>
        <a:xfrm>
          <a:off x="12814300" y="178041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156990</xdr:rowOff>
    </xdr:from>
    <xdr:ext cx="405111" cy="259045"/>
    <xdr:sp macro="" textlink="">
      <xdr:nvSpPr>
        <xdr:cNvPr id="691" name="n_1mainValue【公民館】&#10;有形固定資産減価償却率"/>
        <xdr:cNvSpPr txBox="1"/>
      </xdr:nvSpPr>
      <xdr:spPr>
        <a:xfrm>
          <a:off x="15266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692" name="n_2mainValue【公民館】&#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63264</xdr:rowOff>
    </xdr:from>
    <xdr:ext cx="405111" cy="259045"/>
    <xdr:sp macro="" textlink="">
      <xdr:nvSpPr>
        <xdr:cNvPr id="693" name="n_3mainValue【公民館】&#10;有形固定資産減価償却率"/>
        <xdr:cNvSpPr txBox="1"/>
      </xdr:nvSpPr>
      <xdr:spPr>
        <a:xfrm>
          <a:off x="13500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15257</xdr:rowOff>
    </xdr:from>
    <xdr:ext cx="405111" cy="259045"/>
    <xdr:sp macro="" textlink="">
      <xdr:nvSpPr>
        <xdr:cNvPr id="694" name="n_4mainValue【公民館】&#10;有形固定資産減価償却率"/>
        <xdr:cNvSpPr txBox="1"/>
      </xdr:nvSpPr>
      <xdr:spPr>
        <a:xfrm>
          <a:off x="12611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32" name="楕円 731"/>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733" name="【公民館】&#10;一人当たり面積該当値テキスト"/>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734" name="楕円 733"/>
        <xdr:cNvSpPr/>
      </xdr:nvSpPr>
      <xdr:spPr>
        <a:xfrm>
          <a:off x="21272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119635</xdr:rowOff>
    </xdr:to>
    <xdr:cxnSp macro="">
      <xdr:nvCxnSpPr>
        <xdr:cNvPr id="735" name="直線コネクタ 734"/>
        <xdr:cNvCxnSpPr/>
      </xdr:nvCxnSpPr>
      <xdr:spPr>
        <a:xfrm flipV="1">
          <a:off x="21323300" y="182910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736" name="楕円 735"/>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119635</xdr:rowOff>
    </xdr:from>
    <xdr:to>
      <xdr:col>111</xdr:col>
      <xdr:colOff>177800</xdr:colOff>
      <xdr:row>106</xdr:row>
      <xdr:rowOff>124206</xdr:rowOff>
    </xdr:to>
    <xdr:cxnSp macro="">
      <xdr:nvCxnSpPr>
        <xdr:cNvPr id="737" name="直線コネクタ 736"/>
        <xdr:cNvCxnSpPr/>
      </xdr:nvCxnSpPr>
      <xdr:spPr>
        <a:xfrm flipV="1">
          <a:off x="20434300" y="18293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738" name="楕円 737"/>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124206</xdr:rowOff>
    </xdr:to>
    <xdr:cxnSp macro="">
      <xdr:nvCxnSpPr>
        <xdr:cNvPr id="739" name="直線コネクタ 738"/>
        <xdr:cNvCxnSpPr/>
      </xdr:nvCxnSpPr>
      <xdr:spPr>
        <a:xfrm>
          <a:off x="19545300" y="18297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40" name="楕円 739"/>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124206</xdr:rowOff>
    </xdr:from>
    <xdr:to>
      <xdr:col>102</xdr:col>
      <xdr:colOff>114300</xdr:colOff>
      <xdr:row>106</xdr:row>
      <xdr:rowOff>126492</xdr:rowOff>
    </xdr:to>
    <xdr:cxnSp macro="">
      <xdr:nvCxnSpPr>
        <xdr:cNvPr id="741" name="直線コネクタ 740"/>
        <xdr:cNvCxnSpPr/>
      </xdr:nvCxnSpPr>
      <xdr:spPr>
        <a:xfrm flipV="1">
          <a:off x="18656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746" name="n_1mainValue【公民館】&#10;一人当たり面積"/>
        <xdr:cNvSpPr txBox="1"/>
      </xdr:nvSpPr>
      <xdr:spPr>
        <a:xfrm>
          <a:off x="21075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747" name="n_2mainValue【公民館】&#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166133</xdr:rowOff>
    </xdr:from>
    <xdr:ext cx="469744" cy="259045"/>
    <xdr:sp macro="" textlink="">
      <xdr:nvSpPr>
        <xdr:cNvPr id="748" name="n_3mainValue【公民館】&#10;一人当たり面積"/>
        <xdr:cNvSpPr txBox="1"/>
      </xdr:nvSpPr>
      <xdr:spPr>
        <a:xfrm>
          <a:off x="19310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749" name="n_4main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類似団体と比較して有形固定資産減価償却率が低い施設は学校施設のみであり、その他の施設やインフラにおいては類似団体を超える償却率となっており、全体的に施設の老朽化が進行していると言える。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学校施設については、東日本大震災以降、市内の全小中学校にて耐震化を完了すべく耐震改修工事に加え大規模改修工事を順次実施してきたため有形固定資産減価償却率は低く抑えられている。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児童生徒数は年々緩やかではあるが減少し続けて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おり、下</a:t>
          </a:r>
          <a:r>
            <a:rPr kumimoji="1" lang="ja-JP" altLang="en-US" sz="1300">
              <a:latin typeface="ＭＳ Ｐゴシック" panose="020B0600070205080204" pitchFamily="50" charset="-128"/>
              <a:ea typeface="ＭＳ Ｐゴシック" panose="020B0600070205080204" pitchFamily="50" charset="-128"/>
            </a:rPr>
            <a:t>妻市公共施設マネジメント基本方針で掲げる「公共施設の保有量を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減」を達成するためにも、公共施設の大半を占める学校施設の統廃合の検討は避けて通れない。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幼稚園・保育所については有形固定資産減価償却率が類似団体と比較しても極めて高く、老朽化が深刻である。幼稚園においては、計画的に段階的な閉園を検討しており、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に集約化することが予定されている。保育所についても、既に減価償却が済んでいる下妻保育園の更新について、現在民営化の検討を行っており、保育のニーズを見極めながら公が担う役割を果た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74386</xdr:rowOff>
    </xdr:from>
    <xdr:to>
      <xdr:col>24</xdr:col>
      <xdr:colOff>114300</xdr:colOff>
      <xdr:row>37</xdr:row>
      <xdr:rowOff>4536</xdr:rowOff>
    </xdr:to>
    <xdr:sp macro="" textlink="">
      <xdr:nvSpPr>
        <xdr:cNvPr id="74" name="楕円 73"/>
        <xdr:cNvSpPr/>
      </xdr:nvSpPr>
      <xdr:spPr>
        <a:xfrm>
          <a:off x="4584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97263</xdr:rowOff>
    </xdr:from>
    <xdr:ext cx="405111" cy="259045"/>
    <xdr:sp macro="" textlink="">
      <xdr:nvSpPr>
        <xdr:cNvPr id="75" name="【図書館】&#10;有形固定資産減価償却率該当値テキスト"/>
        <xdr:cNvSpPr txBox="1"/>
      </xdr:nvSpPr>
      <xdr:spPr>
        <a:xfrm>
          <a:off x="4673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30299</xdr:rowOff>
    </xdr:from>
    <xdr:to>
      <xdr:col>20</xdr:col>
      <xdr:colOff>38100</xdr:colOff>
      <xdr:row>36</xdr:row>
      <xdr:rowOff>131899</xdr:rowOff>
    </xdr:to>
    <xdr:sp macro="" textlink="">
      <xdr:nvSpPr>
        <xdr:cNvPr id="76" name="楕円 75"/>
        <xdr:cNvSpPr/>
      </xdr:nvSpPr>
      <xdr:spPr>
        <a:xfrm>
          <a:off x="3746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81099</xdr:rowOff>
    </xdr:from>
    <xdr:to>
      <xdr:col>24</xdr:col>
      <xdr:colOff>63500</xdr:colOff>
      <xdr:row>36</xdr:row>
      <xdr:rowOff>125186</xdr:rowOff>
    </xdr:to>
    <xdr:cxnSp macro="">
      <xdr:nvCxnSpPr>
        <xdr:cNvPr id="77" name="直線コネクタ 76"/>
        <xdr:cNvCxnSpPr/>
      </xdr:nvCxnSpPr>
      <xdr:spPr>
        <a:xfrm>
          <a:off x="3797300" y="62532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165826</xdr:rowOff>
    </xdr:from>
    <xdr:to>
      <xdr:col>15</xdr:col>
      <xdr:colOff>101600</xdr:colOff>
      <xdr:row>36</xdr:row>
      <xdr:rowOff>95976</xdr:rowOff>
    </xdr:to>
    <xdr:sp macro="" textlink="">
      <xdr:nvSpPr>
        <xdr:cNvPr id="78" name="楕円 77"/>
        <xdr:cNvSpPr/>
      </xdr:nvSpPr>
      <xdr:spPr>
        <a:xfrm>
          <a:off x="2857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45176</xdr:rowOff>
    </xdr:from>
    <xdr:to>
      <xdr:col>19</xdr:col>
      <xdr:colOff>177800</xdr:colOff>
      <xdr:row>36</xdr:row>
      <xdr:rowOff>81099</xdr:rowOff>
    </xdr:to>
    <xdr:cxnSp macro="">
      <xdr:nvCxnSpPr>
        <xdr:cNvPr id="79" name="直線コネクタ 78"/>
        <xdr:cNvCxnSpPr/>
      </xdr:nvCxnSpPr>
      <xdr:spPr>
        <a:xfrm>
          <a:off x="2908300" y="621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45176</xdr:rowOff>
    </xdr:to>
    <xdr:cxnSp macro="">
      <xdr:nvCxnSpPr>
        <xdr:cNvPr id="81" name="直線コネクタ 80"/>
        <xdr:cNvCxnSpPr/>
      </xdr:nvCxnSpPr>
      <xdr:spPr>
        <a:xfrm>
          <a:off x="2019300" y="61814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95613</xdr:rowOff>
    </xdr:from>
    <xdr:to>
      <xdr:col>6</xdr:col>
      <xdr:colOff>38100</xdr:colOff>
      <xdr:row>36</xdr:row>
      <xdr:rowOff>25763</xdr:rowOff>
    </xdr:to>
    <xdr:sp macro="" textlink="">
      <xdr:nvSpPr>
        <xdr:cNvPr id="82" name="楕円 81"/>
        <xdr:cNvSpPr/>
      </xdr:nvSpPr>
      <xdr:spPr>
        <a:xfrm>
          <a:off x="1079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146413</xdr:rowOff>
    </xdr:from>
    <xdr:to>
      <xdr:col>10</xdr:col>
      <xdr:colOff>114300</xdr:colOff>
      <xdr:row>36</xdr:row>
      <xdr:rowOff>9253</xdr:rowOff>
    </xdr:to>
    <xdr:cxnSp macro="">
      <xdr:nvCxnSpPr>
        <xdr:cNvPr id="83" name="直線コネクタ 82"/>
        <xdr:cNvCxnSpPr/>
      </xdr:nvCxnSpPr>
      <xdr:spPr>
        <a:xfrm>
          <a:off x="1130300" y="61471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148426</xdr:rowOff>
    </xdr:from>
    <xdr:ext cx="405111" cy="259045"/>
    <xdr:sp macro="" textlink="">
      <xdr:nvSpPr>
        <xdr:cNvPr id="88" name="n_1mainValue【図書館】&#10;有形固定資産減価償却率"/>
        <xdr:cNvSpPr txBox="1"/>
      </xdr:nvSpPr>
      <xdr:spPr>
        <a:xfrm>
          <a:off x="3582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112503</xdr:rowOff>
    </xdr:from>
    <xdr:ext cx="405111" cy="259045"/>
    <xdr:sp macro="" textlink="">
      <xdr:nvSpPr>
        <xdr:cNvPr id="89" name="n_2mainValue【図書館】&#10;有形固定資産減価償却率"/>
        <xdr:cNvSpPr txBox="1"/>
      </xdr:nvSpPr>
      <xdr:spPr>
        <a:xfrm>
          <a:off x="2705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図書館】&#10;有形固定資産減価償却率"/>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91" name="n_4mainValue【図書館】&#10;有形固定資産減価償却率"/>
        <xdr:cNvSpPr txBox="1"/>
      </xdr:nvSpPr>
      <xdr:spPr>
        <a:xfrm>
          <a:off x="927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63500</xdr:rowOff>
    </xdr:from>
    <xdr:to>
      <xdr:col>55</xdr:col>
      <xdr:colOff>50800</xdr:colOff>
      <xdr:row>37</xdr:row>
      <xdr:rowOff>165100</xdr:rowOff>
    </xdr:to>
    <xdr:sp macro="" textlink="">
      <xdr:nvSpPr>
        <xdr:cNvPr id="135" name="楕円 134"/>
        <xdr:cNvSpPr/>
      </xdr:nvSpPr>
      <xdr:spPr>
        <a:xfrm>
          <a:off x="10426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86377</xdr:rowOff>
    </xdr:from>
    <xdr:ext cx="469744" cy="259045"/>
    <xdr:sp macro="" textlink="">
      <xdr:nvSpPr>
        <xdr:cNvPr id="136" name="【図書館】&#10;一人当たり面積該当値テキスト"/>
        <xdr:cNvSpPr txBox="1"/>
      </xdr:nvSpPr>
      <xdr:spPr>
        <a:xfrm>
          <a:off x="105156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53975</xdr:rowOff>
    </xdr:from>
    <xdr:to>
      <xdr:col>50</xdr:col>
      <xdr:colOff>165100</xdr:colOff>
      <xdr:row>37</xdr:row>
      <xdr:rowOff>155575</xdr:rowOff>
    </xdr:to>
    <xdr:sp macro="" textlink="">
      <xdr:nvSpPr>
        <xdr:cNvPr id="137" name="楕円 136"/>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104775</xdr:rowOff>
    </xdr:from>
    <xdr:to>
      <xdr:col>55</xdr:col>
      <xdr:colOff>0</xdr:colOff>
      <xdr:row>37</xdr:row>
      <xdr:rowOff>114300</xdr:rowOff>
    </xdr:to>
    <xdr:cxnSp macro="">
      <xdr:nvCxnSpPr>
        <xdr:cNvPr id="138" name="直線コネクタ 137"/>
        <xdr:cNvCxnSpPr/>
      </xdr:nvCxnSpPr>
      <xdr:spPr>
        <a:xfrm>
          <a:off x="9639300" y="6448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9" name="楕円 138"/>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104775</xdr:rowOff>
    </xdr:from>
    <xdr:to>
      <xdr:col>50</xdr:col>
      <xdr:colOff>114300</xdr:colOff>
      <xdr:row>37</xdr:row>
      <xdr:rowOff>133350</xdr:rowOff>
    </xdr:to>
    <xdr:cxnSp macro="">
      <xdr:nvCxnSpPr>
        <xdr:cNvPr id="140" name="直線コネクタ 139"/>
        <xdr:cNvCxnSpPr/>
      </xdr:nvCxnSpPr>
      <xdr:spPr>
        <a:xfrm flipV="1">
          <a:off x="8750300" y="6448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41" name="楕円 140"/>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42" name="直線コネクタ 141"/>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43" name="楕円 142"/>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4" name="直線コネクタ 143"/>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652</xdr:rowOff>
    </xdr:from>
    <xdr:ext cx="469744" cy="259045"/>
    <xdr:sp macro="" textlink="">
      <xdr:nvSpPr>
        <xdr:cNvPr id="149" name="n_1mainValue【図書館】&#10;一人当たり面積"/>
        <xdr:cNvSpPr txBox="1"/>
      </xdr:nvSpPr>
      <xdr:spPr>
        <a:xfrm>
          <a:off x="93917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50"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51"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52"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58928</xdr:rowOff>
    </xdr:from>
    <xdr:to>
      <xdr:col>24</xdr:col>
      <xdr:colOff>114300</xdr:colOff>
      <xdr:row>59</xdr:row>
      <xdr:rowOff>160528</xdr:rowOff>
    </xdr:to>
    <xdr:sp macro="" textlink="">
      <xdr:nvSpPr>
        <xdr:cNvPr id="191" name="楕円 190"/>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81805</xdr:rowOff>
    </xdr:from>
    <xdr:ext cx="405111" cy="259045"/>
    <xdr:sp macro="" textlink="">
      <xdr:nvSpPr>
        <xdr:cNvPr id="192" name="【体育館・プール】&#10;有形固定資産減価償却率該当値テキスト"/>
        <xdr:cNvSpPr txBox="1"/>
      </xdr:nvSpPr>
      <xdr:spPr>
        <a:xfrm>
          <a:off x="4673600" y="1002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xdr:rowOff>
    </xdr:from>
    <xdr:to>
      <xdr:col>20</xdr:col>
      <xdr:colOff>38100</xdr:colOff>
      <xdr:row>59</xdr:row>
      <xdr:rowOff>110236</xdr:rowOff>
    </xdr:to>
    <xdr:sp macro="" textlink="">
      <xdr:nvSpPr>
        <xdr:cNvPr id="193" name="楕円 192"/>
        <xdr:cNvSpPr/>
      </xdr:nvSpPr>
      <xdr:spPr>
        <a:xfrm>
          <a:off x="3746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59436</xdr:rowOff>
    </xdr:from>
    <xdr:to>
      <xdr:col>24</xdr:col>
      <xdr:colOff>63500</xdr:colOff>
      <xdr:row>59</xdr:row>
      <xdr:rowOff>109728</xdr:rowOff>
    </xdr:to>
    <xdr:cxnSp macro="">
      <xdr:nvCxnSpPr>
        <xdr:cNvPr id="194" name="直線コネクタ 193"/>
        <xdr:cNvCxnSpPr/>
      </xdr:nvCxnSpPr>
      <xdr:spPr>
        <a:xfrm>
          <a:off x="3797300" y="1017498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113792</xdr:rowOff>
    </xdr:from>
    <xdr:to>
      <xdr:col>15</xdr:col>
      <xdr:colOff>101600</xdr:colOff>
      <xdr:row>61</xdr:row>
      <xdr:rowOff>43942</xdr:rowOff>
    </xdr:to>
    <xdr:sp macro="" textlink="">
      <xdr:nvSpPr>
        <xdr:cNvPr id="195" name="楕円 194"/>
        <xdr:cNvSpPr/>
      </xdr:nvSpPr>
      <xdr:spPr>
        <a:xfrm>
          <a:off x="2857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59436</xdr:rowOff>
    </xdr:from>
    <xdr:to>
      <xdr:col>19</xdr:col>
      <xdr:colOff>177800</xdr:colOff>
      <xdr:row>60</xdr:row>
      <xdr:rowOff>164592</xdr:rowOff>
    </xdr:to>
    <xdr:cxnSp macro="">
      <xdr:nvCxnSpPr>
        <xdr:cNvPr id="196" name="直線コネクタ 195"/>
        <xdr:cNvCxnSpPr/>
      </xdr:nvCxnSpPr>
      <xdr:spPr>
        <a:xfrm flipV="1">
          <a:off x="2908300" y="10174986"/>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7" name="楕円 196"/>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164592</xdr:rowOff>
    </xdr:to>
    <xdr:cxnSp macro="">
      <xdr:nvCxnSpPr>
        <xdr:cNvPr id="198" name="直線コネクタ 197"/>
        <xdr:cNvCxnSpPr/>
      </xdr:nvCxnSpPr>
      <xdr:spPr>
        <a:xfrm>
          <a:off x="2019300" y="1040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24638</xdr:rowOff>
    </xdr:from>
    <xdr:to>
      <xdr:col>6</xdr:col>
      <xdr:colOff>38100</xdr:colOff>
      <xdr:row>58</xdr:row>
      <xdr:rowOff>126238</xdr:rowOff>
    </xdr:to>
    <xdr:sp macro="" textlink="">
      <xdr:nvSpPr>
        <xdr:cNvPr id="199" name="楕円 198"/>
        <xdr:cNvSpPr/>
      </xdr:nvSpPr>
      <xdr:spPr>
        <a:xfrm>
          <a:off x="1079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75438</xdr:rowOff>
    </xdr:from>
    <xdr:to>
      <xdr:col>10</xdr:col>
      <xdr:colOff>114300</xdr:colOff>
      <xdr:row>60</xdr:row>
      <xdr:rowOff>114300</xdr:rowOff>
    </xdr:to>
    <xdr:cxnSp macro="">
      <xdr:nvCxnSpPr>
        <xdr:cNvPr id="200" name="直線コネクタ 199"/>
        <xdr:cNvCxnSpPr/>
      </xdr:nvCxnSpPr>
      <xdr:spPr>
        <a:xfrm>
          <a:off x="1130300" y="10019538"/>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101363</xdr:rowOff>
    </xdr:from>
    <xdr:ext cx="405111" cy="259045"/>
    <xdr:sp macro="" textlink="">
      <xdr:nvSpPr>
        <xdr:cNvPr id="205" name="n_1mainValue【体育館・プー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35069</xdr:rowOff>
    </xdr:from>
    <xdr:ext cx="405111" cy="259045"/>
    <xdr:sp macro="" textlink="">
      <xdr:nvSpPr>
        <xdr:cNvPr id="206" name="n_2mainValue【体育館・プール】&#10;有形固定資産減価償却率"/>
        <xdr:cNvSpPr txBox="1"/>
      </xdr:nvSpPr>
      <xdr:spPr>
        <a:xfrm>
          <a:off x="2705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7"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142765</xdr:rowOff>
    </xdr:from>
    <xdr:ext cx="405111" cy="259045"/>
    <xdr:sp macro="" textlink="">
      <xdr:nvSpPr>
        <xdr:cNvPr id="208" name="n_4mainValue【体育館・プール】&#10;有形固定資産減価償却率"/>
        <xdr:cNvSpPr txBox="1"/>
      </xdr:nvSpPr>
      <xdr:spPr>
        <a:xfrm>
          <a:off x="927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159838</xdr:rowOff>
    </xdr:from>
    <xdr:to>
      <xdr:col>55</xdr:col>
      <xdr:colOff>50800</xdr:colOff>
      <xdr:row>63</xdr:row>
      <xdr:rowOff>89988</xdr:rowOff>
    </xdr:to>
    <xdr:sp macro="" textlink="">
      <xdr:nvSpPr>
        <xdr:cNvPr id="250" name="楕円 249"/>
        <xdr:cNvSpPr/>
      </xdr:nvSpPr>
      <xdr:spPr>
        <a:xfrm>
          <a:off x="10426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138265</xdr:rowOff>
    </xdr:from>
    <xdr:ext cx="469744" cy="259045"/>
    <xdr:sp macro="" textlink="">
      <xdr:nvSpPr>
        <xdr:cNvPr id="251" name="【体育館・プール】&#10;一人当たり面積該当値テキスト"/>
        <xdr:cNvSpPr txBox="1"/>
      </xdr:nvSpPr>
      <xdr:spPr>
        <a:xfrm>
          <a:off x="10515600"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52" name="楕円 251"/>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39188</xdr:rowOff>
    </xdr:from>
    <xdr:to>
      <xdr:col>55</xdr:col>
      <xdr:colOff>0</xdr:colOff>
      <xdr:row>63</xdr:row>
      <xdr:rowOff>40822</xdr:rowOff>
    </xdr:to>
    <xdr:cxnSp macro="">
      <xdr:nvCxnSpPr>
        <xdr:cNvPr id="253" name="直線コネクタ 252"/>
        <xdr:cNvCxnSpPr/>
      </xdr:nvCxnSpPr>
      <xdr:spPr>
        <a:xfrm flipV="1">
          <a:off x="9639300" y="108405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54" name="楕円 253"/>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44087</xdr:rowOff>
    </xdr:to>
    <xdr:cxnSp macro="">
      <xdr:nvCxnSpPr>
        <xdr:cNvPr id="255" name="直線コネクタ 254"/>
        <xdr:cNvCxnSpPr/>
      </xdr:nvCxnSpPr>
      <xdr:spPr>
        <a:xfrm flipV="1">
          <a:off x="8750300" y="1084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166370</xdr:rowOff>
    </xdr:from>
    <xdr:to>
      <xdr:col>41</xdr:col>
      <xdr:colOff>101600</xdr:colOff>
      <xdr:row>63</xdr:row>
      <xdr:rowOff>96520</xdr:rowOff>
    </xdr:to>
    <xdr:sp macro="" textlink="">
      <xdr:nvSpPr>
        <xdr:cNvPr id="256" name="楕円 255"/>
        <xdr:cNvSpPr/>
      </xdr:nvSpPr>
      <xdr:spPr>
        <a:xfrm>
          <a:off x="781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44087</xdr:rowOff>
    </xdr:from>
    <xdr:to>
      <xdr:col>45</xdr:col>
      <xdr:colOff>177800</xdr:colOff>
      <xdr:row>63</xdr:row>
      <xdr:rowOff>45720</xdr:rowOff>
    </xdr:to>
    <xdr:cxnSp macro="">
      <xdr:nvCxnSpPr>
        <xdr:cNvPr id="257" name="直線コネクタ 256"/>
        <xdr:cNvCxnSpPr/>
      </xdr:nvCxnSpPr>
      <xdr:spPr>
        <a:xfrm flipV="1">
          <a:off x="7861300" y="108454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168003</xdr:rowOff>
    </xdr:from>
    <xdr:to>
      <xdr:col>36</xdr:col>
      <xdr:colOff>165100</xdr:colOff>
      <xdr:row>63</xdr:row>
      <xdr:rowOff>98153</xdr:rowOff>
    </xdr:to>
    <xdr:sp macro="" textlink="">
      <xdr:nvSpPr>
        <xdr:cNvPr id="258" name="楕円 257"/>
        <xdr:cNvSpPr/>
      </xdr:nvSpPr>
      <xdr:spPr>
        <a:xfrm>
          <a:off x="692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45720</xdr:rowOff>
    </xdr:from>
    <xdr:to>
      <xdr:col>41</xdr:col>
      <xdr:colOff>50800</xdr:colOff>
      <xdr:row>63</xdr:row>
      <xdr:rowOff>47353</xdr:rowOff>
    </xdr:to>
    <xdr:cxnSp macro="">
      <xdr:nvCxnSpPr>
        <xdr:cNvPr id="259" name="直線コネクタ 258"/>
        <xdr:cNvCxnSpPr/>
      </xdr:nvCxnSpPr>
      <xdr:spPr>
        <a:xfrm flipV="1">
          <a:off x="6972300" y="108470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82749</xdr:rowOff>
    </xdr:from>
    <xdr:ext cx="469744" cy="259045"/>
    <xdr:sp macro="" textlink="">
      <xdr:nvSpPr>
        <xdr:cNvPr id="264"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65"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266" name="n_3mainValue【体育館・プール】&#10;一人当たり面積"/>
        <xdr:cNvSpPr txBox="1"/>
      </xdr:nvSpPr>
      <xdr:spPr>
        <a:xfrm>
          <a:off x="7626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89280</xdr:rowOff>
    </xdr:from>
    <xdr:ext cx="469744" cy="259045"/>
    <xdr:sp macro="" textlink="">
      <xdr:nvSpPr>
        <xdr:cNvPr id="267" name="n_4mainValue【体育館・プール】&#10;一人当たり面積"/>
        <xdr:cNvSpPr txBox="1"/>
      </xdr:nvSpPr>
      <xdr:spPr>
        <a:xfrm>
          <a:off x="67374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8" name="楕円 307"/>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3827</xdr:rowOff>
    </xdr:from>
    <xdr:ext cx="405111" cy="259045"/>
    <xdr:sp macro="" textlink="">
      <xdr:nvSpPr>
        <xdr:cNvPr id="309" name="【福祉施設】&#10;有形固定資産減価償却率該当値テキスト"/>
        <xdr:cNvSpPr txBox="1"/>
      </xdr:nvSpPr>
      <xdr:spPr>
        <a:xfrm>
          <a:off x="4673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10" name="楕円 309"/>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76200</xdr:rowOff>
    </xdr:to>
    <xdr:cxnSp macro="">
      <xdr:nvCxnSpPr>
        <xdr:cNvPr id="311" name="直線コネクタ 310"/>
        <xdr:cNvCxnSpPr/>
      </xdr:nvCxnSpPr>
      <xdr:spPr>
        <a:xfrm>
          <a:off x="3797300" y="141103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312" name="楕円 311"/>
        <xdr:cNvSpPr/>
      </xdr:nvSpPr>
      <xdr:spPr>
        <a:xfrm>
          <a:off x="285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82</xdr:row>
      <xdr:rowOff>51436</xdr:rowOff>
    </xdr:to>
    <xdr:cxnSp macro="">
      <xdr:nvCxnSpPr>
        <xdr:cNvPr id="313" name="直線コネクタ 312"/>
        <xdr:cNvCxnSpPr/>
      </xdr:nvCxnSpPr>
      <xdr:spPr>
        <a:xfrm>
          <a:off x="2908300" y="1393126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314" name="楕円 313"/>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43814</xdr:rowOff>
    </xdr:to>
    <xdr:cxnSp macro="">
      <xdr:nvCxnSpPr>
        <xdr:cNvPr id="315" name="直線コネクタ 314"/>
        <xdr:cNvCxnSpPr/>
      </xdr:nvCxnSpPr>
      <xdr:spPr>
        <a:xfrm>
          <a:off x="2019300" y="1389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316" name="楕円 315"/>
        <xdr:cNvSpPr/>
      </xdr:nvSpPr>
      <xdr:spPr>
        <a:xfrm>
          <a:off x="107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133350</xdr:rowOff>
    </xdr:from>
    <xdr:to>
      <xdr:col>10</xdr:col>
      <xdr:colOff>114300</xdr:colOff>
      <xdr:row>81</xdr:row>
      <xdr:rowOff>5714</xdr:rowOff>
    </xdr:to>
    <xdr:cxnSp macro="">
      <xdr:nvCxnSpPr>
        <xdr:cNvPr id="317" name="直線コネクタ 316"/>
        <xdr:cNvCxnSpPr/>
      </xdr:nvCxnSpPr>
      <xdr:spPr>
        <a:xfrm>
          <a:off x="1130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322" name="n_1mainValue【福祉施設】&#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323" name="n_2mainValue【福祉施設】&#10;有形固定資産減価償却率"/>
        <xdr:cNvSpPr txBox="1"/>
      </xdr:nvSpPr>
      <xdr:spPr>
        <a:xfrm>
          <a:off x="2705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324" name="n_3mainValue【福祉施設】&#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325" name="n_4mainValue【福祉施設】&#10;有形固定資産減価償却率"/>
        <xdr:cNvSpPr txBox="1"/>
      </xdr:nvSpPr>
      <xdr:spPr>
        <a:xfrm>
          <a:off x="927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67" name="楕円 366"/>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32675</xdr:rowOff>
    </xdr:from>
    <xdr:ext cx="469744" cy="259045"/>
    <xdr:sp macro="" textlink="">
      <xdr:nvSpPr>
        <xdr:cNvPr id="368" name="【福祉施設】&#10;一人当たり面積該当値テキスト"/>
        <xdr:cNvSpPr txBox="1"/>
      </xdr:nvSpPr>
      <xdr:spPr>
        <a:xfrm>
          <a:off x="10515600"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54248</xdr:rowOff>
    </xdr:from>
    <xdr:to>
      <xdr:col>50</xdr:col>
      <xdr:colOff>165100</xdr:colOff>
      <xdr:row>85</xdr:row>
      <xdr:rowOff>155848</xdr:rowOff>
    </xdr:to>
    <xdr:sp macro="" textlink="">
      <xdr:nvSpPr>
        <xdr:cNvPr id="369" name="楕円 368"/>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105048</xdr:rowOff>
    </xdr:from>
    <xdr:to>
      <xdr:col>55</xdr:col>
      <xdr:colOff>0</xdr:colOff>
      <xdr:row>85</xdr:row>
      <xdr:rowOff>105048</xdr:rowOff>
    </xdr:to>
    <xdr:cxnSp macro="">
      <xdr:nvCxnSpPr>
        <xdr:cNvPr id="370" name="直線コネクタ 369"/>
        <xdr:cNvCxnSpPr/>
      </xdr:nvCxnSpPr>
      <xdr:spPr>
        <a:xfrm>
          <a:off x="9639300" y="1467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71" name="楕円 370"/>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105048</xdr:rowOff>
    </xdr:from>
    <xdr:to>
      <xdr:col>50</xdr:col>
      <xdr:colOff>114300</xdr:colOff>
      <xdr:row>86</xdr:row>
      <xdr:rowOff>70757</xdr:rowOff>
    </xdr:to>
    <xdr:cxnSp macro="">
      <xdr:nvCxnSpPr>
        <xdr:cNvPr id="372" name="直線コネクタ 371"/>
        <xdr:cNvCxnSpPr/>
      </xdr:nvCxnSpPr>
      <xdr:spPr>
        <a:xfrm flipV="1">
          <a:off x="8750300" y="146782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73" name="楕円 372"/>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74" name="直線コネクタ 373"/>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23223</xdr:rowOff>
    </xdr:from>
    <xdr:to>
      <xdr:col>36</xdr:col>
      <xdr:colOff>165100</xdr:colOff>
      <xdr:row>86</xdr:row>
      <xdr:rowOff>124823</xdr:rowOff>
    </xdr:to>
    <xdr:sp macro="" textlink="">
      <xdr:nvSpPr>
        <xdr:cNvPr id="375" name="楕円 374"/>
        <xdr:cNvSpPr/>
      </xdr:nvSpPr>
      <xdr:spPr>
        <a:xfrm>
          <a:off x="692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74023</xdr:rowOff>
    </xdr:to>
    <xdr:cxnSp macro="">
      <xdr:nvCxnSpPr>
        <xdr:cNvPr id="376" name="直線コネクタ 375"/>
        <xdr:cNvCxnSpPr/>
      </xdr:nvCxnSpPr>
      <xdr:spPr>
        <a:xfrm flipV="1">
          <a:off x="6972300" y="1481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146975</xdr:rowOff>
    </xdr:from>
    <xdr:ext cx="469744" cy="259045"/>
    <xdr:sp macro="" textlink="">
      <xdr:nvSpPr>
        <xdr:cNvPr id="381" name="n_1mainValue【福祉施設】&#10;一人当たり面積"/>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82"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83"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115950</xdr:rowOff>
    </xdr:from>
    <xdr:ext cx="469744" cy="259045"/>
    <xdr:sp macro="" textlink="">
      <xdr:nvSpPr>
        <xdr:cNvPr id="384" name="n_4mainValue【福祉施設】&#10;一人当たり面積"/>
        <xdr:cNvSpPr txBox="1"/>
      </xdr:nvSpPr>
      <xdr:spPr>
        <a:xfrm>
          <a:off x="6737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125005</xdr:rowOff>
    </xdr:from>
    <xdr:to>
      <xdr:col>24</xdr:col>
      <xdr:colOff>114300</xdr:colOff>
      <xdr:row>108</xdr:row>
      <xdr:rowOff>55155</xdr:rowOff>
    </xdr:to>
    <xdr:sp macro="" textlink="">
      <xdr:nvSpPr>
        <xdr:cNvPr id="426" name="楕円 425"/>
        <xdr:cNvSpPr/>
      </xdr:nvSpPr>
      <xdr:spPr>
        <a:xfrm>
          <a:off x="4584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39932</xdr:rowOff>
    </xdr:from>
    <xdr:ext cx="405111" cy="259045"/>
    <xdr:sp macro="" textlink="">
      <xdr:nvSpPr>
        <xdr:cNvPr id="427" name="【市民会館】&#10;有形固定資産減価償却率該当値テキスト"/>
        <xdr:cNvSpPr txBox="1"/>
      </xdr:nvSpPr>
      <xdr:spPr>
        <a:xfrm>
          <a:off x="4673600" y="183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428" name="楕円 427"/>
        <xdr:cNvSpPr/>
      </xdr:nvSpPr>
      <xdr:spPr>
        <a:xfrm>
          <a:off x="3746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143148</xdr:rowOff>
    </xdr:from>
    <xdr:to>
      <xdr:col>24</xdr:col>
      <xdr:colOff>63500</xdr:colOff>
      <xdr:row>108</xdr:row>
      <xdr:rowOff>4355</xdr:rowOff>
    </xdr:to>
    <xdr:cxnSp macro="">
      <xdr:nvCxnSpPr>
        <xdr:cNvPr id="429" name="直線コネクタ 428"/>
        <xdr:cNvCxnSpPr/>
      </xdr:nvCxnSpPr>
      <xdr:spPr>
        <a:xfrm>
          <a:off x="3797300" y="184882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58057</xdr:rowOff>
    </xdr:from>
    <xdr:to>
      <xdr:col>15</xdr:col>
      <xdr:colOff>101600</xdr:colOff>
      <xdr:row>107</xdr:row>
      <xdr:rowOff>159657</xdr:rowOff>
    </xdr:to>
    <xdr:sp macro="" textlink="">
      <xdr:nvSpPr>
        <xdr:cNvPr id="430" name="楕円 429"/>
        <xdr:cNvSpPr/>
      </xdr:nvSpPr>
      <xdr:spPr>
        <a:xfrm>
          <a:off x="2857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108857</xdr:rowOff>
    </xdr:from>
    <xdr:to>
      <xdr:col>19</xdr:col>
      <xdr:colOff>177800</xdr:colOff>
      <xdr:row>107</xdr:row>
      <xdr:rowOff>143148</xdr:rowOff>
    </xdr:to>
    <xdr:cxnSp macro="">
      <xdr:nvCxnSpPr>
        <xdr:cNvPr id="431" name="直線コネクタ 430"/>
        <xdr:cNvCxnSpPr/>
      </xdr:nvCxnSpPr>
      <xdr:spPr>
        <a:xfrm>
          <a:off x="2908300" y="184540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22134</xdr:rowOff>
    </xdr:from>
    <xdr:to>
      <xdr:col>10</xdr:col>
      <xdr:colOff>165100</xdr:colOff>
      <xdr:row>107</xdr:row>
      <xdr:rowOff>123734</xdr:rowOff>
    </xdr:to>
    <xdr:sp macro="" textlink="">
      <xdr:nvSpPr>
        <xdr:cNvPr id="432" name="楕円 431"/>
        <xdr:cNvSpPr/>
      </xdr:nvSpPr>
      <xdr:spPr>
        <a:xfrm>
          <a:off x="1968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72934</xdr:rowOff>
    </xdr:from>
    <xdr:to>
      <xdr:col>15</xdr:col>
      <xdr:colOff>50800</xdr:colOff>
      <xdr:row>107</xdr:row>
      <xdr:rowOff>108857</xdr:rowOff>
    </xdr:to>
    <xdr:cxnSp macro="">
      <xdr:nvCxnSpPr>
        <xdr:cNvPr id="433" name="直線コネクタ 432"/>
        <xdr:cNvCxnSpPr/>
      </xdr:nvCxnSpPr>
      <xdr:spPr>
        <a:xfrm>
          <a:off x="2019300" y="18418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157662</xdr:rowOff>
    </xdr:from>
    <xdr:to>
      <xdr:col>6</xdr:col>
      <xdr:colOff>38100</xdr:colOff>
      <xdr:row>107</xdr:row>
      <xdr:rowOff>87812</xdr:rowOff>
    </xdr:to>
    <xdr:sp macro="" textlink="">
      <xdr:nvSpPr>
        <xdr:cNvPr id="434" name="楕円 433"/>
        <xdr:cNvSpPr/>
      </xdr:nvSpPr>
      <xdr:spPr>
        <a:xfrm>
          <a:off x="1079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37012</xdr:rowOff>
    </xdr:from>
    <xdr:to>
      <xdr:col>10</xdr:col>
      <xdr:colOff>114300</xdr:colOff>
      <xdr:row>107</xdr:row>
      <xdr:rowOff>72934</xdr:rowOff>
    </xdr:to>
    <xdr:cxnSp macro="">
      <xdr:nvCxnSpPr>
        <xdr:cNvPr id="435" name="直線コネクタ 434"/>
        <xdr:cNvCxnSpPr/>
      </xdr:nvCxnSpPr>
      <xdr:spPr>
        <a:xfrm>
          <a:off x="1130300" y="1838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440" name="n_1mainValue【市民会館】&#10;有形固定資産減価償却率"/>
        <xdr:cNvSpPr txBox="1"/>
      </xdr:nvSpPr>
      <xdr:spPr>
        <a:xfrm>
          <a:off x="3582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150784</xdr:rowOff>
    </xdr:from>
    <xdr:ext cx="405111" cy="259045"/>
    <xdr:sp macro="" textlink="">
      <xdr:nvSpPr>
        <xdr:cNvPr id="441" name="n_2mainValue【市民会館】&#10;有形固定資産減価償却率"/>
        <xdr:cNvSpPr txBox="1"/>
      </xdr:nvSpPr>
      <xdr:spPr>
        <a:xfrm>
          <a:off x="2705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114861</xdr:rowOff>
    </xdr:from>
    <xdr:ext cx="405111" cy="259045"/>
    <xdr:sp macro="" textlink="">
      <xdr:nvSpPr>
        <xdr:cNvPr id="442" name="n_3mainValue【市民会館】&#10;有形固定資産減価償却率"/>
        <xdr:cNvSpPr txBox="1"/>
      </xdr:nvSpPr>
      <xdr:spPr>
        <a:xfrm>
          <a:off x="1816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78939</xdr:rowOff>
    </xdr:from>
    <xdr:ext cx="405111" cy="259045"/>
    <xdr:sp macro="" textlink="">
      <xdr:nvSpPr>
        <xdr:cNvPr id="443" name="n_4mainValue【市民会館】&#10;有形固定資産減価償却率"/>
        <xdr:cNvSpPr txBox="1"/>
      </xdr:nvSpPr>
      <xdr:spPr>
        <a:xfrm>
          <a:off x="927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83" name="楕円 482"/>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84"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85" name="楕円 484"/>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80011</xdr:rowOff>
    </xdr:to>
    <xdr:cxnSp macro="">
      <xdr:nvCxnSpPr>
        <xdr:cNvPr id="486" name="直線コネクタ 485"/>
        <xdr:cNvCxnSpPr/>
      </xdr:nvCxnSpPr>
      <xdr:spPr>
        <a:xfrm flipV="1">
          <a:off x="9639300" y="18421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7" name="楕円 486"/>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8" name="直線コネクタ 487"/>
        <xdr:cNvCxnSpPr/>
      </xdr:nvCxnSpPr>
      <xdr:spPr>
        <a:xfrm>
          <a:off x="8750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33020</xdr:rowOff>
    </xdr:from>
    <xdr:to>
      <xdr:col>41</xdr:col>
      <xdr:colOff>101600</xdr:colOff>
      <xdr:row>107</xdr:row>
      <xdr:rowOff>134620</xdr:rowOff>
    </xdr:to>
    <xdr:sp macro="" textlink="">
      <xdr:nvSpPr>
        <xdr:cNvPr id="489" name="楕円 488"/>
        <xdr:cNvSpPr/>
      </xdr:nvSpPr>
      <xdr:spPr>
        <a:xfrm>
          <a:off x="781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83820</xdr:rowOff>
    </xdr:to>
    <xdr:cxnSp macro="">
      <xdr:nvCxnSpPr>
        <xdr:cNvPr id="490" name="直線コネクタ 489"/>
        <xdr:cNvCxnSpPr/>
      </xdr:nvCxnSpPr>
      <xdr:spPr>
        <a:xfrm flipV="1">
          <a:off x="7861300" y="1842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33020</xdr:rowOff>
    </xdr:from>
    <xdr:to>
      <xdr:col>36</xdr:col>
      <xdr:colOff>165100</xdr:colOff>
      <xdr:row>107</xdr:row>
      <xdr:rowOff>134620</xdr:rowOff>
    </xdr:to>
    <xdr:sp macro="" textlink="">
      <xdr:nvSpPr>
        <xdr:cNvPr id="491" name="楕円 490"/>
        <xdr:cNvSpPr/>
      </xdr:nvSpPr>
      <xdr:spPr>
        <a:xfrm>
          <a:off x="692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83820</xdr:rowOff>
    </xdr:from>
    <xdr:to>
      <xdr:col>41</xdr:col>
      <xdr:colOff>50800</xdr:colOff>
      <xdr:row>107</xdr:row>
      <xdr:rowOff>83820</xdr:rowOff>
    </xdr:to>
    <xdr:cxnSp macro="">
      <xdr:nvCxnSpPr>
        <xdr:cNvPr id="492" name="直線コネクタ 491"/>
        <xdr:cNvCxnSpPr/>
      </xdr:nvCxnSpPr>
      <xdr:spPr>
        <a:xfrm>
          <a:off x="6972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7"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8" name="n_2mainValue【市民会館】&#10;一人当たり面積"/>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125747</xdr:rowOff>
    </xdr:from>
    <xdr:ext cx="469744" cy="259045"/>
    <xdr:sp macro="" textlink="">
      <xdr:nvSpPr>
        <xdr:cNvPr id="499" name="n_3mainValue【市民会館】&#10;一人当たり面積"/>
        <xdr:cNvSpPr txBox="1"/>
      </xdr:nvSpPr>
      <xdr:spPr>
        <a:xfrm>
          <a:off x="7626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125747</xdr:rowOff>
    </xdr:from>
    <xdr:ext cx="469744" cy="259045"/>
    <xdr:sp macro="" textlink="">
      <xdr:nvSpPr>
        <xdr:cNvPr id="500" name="n_4mainValue【市民会館】&#10;一人当たり面積"/>
        <xdr:cNvSpPr txBox="1"/>
      </xdr:nvSpPr>
      <xdr:spPr>
        <a:xfrm>
          <a:off x="6737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41" name="楕円 540"/>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542" name="【一般廃棄物処理施設】&#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43" name="楕円 542"/>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15240</xdr:rowOff>
    </xdr:to>
    <xdr:cxnSp macro="">
      <xdr:nvCxnSpPr>
        <xdr:cNvPr id="544" name="直線コネクタ 543"/>
        <xdr:cNvCxnSpPr/>
      </xdr:nvCxnSpPr>
      <xdr:spPr>
        <a:xfrm>
          <a:off x="15481300" y="6477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45" name="楕円 544"/>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133350</xdr:rowOff>
    </xdr:to>
    <xdr:cxnSp macro="">
      <xdr:nvCxnSpPr>
        <xdr:cNvPr id="546" name="直線コネクタ 545"/>
        <xdr:cNvCxnSpPr/>
      </xdr:nvCxnSpPr>
      <xdr:spPr>
        <a:xfrm>
          <a:off x="14592300" y="6425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47" name="楕円 546"/>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81915</xdr:rowOff>
    </xdr:to>
    <xdr:cxnSp macro="">
      <xdr:nvCxnSpPr>
        <xdr:cNvPr id="548" name="直線コネクタ 547"/>
        <xdr:cNvCxnSpPr/>
      </xdr:nvCxnSpPr>
      <xdr:spPr>
        <a:xfrm>
          <a:off x="13703300" y="63284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53975</xdr:rowOff>
    </xdr:from>
    <xdr:to>
      <xdr:col>67</xdr:col>
      <xdr:colOff>101600</xdr:colOff>
      <xdr:row>36</xdr:row>
      <xdr:rowOff>155575</xdr:rowOff>
    </xdr:to>
    <xdr:sp macro="" textlink="">
      <xdr:nvSpPr>
        <xdr:cNvPr id="549" name="楕円 548"/>
        <xdr:cNvSpPr/>
      </xdr:nvSpPr>
      <xdr:spPr>
        <a:xfrm>
          <a:off x="12763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104775</xdr:rowOff>
    </xdr:from>
    <xdr:to>
      <xdr:col>71</xdr:col>
      <xdr:colOff>177800</xdr:colOff>
      <xdr:row>36</xdr:row>
      <xdr:rowOff>156210</xdr:rowOff>
    </xdr:to>
    <xdr:cxnSp macro="">
      <xdr:nvCxnSpPr>
        <xdr:cNvPr id="550" name="直線コネクタ 549"/>
        <xdr:cNvCxnSpPr/>
      </xdr:nvCxnSpPr>
      <xdr:spPr>
        <a:xfrm>
          <a:off x="12814300" y="6276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2"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555" name="n_1main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56" name="n_2main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557" name="n_3mainValue【一般廃棄物処理施設】&#10;有形固定資産減価償却率"/>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652</xdr:rowOff>
    </xdr:from>
    <xdr:ext cx="405111" cy="259045"/>
    <xdr:sp macro="" textlink="">
      <xdr:nvSpPr>
        <xdr:cNvPr id="558" name="n_4mainValue【一般廃棄物処理施設】&#10;有形固定資産減価償却率"/>
        <xdr:cNvSpPr txBox="1"/>
      </xdr:nvSpPr>
      <xdr:spPr>
        <a:xfrm>
          <a:off x="12611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133322</xdr:rowOff>
    </xdr:from>
    <xdr:to>
      <xdr:col>116</xdr:col>
      <xdr:colOff>114300</xdr:colOff>
      <xdr:row>42</xdr:row>
      <xdr:rowOff>63472</xdr:rowOff>
    </xdr:to>
    <xdr:sp macro="" textlink="">
      <xdr:nvSpPr>
        <xdr:cNvPr id="600" name="楕円 599"/>
        <xdr:cNvSpPr/>
      </xdr:nvSpPr>
      <xdr:spPr>
        <a:xfrm>
          <a:off x="22110700" y="71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48249</xdr:rowOff>
    </xdr:from>
    <xdr:ext cx="534377" cy="259045"/>
    <xdr:sp macro="" textlink="">
      <xdr:nvSpPr>
        <xdr:cNvPr id="601" name="【一般廃棄物処理施設】&#10;一人当たり有形固定資産（償却資産）額該当値テキスト"/>
        <xdr:cNvSpPr txBox="1"/>
      </xdr:nvSpPr>
      <xdr:spPr>
        <a:xfrm>
          <a:off x="22199600" y="70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133760</xdr:rowOff>
    </xdr:from>
    <xdr:to>
      <xdr:col>112</xdr:col>
      <xdr:colOff>38100</xdr:colOff>
      <xdr:row>42</xdr:row>
      <xdr:rowOff>63910</xdr:rowOff>
    </xdr:to>
    <xdr:sp macro="" textlink="">
      <xdr:nvSpPr>
        <xdr:cNvPr id="602" name="楕円 601"/>
        <xdr:cNvSpPr/>
      </xdr:nvSpPr>
      <xdr:spPr>
        <a:xfrm>
          <a:off x="21272500" y="71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12672</xdr:rowOff>
    </xdr:from>
    <xdr:to>
      <xdr:col>116</xdr:col>
      <xdr:colOff>63500</xdr:colOff>
      <xdr:row>42</xdr:row>
      <xdr:rowOff>13110</xdr:rowOff>
    </xdr:to>
    <xdr:cxnSp macro="">
      <xdr:nvCxnSpPr>
        <xdr:cNvPr id="603" name="直線コネクタ 602"/>
        <xdr:cNvCxnSpPr/>
      </xdr:nvCxnSpPr>
      <xdr:spPr>
        <a:xfrm flipV="1">
          <a:off x="21323300" y="7213572"/>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136565</xdr:rowOff>
    </xdr:from>
    <xdr:to>
      <xdr:col>107</xdr:col>
      <xdr:colOff>101600</xdr:colOff>
      <xdr:row>42</xdr:row>
      <xdr:rowOff>66715</xdr:rowOff>
    </xdr:to>
    <xdr:sp macro="" textlink="">
      <xdr:nvSpPr>
        <xdr:cNvPr id="604" name="楕円 603"/>
        <xdr:cNvSpPr/>
      </xdr:nvSpPr>
      <xdr:spPr>
        <a:xfrm>
          <a:off x="20383500" y="71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13110</xdr:rowOff>
    </xdr:from>
    <xdr:to>
      <xdr:col>111</xdr:col>
      <xdr:colOff>177800</xdr:colOff>
      <xdr:row>42</xdr:row>
      <xdr:rowOff>15915</xdr:rowOff>
    </xdr:to>
    <xdr:cxnSp macro="">
      <xdr:nvCxnSpPr>
        <xdr:cNvPr id="605" name="直線コネクタ 604"/>
        <xdr:cNvCxnSpPr/>
      </xdr:nvCxnSpPr>
      <xdr:spPr>
        <a:xfrm flipV="1">
          <a:off x="20434300" y="7214010"/>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135399</xdr:rowOff>
    </xdr:from>
    <xdr:to>
      <xdr:col>102</xdr:col>
      <xdr:colOff>165100</xdr:colOff>
      <xdr:row>42</xdr:row>
      <xdr:rowOff>65549</xdr:rowOff>
    </xdr:to>
    <xdr:sp macro="" textlink="">
      <xdr:nvSpPr>
        <xdr:cNvPr id="606" name="楕円 605"/>
        <xdr:cNvSpPr/>
      </xdr:nvSpPr>
      <xdr:spPr>
        <a:xfrm>
          <a:off x="19494500" y="7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14749</xdr:rowOff>
    </xdr:from>
    <xdr:to>
      <xdr:col>107</xdr:col>
      <xdr:colOff>50800</xdr:colOff>
      <xdr:row>42</xdr:row>
      <xdr:rowOff>15915</xdr:rowOff>
    </xdr:to>
    <xdr:cxnSp macro="">
      <xdr:nvCxnSpPr>
        <xdr:cNvPr id="607" name="直線コネクタ 606"/>
        <xdr:cNvCxnSpPr/>
      </xdr:nvCxnSpPr>
      <xdr:spPr>
        <a:xfrm>
          <a:off x="19545300" y="721564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135670</xdr:rowOff>
    </xdr:from>
    <xdr:to>
      <xdr:col>98</xdr:col>
      <xdr:colOff>38100</xdr:colOff>
      <xdr:row>42</xdr:row>
      <xdr:rowOff>65820</xdr:rowOff>
    </xdr:to>
    <xdr:sp macro="" textlink="">
      <xdr:nvSpPr>
        <xdr:cNvPr id="608" name="楕円 607"/>
        <xdr:cNvSpPr/>
      </xdr:nvSpPr>
      <xdr:spPr>
        <a:xfrm>
          <a:off x="18605500" y="71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14749</xdr:rowOff>
    </xdr:from>
    <xdr:to>
      <xdr:col>102</xdr:col>
      <xdr:colOff>114300</xdr:colOff>
      <xdr:row>42</xdr:row>
      <xdr:rowOff>15020</xdr:rowOff>
    </xdr:to>
    <xdr:cxnSp macro="">
      <xdr:nvCxnSpPr>
        <xdr:cNvPr id="609" name="直線コネクタ 608"/>
        <xdr:cNvCxnSpPr/>
      </xdr:nvCxnSpPr>
      <xdr:spPr>
        <a:xfrm flipV="1">
          <a:off x="18656300" y="7215649"/>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11"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1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55037</xdr:rowOff>
    </xdr:from>
    <xdr:ext cx="534377" cy="259045"/>
    <xdr:sp macro="" textlink="">
      <xdr:nvSpPr>
        <xdr:cNvPr id="614" name="n_1mainValue【一般廃棄物処理施設】&#10;一人当たり有形固定資産（償却資産）額"/>
        <xdr:cNvSpPr txBox="1"/>
      </xdr:nvSpPr>
      <xdr:spPr>
        <a:xfrm>
          <a:off x="21043411" y="72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57842</xdr:rowOff>
    </xdr:from>
    <xdr:ext cx="534377" cy="259045"/>
    <xdr:sp macro="" textlink="">
      <xdr:nvSpPr>
        <xdr:cNvPr id="615" name="n_2mainValue【一般廃棄物処理施設】&#10;一人当たり有形固定資産（償却資産）額"/>
        <xdr:cNvSpPr txBox="1"/>
      </xdr:nvSpPr>
      <xdr:spPr>
        <a:xfrm>
          <a:off x="20167111" y="72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56676</xdr:rowOff>
    </xdr:from>
    <xdr:ext cx="534377" cy="259045"/>
    <xdr:sp macro="" textlink="">
      <xdr:nvSpPr>
        <xdr:cNvPr id="616" name="n_3mainValue【一般廃棄物処理施設】&#10;一人当たり有形固定資産（償却資産）額"/>
        <xdr:cNvSpPr txBox="1"/>
      </xdr:nvSpPr>
      <xdr:spPr>
        <a:xfrm>
          <a:off x="19278111" y="725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56947</xdr:rowOff>
    </xdr:from>
    <xdr:ext cx="534377" cy="259045"/>
    <xdr:sp macro="" textlink="">
      <xdr:nvSpPr>
        <xdr:cNvPr id="617" name="n_4mainValue【一般廃棄物処理施設】&#10;一人当たり有形固定資産（償却資産）額"/>
        <xdr:cNvSpPr txBox="1"/>
      </xdr:nvSpPr>
      <xdr:spPr>
        <a:xfrm>
          <a:off x="18389111" y="72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59" name="楕円 658"/>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660" name="【保健センター・保健所】&#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61" name="楕円 660"/>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148590</xdr:rowOff>
    </xdr:to>
    <xdr:cxnSp macro="">
      <xdr:nvCxnSpPr>
        <xdr:cNvPr id="662" name="直線コネクタ 661"/>
        <xdr:cNvCxnSpPr/>
      </xdr:nvCxnSpPr>
      <xdr:spPr>
        <a:xfrm>
          <a:off x="15481300" y="10572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63" name="楕円 662"/>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114300</xdr:rowOff>
    </xdr:to>
    <xdr:cxnSp macro="">
      <xdr:nvCxnSpPr>
        <xdr:cNvPr id="664" name="直線コネクタ 663"/>
        <xdr:cNvCxnSpPr/>
      </xdr:nvCxnSpPr>
      <xdr:spPr>
        <a:xfrm>
          <a:off x="14592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665" name="楕円 664"/>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80010</xdr:rowOff>
    </xdr:to>
    <xdr:cxnSp macro="">
      <xdr:nvCxnSpPr>
        <xdr:cNvPr id="666" name="直線コネクタ 665"/>
        <xdr:cNvCxnSpPr/>
      </xdr:nvCxnSpPr>
      <xdr:spPr>
        <a:xfrm>
          <a:off x="13703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667" name="楕円 666"/>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45720</xdr:rowOff>
    </xdr:to>
    <xdr:cxnSp macro="">
      <xdr:nvCxnSpPr>
        <xdr:cNvPr id="668" name="直線コネクタ 667"/>
        <xdr:cNvCxnSpPr/>
      </xdr:nvCxnSpPr>
      <xdr:spPr>
        <a:xfrm>
          <a:off x="12814300" y="1046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9"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70"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71"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72"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73" name="n_1mainValue【保健センター・保健所】&#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74" name="n_2mainValue【保健センター・保健所】&#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675" name="n_3mainValue【保健センター・保健所】&#10;有形固定資産減価償却率"/>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676" name="n_4mainValue【保健センター・保健所】&#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0" name="フローチャート: 判断 709"/>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16" name="楕円 715"/>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17"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718" name="楕円 717"/>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719" name="直線コネクタ 718"/>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720" name="楕円 719"/>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63</xdr:row>
      <xdr:rowOff>167640</xdr:rowOff>
    </xdr:to>
    <xdr:cxnSp macro="">
      <xdr:nvCxnSpPr>
        <xdr:cNvPr id="721" name="直線コネクタ 720"/>
        <xdr:cNvCxnSpPr/>
      </xdr:nvCxnSpPr>
      <xdr:spPr>
        <a:xfrm>
          <a:off x="20434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22" name="楕円 721"/>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723" name="直線コネクタ 722"/>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24" name="楕円 723"/>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64</xdr:row>
      <xdr:rowOff>0</xdr:rowOff>
    </xdr:to>
    <xdr:cxnSp macro="">
      <xdr:nvCxnSpPr>
        <xdr:cNvPr id="725" name="直線コネクタ 724"/>
        <xdr:cNvCxnSpPr/>
      </xdr:nvCxnSpPr>
      <xdr:spPr>
        <a:xfrm flipV="1">
          <a:off x="18656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730" name="n_1mainValue【保健センター・保健所】&#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731"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32"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33"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63"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8" name="フローチャート: 判断 76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774" name="楕円 773"/>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775"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76836</xdr:rowOff>
    </xdr:from>
    <xdr:to>
      <xdr:col>81</xdr:col>
      <xdr:colOff>101600</xdr:colOff>
      <xdr:row>83</xdr:row>
      <xdr:rowOff>6986</xdr:rowOff>
    </xdr:to>
    <xdr:sp macro="" textlink="">
      <xdr:nvSpPr>
        <xdr:cNvPr id="776" name="楕円 775"/>
        <xdr:cNvSpPr/>
      </xdr:nvSpPr>
      <xdr:spPr>
        <a:xfrm>
          <a:off x="15430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127636</xdr:rowOff>
    </xdr:from>
    <xdr:to>
      <xdr:col>85</xdr:col>
      <xdr:colOff>127000</xdr:colOff>
      <xdr:row>83</xdr:row>
      <xdr:rowOff>30480</xdr:rowOff>
    </xdr:to>
    <xdr:cxnSp macro="">
      <xdr:nvCxnSpPr>
        <xdr:cNvPr id="777" name="直線コネクタ 776"/>
        <xdr:cNvCxnSpPr/>
      </xdr:nvCxnSpPr>
      <xdr:spPr>
        <a:xfrm>
          <a:off x="15481300" y="1418653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78" name="楕円 777"/>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127636</xdr:rowOff>
    </xdr:to>
    <xdr:cxnSp macro="">
      <xdr:nvCxnSpPr>
        <xdr:cNvPr id="779" name="直線コネクタ 778"/>
        <xdr:cNvCxnSpPr/>
      </xdr:nvCxnSpPr>
      <xdr:spPr>
        <a:xfrm>
          <a:off x="14592300" y="1410843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53975</xdr:rowOff>
    </xdr:from>
    <xdr:to>
      <xdr:col>72</xdr:col>
      <xdr:colOff>38100</xdr:colOff>
      <xdr:row>82</xdr:row>
      <xdr:rowOff>155575</xdr:rowOff>
    </xdr:to>
    <xdr:sp macro="" textlink="">
      <xdr:nvSpPr>
        <xdr:cNvPr id="780" name="楕円 779"/>
        <xdr:cNvSpPr/>
      </xdr:nvSpPr>
      <xdr:spPr>
        <a:xfrm>
          <a:off x="13652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104775</xdr:rowOff>
    </xdr:to>
    <xdr:cxnSp macro="">
      <xdr:nvCxnSpPr>
        <xdr:cNvPr id="781" name="直線コネクタ 780"/>
        <xdr:cNvCxnSpPr/>
      </xdr:nvCxnSpPr>
      <xdr:spPr>
        <a:xfrm flipV="1">
          <a:off x="13703300" y="141084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17780</xdr:rowOff>
    </xdr:from>
    <xdr:to>
      <xdr:col>67</xdr:col>
      <xdr:colOff>101600</xdr:colOff>
      <xdr:row>82</xdr:row>
      <xdr:rowOff>119380</xdr:rowOff>
    </xdr:to>
    <xdr:sp macro="" textlink="">
      <xdr:nvSpPr>
        <xdr:cNvPr id="782" name="楕円 781"/>
        <xdr:cNvSpPr/>
      </xdr:nvSpPr>
      <xdr:spPr>
        <a:xfrm>
          <a:off x="1276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68580</xdr:rowOff>
    </xdr:from>
    <xdr:to>
      <xdr:col>71</xdr:col>
      <xdr:colOff>177800</xdr:colOff>
      <xdr:row>82</xdr:row>
      <xdr:rowOff>104775</xdr:rowOff>
    </xdr:to>
    <xdr:cxnSp macro="">
      <xdr:nvCxnSpPr>
        <xdr:cNvPr id="783" name="直線コネクタ 782"/>
        <xdr:cNvCxnSpPr/>
      </xdr:nvCxnSpPr>
      <xdr:spPr>
        <a:xfrm>
          <a:off x="12814300" y="1412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84"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5"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86"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87"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169563</xdr:rowOff>
    </xdr:from>
    <xdr:ext cx="405111" cy="259045"/>
    <xdr:sp macro="" textlink="">
      <xdr:nvSpPr>
        <xdr:cNvPr id="788" name="n_1main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89" name="n_2main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146702</xdr:rowOff>
    </xdr:from>
    <xdr:ext cx="405111" cy="259045"/>
    <xdr:sp macro="" textlink="">
      <xdr:nvSpPr>
        <xdr:cNvPr id="790" name="n_3mainValue【消防施設】&#10;有形固定資産減価償却率"/>
        <xdr:cNvSpPr txBox="1"/>
      </xdr:nvSpPr>
      <xdr:spPr>
        <a:xfrm>
          <a:off x="13500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110507</xdr:rowOff>
    </xdr:from>
    <xdr:ext cx="405111" cy="259045"/>
    <xdr:sp macro="" textlink="">
      <xdr:nvSpPr>
        <xdr:cNvPr id="791" name="n_4mainValue【消防施設】&#10;有形固定資産減価償却率"/>
        <xdr:cNvSpPr txBox="1"/>
      </xdr:nvSpPr>
      <xdr:spPr>
        <a:xfrm>
          <a:off x="12611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2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25" name="フローチャート: 判断 824"/>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156211</xdr:rowOff>
    </xdr:from>
    <xdr:to>
      <xdr:col>116</xdr:col>
      <xdr:colOff>114300</xdr:colOff>
      <xdr:row>86</xdr:row>
      <xdr:rowOff>86361</xdr:rowOff>
    </xdr:to>
    <xdr:sp macro="" textlink="">
      <xdr:nvSpPr>
        <xdr:cNvPr id="831" name="楕円 830"/>
        <xdr:cNvSpPr/>
      </xdr:nvSpPr>
      <xdr:spPr>
        <a:xfrm>
          <a:off x="221107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71138</xdr:rowOff>
    </xdr:from>
    <xdr:ext cx="469744" cy="259045"/>
    <xdr:sp macro="" textlink="">
      <xdr:nvSpPr>
        <xdr:cNvPr id="832" name="【消防施設】&#10;一人当たり面積該当値テキスト"/>
        <xdr:cNvSpPr txBox="1"/>
      </xdr:nvSpPr>
      <xdr:spPr>
        <a:xfrm>
          <a:off x="22199600"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160020</xdr:rowOff>
    </xdr:from>
    <xdr:to>
      <xdr:col>112</xdr:col>
      <xdr:colOff>38100</xdr:colOff>
      <xdr:row>86</xdr:row>
      <xdr:rowOff>90170</xdr:rowOff>
    </xdr:to>
    <xdr:sp macro="" textlink="">
      <xdr:nvSpPr>
        <xdr:cNvPr id="833" name="楕円 832"/>
        <xdr:cNvSpPr/>
      </xdr:nvSpPr>
      <xdr:spPr>
        <a:xfrm>
          <a:off x="21272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35561</xdr:rowOff>
    </xdr:from>
    <xdr:to>
      <xdr:col>116</xdr:col>
      <xdr:colOff>63500</xdr:colOff>
      <xdr:row>86</xdr:row>
      <xdr:rowOff>39370</xdr:rowOff>
    </xdr:to>
    <xdr:cxnSp macro="">
      <xdr:nvCxnSpPr>
        <xdr:cNvPr id="834" name="直線コネクタ 833"/>
        <xdr:cNvCxnSpPr/>
      </xdr:nvCxnSpPr>
      <xdr:spPr>
        <a:xfrm flipV="1">
          <a:off x="21323300" y="14780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835" name="楕円 834"/>
        <xdr:cNvSpPr/>
      </xdr:nvSpPr>
      <xdr:spPr>
        <a:xfrm>
          <a:off x="20383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39370</xdr:rowOff>
    </xdr:from>
    <xdr:to>
      <xdr:col>111</xdr:col>
      <xdr:colOff>177800</xdr:colOff>
      <xdr:row>86</xdr:row>
      <xdr:rowOff>40639</xdr:rowOff>
    </xdr:to>
    <xdr:cxnSp macro="">
      <xdr:nvCxnSpPr>
        <xdr:cNvPr id="836" name="直線コネクタ 835"/>
        <xdr:cNvCxnSpPr/>
      </xdr:nvCxnSpPr>
      <xdr:spPr>
        <a:xfrm flipV="1">
          <a:off x="20434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837" name="楕円 836"/>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40639</xdr:rowOff>
    </xdr:from>
    <xdr:to>
      <xdr:col>107</xdr:col>
      <xdr:colOff>50800</xdr:colOff>
      <xdr:row>86</xdr:row>
      <xdr:rowOff>41911</xdr:rowOff>
    </xdr:to>
    <xdr:cxnSp macro="">
      <xdr:nvCxnSpPr>
        <xdr:cNvPr id="838" name="直線コネクタ 837"/>
        <xdr:cNvCxnSpPr/>
      </xdr:nvCxnSpPr>
      <xdr:spPr>
        <a:xfrm flipV="1">
          <a:off x="19545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839" name="楕円 838"/>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41911</xdr:rowOff>
    </xdr:from>
    <xdr:to>
      <xdr:col>102</xdr:col>
      <xdr:colOff>114300</xdr:colOff>
      <xdr:row>86</xdr:row>
      <xdr:rowOff>41911</xdr:rowOff>
    </xdr:to>
    <xdr:cxnSp macro="">
      <xdr:nvCxnSpPr>
        <xdr:cNvPr id="840" name="直線コネクタ 839"/>
        <xdr:cNvCxnSpPr/>
      </xdr:nvCxnSpPr>
      <xdr:spPr>
        <a:xfrm>
          <a:off x="18656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41"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42"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43"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44"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81297</xdr:rowOff>
    </xdr:from>
    <xdr:ext cx="469744" cy="259045"/>
    <xdr:sp macro="" textlink="">
      <xdr:nvSpPr>
        <xdr:cNvPr id="845" name="n_1mainValue【消防施設】&#10;一人当たり面積"/>
        <xdr:cNvSpPr txBox="1"/>
      </xdr:nvSpPr>
      <xdr:spPr>
        <a:xfrm>
          <a:off x="21075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846" name="n_2mainValue【消防施設】&#10;一人当たり面積"/>
        <xdr:cNvSpPr txBox="1"/>
      </xdr:nvSpPr>
      <xdr:spPr>
        <a:xfrm>
          <a:off x="20199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847"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848" name="n_4mainValue【消防施設】&#10;一人当たり面積"/>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84" name="フローチャート: 判断 883"/>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890" name="楕円 889"/>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891" name="【庁舎】&#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92" name="楕円 891"/>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141514</xdr:rowOff>
    </xdr:to>
    <xdr:cxnSp macro="">
      <xdr:nvCxnSpPr>
        <xdr:cNvPr id="893" name="直線コネクタ 892"/>
        <xdr:cNvCxnSpPr/>
      </xdr:nvCxnSpPr>
      <xdr:spPr>
        <a:xfrm>
          <a:off x="15481300" y="184638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894" name="楕円 893"/>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118655</xdr:rowOff>
    </xdr:to>
    <xdr:cxnSp macro="">
      <xdr:nvCxnSpPr>
        <xdr:cNvPr id="895" name="直線コネクタ 894"/>
        <xdr:cNvCxnSpPr/>
      </xdr:nvCxnSpPr>
      <xdr:spPr>
        <a:xfrm>
          <a:off x="14592300" y="18429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896" name="楕円 895"/>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84364</xdr:rowOff>
    </xdr:to>
    <xdr:cxnSp macro="">
      <xdr:nvCxnSpPr>
        <xdr:cNvPr id="897" name="直線コネクタ 896"/>
        <xdr:cNvCxnSpPr/>
      </xdr:nvCxnSpPr>
      <xdr:spPr>
        <a:xfrm>
          <a:off x="13703300" y="184229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898" name="楕円 897"/>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77832</xdr:rowOff>
    </xdr:from>
    <xdr:to>
      <xdr:col>71</xdr:col>
      <xdr:colOff>177800</xdr:colOff>
      <xdr:row>107</xdr:row>
      <xdr:rowOff>97427</xdr:rowOff>
    </xdr:to>
    <xdr:cxnSp macro="">
      <xdr:nvCxnSpPr>
        <xdr:cNvPr id="899" name="直線コネクタ 898"/>
        <xdr:cNvCxnSpPr/>
      </xdr:nvCxnSpPr>
      <xdr:spPr>
        <a:xfrm flipV="1">
          <a:off x="12814300" y="184229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90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904"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905" name="n_2mainValue【庁舎】&#10;有形固定資産減価償却率"/>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906" name="n_3mainValue【庁舎】&#10;有形固定資産減価償却率"/>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907" name="n_4mainValue【庁舎】&#10;有形固定資産減価償却率"/>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34"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9" name="フローチャート: 判断 938"/>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50546</xdr:rowOff>
    </xdr:from>
    <xdr:to>
      <xdr:col>116</xdr:col>
      <xdr:colOff>114300</xdr:colOff>
      <xdr:row>105</xdr:row>
      <xdr:rowOff>152146</xdr:rowOff>
    </xdr:to>
    <xdr:sp macro="" textlink="">
      <xdr:nvSpPr>
        <xdr:cNvPr id="945" name="楕円 944"/>
        <xdr:cNvSpPr/>
      </xdr:nvSpPr>
      <xdr:spPr>
        <a:xfrm>
          <a:off x="22110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28973</xdr:rowOff>
    </xdr:from>
    <xdr:ext cx="469744" cy="259045"/>
    <xdr:sp macro="" textlink="">
      <xdr:nvSpPr>
        <xdr:cNvPr id="946" name="【庁舎】&#10;一人当たり面積該当値テキスト"/>
        <xdr:cNvSpPr txBox="1"/>
      </xdr:nvSpPr>
      <xdr:spPr>
        <a:xfrm>
          <a:off x="22199600"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947" name="楕円 946"/>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101346</xdr:rowOff>
    </xdr:from>
    <xdr:to>
      <xdr:col>116</xdr:col>
      <xdr:colOff>63500</xdr:colOff>
      <xdr:row>105</xdr:row>
      <xdr:rowOff>105918</xdr:rowOff>
    </xdr:to>
    <xdr:cxnSp macro="">
      <xdr:nvCxnSpPr>
        <xdr:cNvPr id="948" name="直線コネクタ 947"/>
        <xdr:cNvCxnSpPr/>
      </xdr:nvCxnSpPr>
      <xdr:spPr>
        <a:xfrm flipV="1">
          <a:off x="21323300" y="1810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49" name="楕円 948"/>
        <xdr:cNvSpPr/>
      </xdr:nvSpPr>
      <xdr:spPr>
        <a:xfrm>
          <a:off x="20383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112776</xdr:rowOff>
    </xdr:to>
    <xdr:cxnSp macro="">
      <xdr:nvCxnSpPr>
        <xdr:cNvPr id="950" name="直線コネクタ 949"/>
        <xdr:cNvCxnSpPr/>
      </xdr:nvCxnSpPr>
      <xdr:spPr>
        <a:xfrm flipV="1">
          <a:off x="20434300" y="181081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61976</xdr:rowOff>
    </xdr:from>
    <xdr:to>
      <xdr:col>102</xdr:col>
      <xdr:colOff>165100</xdr:colOff>
      <xdr:row>105</xdr:row>
      <xdr:rowOff>163576</xdr:rowOff>
    </xdr:to>
    <xdr:sp macro="" textlink="">
      <xdr:nvSpPr>
        <xdr:cNvPr id="951" name="楕円 950"/>
        <xdr:cNvSpPr/>
      </xdr:nvSpPr>
      <xdr:spPr>
        <a:xfrm>
          <a:off x="19494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112776</xdr:rowOff>
    </xdr:from>
    <xdr:to>
      <xdr:col>107</xdr:col>
      <xdr:colOff>50800</xdr:colOff>
      <xdr:row>105</xdr:row>
      <xdr:rowOff>112776</xdr:rowOff>
    </xdr:to>
    <xdr:cxnSp macro="">
      <xdr:nvCxnSpPr>
        <xdr:cNvPr id="952" name="直線コネクタ 951"/>
        <xdr:cNvCxnSpPr/>
      </xdr:nvCxnSpPr>
      <xdr:spPr>
        <a:xfrm>
          <a:off x="19545300" y="1811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66548</xdr:rowOff>
    </xdr:from>
    <xdr:to>
      <xdr:col>98</xdr:col>
      <xdr:colOff>38100</xdr:colOff>
      <xdr:row>105</xdr:row>
      <xdr:rowOff>168148</xdr:rowOff>
    </xdr:to>
    <xdr:sp macro="" textlink="">
      <xdr:nvSpPr>
        <xdr:cNvPr id="953" name="楕円 952"/>
        <xdr:cNvSpPr/>
      </xdr:nvSpPr>
      <xdr:spPr>
        <a:xfrm>
          <a:off x="18605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112776</xdr:rowOff>
    </xdr:from>
    <xdr:to>
      <xdr:col>102</xdr:col>
      <xdr:colOff>114300</xdr:colOff>
      <xdr:row>105</xdr:row>
      <xdr:rowOff>117348</xdr:rowOff>
    </xdr:to>
    <xdr:cxnSp macro="">
      <xdr:nvCxnSpPr>
        <xdr:cNvPr id="954" name="直線コネクタ 953"/>
        <xdr:cNvCxnSpPr/>
      </xdr:nvCxnSpPr>
      <xdr:spPr>
        <a:xfrm flipV="1">
          <a:off x="18656300" y="1811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55"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56"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57"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58"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147845</xdr:rowOff>
    </xdr:from>
    <xdr:ext cx="469744" cy="259045"/>
    <xdr:sp macro="" textlink="">
      <xdr:nvSpPr>
        <xdr:cNvPr id="959" name="n_1mainValue【庁舎】&#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60" name="n_2main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154703</xdr:rowOff>
    </xdr:from>
    <xdr:ext cx="469744" cy="259045"/>
    <xdr:sp macro="" textlink="">
      <xdr:nvSpPr>
        <xdr:cNvPr id="961" name="n_3mainValue【庁舎】&#10;一人当たり面積"/>
        <xdr:cNvSpPr txBox="1"/>
      </xdr:nvSpPr>
      <xdr:spPr>
        <a:xfrm>
          <a:off x="19310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159275</xdr:rowOff>
    </xdr:from>
    <xdr:ext cx="469744" cy="259045"/>
    <xdr:sp macro="" textlink="">
      <xdr:nvSpPr>
        <xdr:cNvPr id="962" name="n_4mainValue【庁舎】&#10;一人当たり面積"/>
        <xdr:cNvSpPr txBox="1"/>
      </xdr:nvSpPr>
      <xdr:spPr>
        <a:xfrm>
          <a:off x="18421427"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類似団体と比較して有形固定資産減価償却率が低い施設は図書館と体育館のみであり、その他の施設においては類似団体を超える償却率となっており、全体的に施設の老朽化が進行していると言える。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の建築であり、他の施設と比べて比較的新しいため償却率が低くなっているが、一人当たりの面積は類似団体に比べて高い値となっているため、将来的には施設の複合化や集約化を図り、余剰面積の有効化を検討していく。体育館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年度に実施した大規模改修以降償却率が上昇してきているが、体育施設としてだけではなく基幹避難所としても指定されているため、今後も適正な管理に努めていく。（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60.6%)H29</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保健センター並びに庁舎に関しては、現在、両施設の複合化を目指して事業を実施しており、令和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供用開始を予定している。本事業により、合併後も使用していた旧庁舎が廃止されれば有形固定資産減価償却率は一気に低下が見込まれるとともに、一人当たり面積も削減され、維持管理費の減少が期待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市民会館は、老朽化が著しく昨年度から引き続き利用が休止されており、文化施設調査室により今後の有り方が検討されている。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堅調な市民税収入増に加え、市開発公社が誘致した進出企業による固定資産税の増収により、少しづつではあるが財政力指数は増加してきた。今後も多数の大手企業の進出が決定しており、将来の税収増が期待できるが、一方で少子高齢化に伴う新たな需要に対応していくため、経常的な歳出削減に努めるとともに、手数料や使用料の適正化などによる一般財源の確保に一層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ポイントの増加となった。分子要因である経常経費充当一般財源の対象となる人件費、扶助費に増加が見られ、義務的経費に占める経常収支比率は</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となっている。一方、分母要因では、合併算定替激変緩和措置による交付税の減に加え、臨時財政対策債発行額も前年度を大きく下回ったため結果として比率の上昇につながった。</a:t>
          </a:r>
        </a:p>
        <a:p>
          <a:r>
            <a:rPr kumimoji="1" lang="ja-JP" altLang="en-US" sz="1300">
              <a:latin typeface="ＭＳ Ｐゴシック" panose="020B0600070205080204" pitchFamily="50" charset="-128"/>
              <a:ea typeface="ＭＳ Ｐゴシック" panose="020B0600070205080204" pitchFamily="50" charset="-128"/>
            </a:rPr>
            <a:t>　義務的経費については削減が困難であるため、物件費や補助費等の政策的経費において重点的に歳出削減を図るとともに、応能負担の考え方から使用料・手数料の見直しを行うなど財政基盤の強化を目指す。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75946</xdr:rowOff>
    </xdr:from>
    <xdr:to>
      <xdr:col>23</xdr:col>
      <xdr:colOff>133350</xdr:colOff>
      <xdr:row>62</xdr:row>
      <xdr:rowOff>73406</xdr:rowOff>
    </xdr:to>
    <xdr:cxnSp macro="">
      <xdr:nvCxnSpPr>
        <xdr:cNvPr id="130" name="直線コネクタ 129"/>
        <xdr:cNvCxnSpPr/>
      </xdr:nvCxnSpPr>
      <xdr:spPr>
        <a:xfrm>
          <a:off x="4114800" y="1053439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61</xdr:row>
      <xdr:rowOff>85598</xdr:rowOff>
    </xdr:to>
    <xdr:cxnSp macro="">
      <xdr:nvCxnSpPr>
        <xdr:cNvPr id="133" name="直線コネクタ 132"/>
        <xdr:cNvCxnSpPr/>
      </xdr:nvCxnSpPr>
      <xdr:spPr>
        <a:xfrm flipV="1">
          <a:off x="3225800" y="105343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20320</xdr:rowOff>
    </xdr:to>
    <xdr:cxnSp macro="">
      <xdr:nvCxnSpPr>
        <xdr:cNvPr id="136" name="直線コネクタ 135"/>
        <xdr:cNvCxnSpPr/>
      </xdr:nvCxnSpPr>
      <xdr:spPr>
        <a:xfrm flipV="1">
          <a:off x="2336800" y="105440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62</xdr:row>
      <xdr:rowOff>20320</xdr:rowOff>
    </xdr:to>
    <xdr:cxnSp macro="">
      <xdr:nvCxnSpPr>
        <xdr:cNvPr id="139" name="直線コネクタ 138"/>
        <xdr:cNvCxnSpPr/>
      </xdr:nvCxnSpPr>
      <xdr:spPr>
        <a:xfrm>
          <a:off x="1447800" y="1044270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166133</xdr:rowOff>
    </xdr:from>
    <xdr:ext cx="762000" cy="259045"/>
    <xdr:sp macro="" textlink="">
      <xdr:nvSpPr>
        <xdr:cNvPr id="150"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25146</xdr:rowOff>
    </xdr:from>
    <xdr:to>
      <xdr:col>19</xdr:col>
      <xdr:colOff>184150</xdr:colOff>
      <xdr:row>61</xdr:row>
      <xdr:rowOff>126746</xdr:rowOff>
    </xdr:to>
    <xdr:sp macro="" textlink="">
      <xdr:nvSpPr>
        <xdr:cNvPr id="151" name="楕円 150"/>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52" name="テキスト ボックス 151"/>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5" name="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104902</xdr:rowOff>
    </xdr:from>
    <xdr:to>
      <xdr:col>7</xdr:col>
      <xdr:colOff>31750</xdr:colOff>
      <xdr:row>61</xdr:row>
      <xdr:rowOff>35052</xdr:rowOff>
    </xdr:to>
    <xdr:sp macro="" textlink="">
      <xdr:nvSpPr>
        <xdr:cNvPr id="157" name="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類似団体平均より低いことに加え、ごみ処理業務や消防業務を一部事務組合で実施しているため効率的な運営ができている。しかし、物件費については道の駅、ビアスパークしもつま、Ｗａｉｗａｉドーム、砂沼エントランスなど数多くの指定管理施設の委託料に加え、学校施設を始めとしたコンピュータ使用料等により増加が続いており、下妻市行政改革プランに沿った歳出削減の取り組みが必須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120921</xdr:rowOff>
    </xdr:from>
    <xdr:to>
      <xdr:col>23</xdr:col>
      <xdr:colOff>133350</xdr:colOff>
      <xdr:row>81</xdr:row>
      <xdr:rowOff>121800</xdr:rowOff>
    </xdr:to>
    <xdr:cxnSp macro="">
      <xdr:nvCxnSpPr>
        <xdr:cNvPr id="191" name="直線コネクタ 190"/>
        <xdr:cNvCxnSpPr/>
      </xdr:nvCxnSpPr>
      <xdr:spPr>
        <a:xfrm>
          <a:off x="4114800" y="14008371"/>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105401</xdr:rowOff>
    </xdr:from>
    <xdr:to>
      <xdr:col>19</xdr:col>
      <xdr:colOff>133350</xdr:colOff>
      <xdr:row>81</xdr:row>
      <xdr:rowOff>120921</xdr:rowOff>
    </xdr:to>
    <xdr:cxnSp macro="">
      <xdr:nvCxnSpPr>
        <xdr:cNvPr id="194" name="直線コネクタ 193"/>
        <xdr:cNvCxnSpPr/>
      </xdr:nvCxnSpPr>
      <xdr:spPr>
        <a:xfrm>
          <a:off x="3225800" y="13992851"/>
          <a:ext cx="889000" cy="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57362</xdr:rowOff>
    </xdr:from>
    <xdr:to>
      <xdr:col>15</xdr:col>
      <xdr:colOff>82550</xdr:colOff>
      <xdr:row>81</xdr:row>
      <xdr:rowOff>105401</xdr:rowOff>
    </xdr:to>
    <xdr:cxnSp macro="">
      <xdr:nvCxnSpPr>
        <xdr:cNvPr id="197" name="直線コネクタ 196"/>
        <xdr:cNvCxnSpPr/>
      </xdr:nvCxnSpPr>
      <xdr:spPr>
        <a:xfrm>
          <a:off x="2336800" y="13944812"/>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57362</xdr:rowOff>
    </xdr:from>
    <xdr:to>
      <xdr:col>11</xdr:col>
      <xdr:colOff>31750</xdr:colOff>
      <xdr:row>81</xdr:row>
      <xdr:rowOff>86965</xdr:rowOff>
    </xdr:to>
    <xdr:cxnSp macro="">
      <xdr:nvCxnSpPr>
        <xdr:cNvPr id="200" name="直線コネクタ 199"/>
        <xdr:cNvCxnSpPr/>
      </xdr:nvCxnSpPr>
      <xdr:spPr>
        <a:xfrm flipV="1">
          <a:off x="1447800" y="13944812"/>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71000</xdr:rowOff>
    </xdr:from>
    <xdr:to>
      <xdr:col>23</xdr:col>
      <xdr:colOff>184150</xdr:colOff>
      <xdr:row>82</xdr:row>
      <xdr:rowOff>1150</xdr:rowOff>
    </xdr:to>
    <xdr:sp macro="" textlink="">
      <xdr:nvSpPr>
        <xdr:cNvPr id="210" name="楕円 209"/>
        <xdr:cNvSpPr/>
      </xdr:nvSpPr>
      <xdr:spPr>
        <a:xfrm>
          <a:off x="4902200" y="139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87527</xdr:rowOff>
    </xdr:from>
    <xdr:ext cx="762000" cy="259045"/>
    <xdr:sp macro="" textlink="">
      <xdr:nvSpPr>
        <xdr:cNvPr id="211" name="人件費・物件費等の状況該当値テキスト"/>
        <xdr:cNvSpPr txBox="1"/>
      </xdr:nvSpPr>
      <xdr:spPr>
        <a:xfrm>
          <a:off x="5041900" y="138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70121</xdr:rowOff>
    </xdr:from>
    <xdr:to>
      <xdr:col>19</xdr:col>
      <xdr:colOff>184150</xdr:colOff>
      <xdr:row>82</xdr:row>
      <xdr:rowOff>271</xdr:rowOff>
    </xdr:to>
    <xdr:sp macro="" textlink="">
      <xdr:nvSpPr>
        <xdr:cNvPr id="212" name="楕円 211"/>
        <xdr:cNvSpPr/>
      </xdr:nvSpPr>
      <xdr:spPr>
        <a:xfrm>
          <a:off x="4064000" y="139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xdr:rowOff>
    </xdr:from>
    <xdr:ext cx="736600" cy="259045"/>
    <xdr:sp macro="" textlink="">
      <xdr:nvSpPr>
        <xdr:cNvPr id="213" name="テキスト ボックス 212"/>
        <xdr:cNvSpPr txBox="1"/>
      </xdr:nvSpPr>
      <xdr:spPr>
        <a:xfrm>
          <a:off x="3733800" y="1372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54601</xdr:rowOff>
    </xdr:from>
    <xdr:to>
      <xdr:col>15</xdr:col>
      <xdr:colOff>133350</xdr:colOff>
      <xdr:row>81</xdr:row>
      <xdr:rowOff>156201</xdr:rowOff>
    </xdr:to>
    <xdr:sp macro="" textlink="">
      <xdr:nvSpPr>
        <xdr:cNvPr id="214" name="楕円 213"/>
        <xdr:cNvSpPr/>
      </xdr:nvSpPr>
      <xdr:spPr>
        <a:xfrm>
          <a:off x="3175000" y="139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166378</xdr:rowOff>
    </xdr:from>
    <xdr:ext cx="762000" cy="259045"/>
    <xdr:sp macro="" textlink="">
      <xdr:nvSpPr>
        <xdr:cNvPr id="215" name="テキスト ボックス 214"/>
        <xdr:cNvSpPr txBox="1"/>
      </xdr:nvSpPr>
      <xdr:spPr>
        <a:xfrm>
          <a:off x="2844800" y="1371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6562</xdr:rowOff>
    </xdr:from>
    <xdr:to>
      <xdr:col>11</xdr:col>
      <xdr:colOff>82550</xdr:colOff>
      <xdr:row>81</xdr:row>
      <xdr:rowOff>108162</xdr:rowOff>
    </xdr:to>
    <xdr:sp macro="" textlink="">
      <xdr:nvSpPr>
        <xdr:cNvPr id="216" name="楕円 215"/>
        <xdr:cNvSpPr/>
      </xdr:nvSpPr>
      <xdr:spPr>
        <a:xfrm>
          <a:off x="2286000" y="13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118339</xdr:rowOff>
    </xdr:from>
    <xdr:ext cx="762000" cy="259045"/>
    <xdr:sp macro="" textlink="">
      <xdr:nvSpPr>
        <xdr:cNvPr id="217" name="テキスト ボックス 216"/>
        <xdr:cNvSpPr txBox="1"/>
      </xdr:nvSpPr>
      <xdr:spPr>
        <a:xfrm>
          <a:off x="1955800" y="1366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36165</xdr:rowOff>
    </xdr:from>
    <xdr:to>
      <xdr:col>7</xdr:col>
      <xdr:colOff>31750</xdr:colOff>
      <xdr:row>81</xdr:row>
      <xdr:rowOff>137765</xdr:rowOff>
    </xdr:to>
    <xdr:sp macro="" textlink="">
      <xdr:nvSpPr>
        <xdr:cNvPr id="218" name="楕円 217"/>
        <xdr:cNvSpPr/>
      </xdr:nvSpPr>
      <xdr:spPr>
        <a:xfrm>
          <a:off x="1397000" y="139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147942</xdr:rowOff>
    </xdr:from>
    <xdr:ext cx="762000" cy="259045"/>
    <xdr:sp macro="" textlink="">
      <xdr:nvSpPr>
        <xdr:cNvPr id="219" name="テキスト ボックス 218"/>
        <xdr:cNvSpPr txBox="1"/>
      </xdr:nvSpPr>
      <xdr:spPr>
        <a:xfrm>
          <a:off x="1066800" y="136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類似団体平均、全国平均に比べても低い値で推移している。今後も人事院勧告を踏まえた給与制度の見直しを図り、引き続き給与水準の適正化に努めていく。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134257</xdr:rowOff>
    </xdr:to>
    <xdr:cxnSp macro="">
      <xdr:nvCxnSpPr>
        <xdr:cNvPr id="255" name="直線コネクタ 254"/>
        <xdr:cNvCxnSpPr/>
      </xdr:nvCxnSpPr>
      <xdr:spPr>
        <a:xfrm flipV="1">
          <a:off x="16179800" y="145015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58" name="直線コネクタ 257"/>
        <xdr:cNvCxnSpPr/>
      </xdr:nvCxnSpPr>
      <xdr:spPr>
        <a:xfrm>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134257</xdr:rowOff>
    </xdr:to>
    <xdr:cxnSp macro="">
      <xdr:nvCxnSpPr>
        <xdr:cNvPr id="261" name="直線コネクタ 260"/>
        <xdr:cNvCxnSpPr/>
      </xdr:nvCxnSpPr>
      <xdr:spPr>
        <a:xfrm flipV="1">
          <a:off x="14401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64" name="直線コネクタ 263"/>
        <xdr:cNvCxnSpPr/>
      </xdr:nvCxnSpPr>
      <xdr:spPr>
        <a:xfrm>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0" name="楕円 279"/>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1" name="テキスト ボックス 28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実施していることにより、類似団体平均や全国、県内平均に比べても少ない値となっている。合併後、退職者不補充などにより厳格に定員管理を行ってきたが、権限移譲や多様化する住民ニーズに応えるため近年の職員数は横ばいとなっている。今後も下妻市定員管理計画に基づく適正な職員数を維持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58148</xdr:rowOff>
    </xdr:from>
    <xdr:to>
      <xdr:col>81</xdr:col>
      <xdr:colOff>44450</xdr:colOff>
      <xdr:row>60</xdr:row>
      <xdr:rowOff>68490</xdr:rowOff>
    </xdr:to>
    <xdr:cxnSp macro="">
      <xdr:nvCxnSpPr>
        <xdr:cNvPr id="320" name="直線コネクタ 319"/>
        <xdr:cNvCxnSpPr/>
      </xdr:nvCxnSpPr>
      <xdr:spPr>
        <a:xfrm>
          <a:off x="16179800" y="1034514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58148</xdr:rowOff>
    </xdr:to>
    <xdr:cxnSp macro="">
      <xdr:nvCxnSpPr>
        <xdr:cNvPr id="323" name="直線コネクタ 322"/>
        <xdr:cNvCxnSpPr/>
      </xdr:nvCxnSpPr>
      <xdr:spPr>
        <a:xfrm>
          <a:off x="15290800" y="1033653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49530</xdr:rowOff>
    </xdr:to>
    <xdr:cxnSp macro="">
      <xdr:nvCxnSpPr>
        <xdr:cNvPr id="326" name="直線コネクタ 325"/>
        <xdr:cNvCxnSpPr/>
      </xdr:nvCxnSpPr>
      <xdr:spPr>
        <a:xfrm>
          <a:off x="14401800" y="103296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60</xdr:row>
      <xdr:rowOff>42635</xdr:rowOff>
    </xdr:to>
    <xdr:cxnSp macro="">
      <xdr:nvCxnSpPr>
        <xdr:cNvPr id="329" name="直線コネクタ 328"/>
        <xdr:cNvCxnSpPr/>
      </xdr:nvCxnSpPr>
      <xdr:spPr>
        <a:xfrm>
          <a:off x="13512800" y="10300335"/>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17690</xdr:rowOff>
    </xdr:from>
    <xdr:to>
      <xdr:col>81</xdr:col>
      <xdr:colOff>95250</xdr:colOff>
      <xdr:row>60</xdr:row>
      <xdr:rowOff>119290</xdr:rowOff>
    </xdr:to>
    <xdr:sp macro="" textlink="">
      <xdr:nvSpPr>
        <xdr:cNvPr id="339" name="楕円 338"/>
        <xdr:cNvSpPr/>
      </xdr:nvSpPr>
      <xdr:spPr>
        <a:xfrm>
          <a:off x="169672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34217</xdr:rowOff>
    </xdr:from>
    <xdr:ext cx="762000" cy="259045"/>
    <xdr:sp macro="" textlink="">
      <xdr:nvSpPr>
        <xdr:cNvPr id="340" name="定員管理の状況該当値テキスト"/>
        <xdr:cNvSpPr txBox="1"/>
      </xdr:nvSpPr>
      <xdr:spPr>
        <a:xfrm>
          <a:off x="17106900" y="1014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7348</xdr:rowOff>
    </xdr:from>
    <xdr:to>
      <xdr:col>77</xdr:col>
      <xdr:colOff>95250</xdr:colOff>
      <xdr:row>60</xdr:row>
      <xdr:rowOff>108948</xdr:rowOff>
    </xdr:to>
    <xdr:sp macro="" textlink="">
      <xdr:nvSpPr>
        <xdr:cNvPr id="341" name="楕円 340"/>
        <xdr:cNvSpPr/>
      </xdr:nvSpPr>
      <xdr:spPr>
        <a:xfrm>
          <a:off x="16129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119125</xdr:rowOff>
    </xdr:from>
    <xdr:ext cx="736600" cy="259045"/>
    <xdr:sp macro="" textlink="">
      <xdr:nvSpPr>
        <xdr:cNvPr id="342" name="テキスト ボックス 341"/>
        <xdr:cNvSpPr txBox="1"/>
      </xdr:nvSpPr>
      <xdr:spPr>
        <a:xfrm>
          <a:off x="15798800" y="1006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3" name="楕円 342"/>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4" name="テキスト ボックス 343"/>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45" name="楕円 344"/>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46" name="テキスト ボックス 345"/>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7" name="楕円 346"/>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8" name="テキスト ボックス 347"/>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対策債など、一般会計の元利償還金及び、下水道事業などの公益企業債の償還に充てた繰入金などの影響により比率は増加するところ、引き算要素である交付税算入額の増加や標準財政規模の増加により比率の上昇を抑えることができた。下妻広域事務組合への地方債償還に係る負担金が終了するのに合わせて減少してきた本比率も、今後は庁舎建設等事業の進捗に合わせて上昇が見込まれるため、地方債の発行には十分な検討を行うとともに減債基金の積立などによる比率の抑制に心がけ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121496</xdr:rowOff>
    </xdr:to>
    <xdr:cxnSp macro="">
      <xdr:nvCxnSpPr>
        <xdr:cNvPr id="382" name="直線コネクタ 381"/>
        <xdr:cNvCxnSpPr/>
      </xdr:nvCxnSpPr>
      <xdr:spPr>
        <a:xfrm>
          <a:off x="16179800" y="6808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121496</xdr:rowOff>
    </xdr:to>
    <xdr:cxnSp macro="">
      <xdr:nvCxnSpPr>
        <xdr:cNvPr id="385" name="直線コネクタ 384"/>
        <xdr:cNvCxnSpPr/>
      </xdr:nvCxnSpPr>
      <xdr:spPr>
        <a:xfrm>
          <a:off x="15290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161713</xdr:rowOff>
    </xdr:to>
    <xdr:cxnSp macro="">
      <xdr:nvCxnSpPr>
        <xdr:cNvPr id="388" name="直線コネクタ 387"/>
        <xdr:cNvCxnSpPr/>
      </xdr:nvCxnSpPr>
      <xdr:spPr>
        <a:xfrm flipV="1">
          <a:off x="14401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94827</xdr:rowOff>
    </xdr:to>
    <xdr:cxnSp macro="">
      <xdr:nvCxnSpPr>
        <xdr:cNvPr id="391" name="直線コネクタ 390"/>
        <xdr:cNvCxnSpPr/>
      </xdr:nvCxnSpPr>
      <xdr:spPr>
        <a:xfrm flipV="1">
          <a:off x="13512800" y="684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1" name="楕円 400"/>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2"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3" name="楕円 402"/>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4" name="テキスト ボックス 403"/>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5" name="楕円 404"/>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6" name="テキスト ボックス 405"/>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7" name="楕円 406"/>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8" name="テキスト ボックス 407"/>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9" name="楕円 408"/>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0" name="テキスト ボックス 409"/>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となった。将来負担額において、一般会計の地方債現在高が増加したことに加え、下水道事業などの地方債残高に対する公営企業債等繰入見込額の増加が主な要因である。一方で、充当可能基金の増加や標準財政規模の増加もあり、比率の増加を抑える一因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78571</xdr:rowOff>
    </xdr:from>
    <xdr:to>
      <xdr:col>81</xdr:col>
      <xdr:colOff>44450</xdr:colOff>
      <xdr:row>17</xdr:row>
      <xdr:rowOff>89027</xdr:rowOff>
    </xdr:to>
    <xdr:cxnSp macro="">
      <xdr:nvCxnSpPr>
        <xdr:cNvPr id="444" name="直線コネクタ 443"/>
        <xdr:cNvCxnSpPr/>
      </xdr:nvCxnSpPr>
      <xdr:spPr>
        <a:xfrm>
          <a:off x="16179800" y="2993221"/>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78571</xdr:rowOff>
    </xdr:from>
    <xdr:to>
      <xdr:col>77</xdr:col>
      <xdr:colOff>44450</xdr:colOff>
      <xdr:row>17</xdr:row>
      <xdr:rowOff>137287</xdr:rowOff>
    </xdr:to>
    <xdr:cxnSp macro="">
      <xdr:nvCxnSpPr>
        <xdr:cNvPr id="447" name="直線コネクタ 446"/>
        <xdr:cNvCxnSpPr/>
      </xdr:nvCxnSpPr>
      <xdr:spPr>
        <a:xfrm flipV="1">
          <a:off x="15290800" y="299322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32724</xdr:rowOff>
    </xdr:from>
    <xdr:to>
      <xdr:col>72</xdr:col>
      <xdr:colOff>203200</xdr:colOff>
      <xdr:row>17</xdr:row>
      <xdr:rowOff>137287</xdr:rowOff>
    </xdr:to>
    <xdr:cxnSp macro="">
      <xdr:nvCxnSpPr>
        <xdr:cNvPr id="450" name="直線コネクタ 449"/>
        <xdr:cNvCxnSpPr/>
      </xdr:nvCxnSpPr>
      <xdr:spPr>
        <a:xfrm>
          <a:off x="14401800" y="294737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32724</xdr:rowOff>
    </xdr:from>
    <xdr:to>
      <xdr:col>68</xdr:col>
      <xdr:colOff>152400</xdr:colOff>
      <xdr:row>17</xdr:row>
      <xdr:rowOff>64093</xdr:rowOff>
    </xdr:to>
    <xdr:cxnSp macro="">
      <xdr:nvCxnSpPr>
        <xdr:cNvPr id="453" name="直線コネクタ 452"/>
        <xdr:cNvCxnSpPr/>
      </xdr:nvCxnSpPr>
      <xdr:spPr>
        <a:xfrm flipV="1">
          <a:off x="13512800" y="294737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38227</xdr:rowOff>
    </xdr:from>
    <xdr:to>
      <xdr:col>81</xdr:col>
      <xdr:colOff>95250</xdr:colOff>
      <xdr:row>17</xdr:row>
      <xdr:rowOff>139827</xdr:rowOff>
    </xdr:to>
    <xdr:sp macro="" textlink="">
      <xdr:nvSpPr>
        <xdr:cNvPr id="463" name="楕円 462"/>
        <xdr:cNvSpPr/>
      </xdr:nvSpPr>
      <xdr:spPr>
        <a:xfrm>
          <a:off x="169672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10304</xdr:rowOff>
    </xdr:from>
    <xdr:ext cx="762000" cy="259045"/>
    <xdr:sp macro="" textlink="">
      <xdr:nvSpPr>
        <xdr:cNvPr id="464" name="将来負担の状況該当値テキスト"/>
        <xdr:cNvSpPr txBox="1"/>
      </xdr:nvSpPr>
      <xdr:spPr>
        <a:xfrm>
          <a:off x="17106900" y="29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27771</xdr:rowOff>
    </xdr:from>
    <xdr:to>
      <xdr:col>77</xdr:col>
      <xdr:colOff>95250</xdr:colOff>
      <xdr:row>17</xdr:row>
      <xdr:rowOff>129371</xdr:rowOff>
    </xdr:to>
    <xdr:sp macro="" textlink="">
      <xdr:nvSpPr>
        <xdr:cNvPr id="465" name="楕円 464"/>
        <xdr:cNvSpPr/>
      </xdr:nvSpPr>
      <xdr:spPr>
        <a:xfrm>
          <a:off x="16129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114148</xdr:rowOff>
    </xdr:from>
    <xdr:ext cx="736600" cy="259045"/>
    <xdr:sp macro="" textlink="">
      <xdr:nvSpPr>
        <xdr:cNvPr id="466" name="テキスト ボックス 465"/>
        <xdr:cNvSpPr txBox="1"/>
      </xdr:nvSpPr>
      <xdr:spPr>
        <a:xfrm>
          <a:off x="15798800" y="302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86487</xdr:rowOff>
    </xdr:from>
    <xdr:to>
      <xdr:col>73</xdr:col>
      <xdr:colOff>44450</xdr:colOff>
      <xdr:row>18</xdr:row>
      <xdr:rowOff>16637</xdr:rowOff>
    </xdr:to>
    <xdr:sp macro="" textlink="">
      <xdr:nvSpPr>
        <xdr:cNvPr id="467" name="楕円 466"/>
        <xdr:cNvSpPr/>
      </xdr:nvSpPr>
      <xdr:spPr>
        <a:xfrm>
          <a:off x="15240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1414</xdr:rowOff>
    </xdr:from>
    <xdr:ext cx="762000" cy="259045"/>
    <xdr:sp macro="" textlink="">
      <xdr:nvSpPr>
        <xdr:cNvPr id="468" name="テキスト ボックス 467"/>
        <xdr:cNvSpPr txBox="1"/>
      </xdr:nvSpPr>
      <xdr:spPr>
        <a:xfrm>
          <a:off x="14909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153374</xdr:rowOff>
    </xdr:from>
    <xdr:to>
      <xdr:col>68</xdr:col>
      <xdr:colOff>203200</xdr:colOff>
      <xdr:row>17</xdr:row>
      <xdr:rowOff>83524</xdr:rowOff>
    </xdr:to>
    <xdr:sp macro="" textlink="">
      <xdr:nvSpPr>
        <xdr:cNvPr id="469" name="楕円 468"/>
        <xdr:cNvSpPr/>
      </xdr:nvSpPr>
      <xdr:spPr>
        <a:xfrm>
          <a:off x="143510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68301</xdr:rowOff>
    </xdr:from>
    <xdr:ext cx="762000" cy="259045"/>
    <xdr:sp macro="" textlink="">
      <xdr:nvSpPr>
        <xdr:cNvPr id="470" name="テキスト ボックス 469"/>
        <xdr:cNvSpPr txBox="1"/>
      </xdr:nvSpPr>
      <xdr:spPr>
        <a:xfrm>
          <a:off x="14020800" y="298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13293</xdr:rowOff>
    </xdr:from>
    <xdr:to>
      <xdr:col>64</xdr:col>
      <xdr:colOff>152400</xdr:colOff>
      <xdr:row>17</xdr:row>
      <xdr:rowOff>114893</xdr:rowOff>
    </xdr:to>
    <xdr:sp macro="" textlink="">
      <xdr:nvSpPr>
        <xdr:cNvPr id="471" name="楕円 470"/>
        <xdr:cNvSpPr/>
      </xdr:nvSpPr>
      <xdr:spPr>
        <a:xfrm>
          <a:off x="13462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99670</xdr:rowOff>
    </xdr:from>
    <xdr:ext cx="762000" cy="259045"/>
    <xdr:sp macro="" textlink="">
      <xdr:nvSpPr>
        <xdr:cNvPr id="472" name="テキスト ボックス 471"/>
        <xdr:cNvSpPr txBox="1"/>
      </xdr:nvSpPr>
      <xdr:spPr>
        <a:xfrm>
          <a:off x="13131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実施していることにより、類似団体平均や全国、県内平均に比べても低い値となっている。ラスパイレス指数や各種手当も類似団体に比べて低い水準であり、他の義務的経費に比べ抑制が効いていると言える。今後も定員管理計画の遵守に加え、人事評価制度による給与水準の適正化など、人件費総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92710</xdr:rowOff>
    </xdr:to>
    <xdr:cxnSp macro="">
      <xdr:nvCxnSpPr>
        <xdr:cNvPr id="66" name="直線コネクタ 65"/>
        <xdr:cNvCxnSpPr/>
      </xdr:nvCxnSpPr>
      <xdr:spPr>
        <a:xfrm>
          <a:off x="3987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69850</xdr:rowOff>
    </xdr:to>
    <xdr:cxnSp macro="">
      <xdr:nvCxnSpPr>
        <xdr:cNvPr id="69" name="直線コネクタ 68"/>
        <xdr:cNvCxnSpPr/>
      </xdr:nvCxnSpPr>
      <xdr:spPr>
        <a:xfrm>
          <a:off x="3098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77470</xdr:rowOff>
    </xdr:to>
    <xdr:cxnSp macro="">
      <xdr:nvCxnSpPr>
        <xdr:cNvPr id="72" name="直線コネクタ 71"/>
        <xdr:cNvCxnSpPr/>
      </xdr:nvCxnSpPr>
      <xdr:spPr>
        <a:xfrm flipV="1">
          <a:off x="2209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77470</xdr:rowOff>
    </xdr:to>
    <xdr:cxnSp macro="">
      <xdr:nvCxnSpPr>
        <xdr:cNvPr id="75" name="直線コネクタ 74"/>
        <xdr:cNvCxnSpPr/>
      </xdr:nvCxnSpPr>
      <xdr:spPr>
        <a:xfrm>
          <a:off x="1320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砂沼サンビーチの廃止により物件費総額は減となったものの、比率としては昨年度比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ﾎﾟｲﾝﾄの増となった。指定管理施設委託料に加え、学校施設関連のコンピュータ使用料等の増により物件費に係る経常収支比率は増加傾向と言える。今後も老朽化施設に対応するため多額の維持補修費が必要と</a:t>
          </a:r>
          <a:r>
            <a:rPr kumimoji="1" lang="ja-JP" altLang="en-US" sz="1300">
              <a:latin typeface="ＭＳ Ｐゴシック" panose="020B0600070205080204" pitchFamily="50" charset="-128"/>
              <a:ea typeface="ＭＳ Ｐゴシック" panose="020B0600070205080204" pitchFamily="50" charset="-128"/>
            </a:rPr>
            <a:t>なることから、下妻市公共施設マネジメント基本方針に沿った施設の統廃合等を推進していく。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91621</xdr:rowOff>
    </xdr:to>
    <xdr:cxnSp macro="">
      <xdr:nvCxnSpPr>
        <xdr:cNvPr id="129" name="直線コネクタ 128"/>
        <xdr:cNvCxnSpPr/>
      </xdr:nvCxnSpPr>
      <xdr:spPr>
        <a:xfrm>
          <a:off x="15671800" y="2995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80736</xdr:rowOff>
    </xdr:to>
    <xdr:cxnSp macro="">
      <xdr:nvCxnSpPr>
        <xdr:cNvPr id="132" name="直線コネクタ 131"/>
        <xdr:cNvCxnSpPr/>
      </xdr:nvCxnSpPr>
      <xdr:spPr>
        <a:xfrm>
          <a:off x="14782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5" name="直線コネクタ 134"/>
        <xdr:cNvCxnSpPr/>
      </xdr:nvCxnSpPr>
      <xdr:spPr>
        <a:xfrm>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17</xdr:row>
      <xdr:rowOff>26307</xdr:rowOff>
    </xdr:to>
    <xdr:cxnSp macro="">
      <xdr:nvCxnSpPr>
        <xdr:cNvPr id="138" name="直線コネクタ 137"/>
        <xdr:cNvCxnSpPr/>
      </xdr:nvCxnSpPr>
      <xdr:spPr>
        <a:xfrm>
          <a:off x="13004800" y="2777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扶助費については類似団体平均を上回っており、昨年度と比べて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生活保護費、障害福祉費、児童扶養手当、幼児教育無償化など法令に基づく需要が増加しており、今後も適切に対応していく必要がある。一方で、単独で行う扶助費については対象者やその効果などを見定めながら常に見直しを行っていき抑制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20865</xdr:rowOff>
    </xdr:to>
    <xdr:cxnSp macro="">
      <xdr:nvCxnSpPr>
        <xdr:cNvPr id="192" name="直線コネクタ 191"/>
        <xdr:cNvCxnSpPr/>
      </xdr:nvCxnSpPr>
      <xdr:spPr>
        <a:xfrm>
          <a:off x="3987800" y="96465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8" name="直線コネクタ 197"/>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56</xdr:row>
      <xdr:rowOff>12700</xdr:rowOff>
    </xdr:to>
    <xdr:cxnSp macro="">
      <xdr:nvCxnSpPr>
        <xdr:cNvPr id="201" name="直線コネクタ 200"/>
        <xdr:cNvCxnSpPr/>
      </xdr:nvCxnSpPr>
      <xdr:spPr>
        <a:xfrm>
          <a:off x="1320800" y="94669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1" name="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2"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9" name="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大きな変動はなかったものの、繰出金については大きな伸びが見られた。高齢化の進展により国民健康保険特別会計への繰出が減少する一方、後期高齢者医療特別会計への繰出が増加している。また、下水道事業においては、着工が遅かったため建設に係る元利償還金を使用料で賄えず繰出金が多額となっており、独立採算性の原則に基づき繰出金の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71483</xdr:rowOff>
    </xdr:to>
    <xdr:cxnSp macro="">
      <xdr:nvCxnSpPr>
        <xdr:cNvPr id="255" name="直線コネクタ 254"/>
        <xdr:cNvCxnSpPr/>
      </xdr:nvCxnSpPr>
      <xdr:spPr>
        <a:xfrm>
          <a:off x="15671800" y="956818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25763</xdr:rowOff>
    </xdr:to>
    <xdr:cxnSp macro="">
      <xdr:nvCxnSpPr>
        <xdr:cNvPr id="258" name="直線コネクタ 257"/>
        <xdr:cNvCxnSpPr/>
      </xdr:nvCxnSpPr>
      <xdr:spPr>
        <a:xfrm flipV="1">
          <a:off x="14782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84546</xdr:rowOff>
    </xdr:to>
    <xdr:cxnSp macro="">
      <xdr:nvCxnSpPr>
        <xdr:cNvPr id="261" name="直線コネクタ 260"/>
        <xdr:cNvCxnSpPr/>
      </xdr:nvCxnSpPr>
      <xdr:spPr>
        <a:xfrm flipV="1">
          <a:off x="13893800" y="9626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84546</xdr:rowOff>
    </xdr:to>
    <xdr:cxnSp macro="">
      <xdr:nvCxnSpPr>
        <xdr:cNvPr id="264" name="直線コネクタ 263"/>
        <xdr:cNvCxnSpPr/>
      </xdr:nvCxnSpPr>
      <xdr:spPr>
        <a:xfrm>
          <a:off x="13004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4" name="楕円 273"/>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164210</xdr:rowOff>
    </xdr:from>
    <xdr:ext cx="762000" cy="259045"/>
    <xdr:sp macro="" textlink="">
      <xdr:nvSpPr>
        <xdr:cNvPr id="275" name="その他該当値テキスト"/>
        <xdr:cNvSpPr txBox="1"/>
      </xdr:nvSpPr>
      <xdr:spPr>
        <a:xfrm>
          <a:off x="16598900" y="95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8" name="楕円 277"/>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9" name="テキスト ボックス 278"/>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80" name="楕円 279"/>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81" name="テキスト ボックス 280"/>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82" name="楕円 281"/>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132460</xdr:rowOff>
    </xdr:from>
    <xdr:ext cx="762000" cy="259045"/>
    <xdr:sp macro="" textlink="">
      <xdr:nvSpPr>
        <xdr:cNvPr id="283" name="テキスト ボックス 282"/>
        <xdr:cNvSpPr txBox="1"/>
      </xdr:nvSpPr>
      <xdr:spPr>
        <a:xfrm>
          <a:off x="12623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ついては、ごみ処理業務や消防業務を一部事務組合にて行っているため、これまで類似団体平均を上回っていたが、一部事務組合の地方債償還に係る負担金が終了してきたことによりその割合は年々減少傾向にあり、令和元年度は類似団体平均と同値となった。令和元年度は消費増税対策の商品券発行事業などにより決算額は増加したが、他</a:t>
          </a:r>
          <a:r>
            <a:rPr kumimoji="1" lang="ja-JP" altLang="en-US" sz="1200">
              <a:latin typeface="ＭＳ Ｐゴシック" panose="020B0600070205080204" pitchFamily="50" charset="-128"/>
              <a:ea typeface="ＭＳ Ｐゴシック" panose="020B0600070205080204" pitchFamily="50" charset="-128"/>
            </a:rPr>
            <a:t>項目経費の伸びが大きく、本比率は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ポイントの減となった。今後は、単独で行う補助についてもその効果を確認しながら適正な水準を目指していく。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14986</xdr:rowOff>
    </xdr:to>
    <xdr:cxnSp macro="">
      <xdr:nvCxnSpPr>
        <xdr:cNvPr id="313" name="直線コネクタ 312"/>
        <xdr:cNvCxnSpPr/>
      </xdr:nvCxnSpPr>
      <xdr:spPr>
        <a:xfrm flipV="1">
          <a:off x="15671800" y="6354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24130</xdr:rowOff>
    </xdr:to>
    <xdr:cxnSp macro="">
      <xdr:nvCxnSpPr>
        <xdr:cNvPr id="316" name="直線コネクタ 315"/>
        <xdr:cNvCxnSpPr/>
      </xdr:nvCxnSpPr>
      <xdr:spPr>
        <a:xfrm flipV="1">
          <a:off x="14782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74422</xdr:rowOff>
    </xdr:to>
    <xdr:cxnSp macro="">
      <xdr:nvCxnSpPr>
        <xdr:cNvPr id="319" name="直線コネクタ 318"/>
        <xdr:cNvCxnSpPr/>
      </xdr:nvCxnSpPr>
      <xdr:spPr>
        <a:xfrm flipV="1">
          <a:off x="13893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88138</xdr:rowOff>
    </xdr:to>
    <xdr:cxnSp macro="">
      <xdr:nvCxnSpPr>
        <xdr:cNvPr id="322" name="直線コネクタ 321"/>
        <xdr:cNvCxnSpPr/>
      </xdr:nvCxnSpPr>
      <xdr:spPr>
        <a:xfrm flipV="1">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6" name="楕円 33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7" name="テキスト ボックス 33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8" name="楕円 337"/>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9" name="テキスト ボックス 338"/>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合併特例債事業や学校施設の耐震・改築事業の影響から公債費は次第に上昇し、令和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ピークを迎えることとなっている。しかし、同年から新庁舎建設事業は本格化してくることが見込まれ、同事業による公債費への影響が今後懸念される。公債費の増加に備えた基金積立や、より低利な借入れの検討など、公債費が他の事業費を圧迫しないよう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76</xdr:row>
      <xdr:rowOff>162923</xdr:rowOff>
    </xdr:to>
    <xdr:cxnSp macro="">
      <xdr:nvCxnSpPr>
        <xdr:cNvPr id="376" name="直線コネクタ 375"/>
        <xdr:cNvCxnSpPr/>
      </xdr:nvCxnSpPr>
      <xdr:spPr>
        <a:xfrm>
          <a:off x="3987800" y="13147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117202</xdr:rowOff>
    </xdr:to>
    <xdr:cxnSp macro="">
      <xdr:nvCxnSpPr>
        <xdr:cNvPr id="379" name="直線コネクタ 378"/>
        <xdr:cNvCxnSpPr/>
      </xdr:nvCxnSpPr>
      <xdr:spPr>
        <a:xfrm>
          <a:off x="3098800" y="131278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110671</xdr:rowOff>
    </xdr:to>
    <xdr:cxnSp macro="">
      <xdr:nvCxnSpPr>
        <xdr:cNvPr id="382" name="直線コネクタ 381"/>
        <xdr:cNvCxnSpPr/>
      </xdr:nvCxnSpPr>
      <xdr:spPr>
        <a:xfrm flipV="1">
          <a:off x="2209800" y="13127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64951</xdr:rowOff>
    </xdr:from>
    <xdr:to>
      <xdr:col>11</xdr:col>
      <xdr:colOff>9525</xdr:colOff>
      <xdr:row>76</xdr:row>
      <xdr:rowOff>110671</xdr:rowOff>
    </xdr:to>
    <xdr:cxnSp macro="">
      <xdr:nvCxnSpPr>
        <xdr:cNvPr id="385" name="直線コネクタ 384"/>
        <xdr:cNvCxnSpPr/>
      </xdr:nvCxnSpPr>
      <xdr:spPr>
        <a:xfrm>
          <a:off x="1320800" y="13095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95" name="楕円 394"/>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6" name="公債費該当値テキスト"/>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7" name="楕円 396"/>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8" name="テキスト ボックス 397"/>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399" name="楕円 398"/>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400" name="テキスト ボックス 399"/>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59871</xdr:rowOff>
    </xdr:from>
    <xdr:to>
      <xdr:col>11</xdr:col>
      <xdr:colOff>60325</xdr:colOff>
      <xdr:row>76</xdr:row>
      <xdr:rowOff>161471</xdr:rowOff>
    </xdr:to>
    <xdr:sp macro="" textlink="">
      <xdr:nvSpPr>
        <xdr:cNvPr id="401" name="楕円 400"/>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402" name="テキスト ボックス 401"/>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403" name="楕円 402"/>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125928</xdr:rowOff>
    </xdr:from>
    <xdr:ext cx="762000" cy="259045"/>
    <xdr:sp macro="" textlink="">
      <xdr:nvSpPr>
        <xdr:cNvPr id="404" name="テキスト ボックス 403"/>
        <xdr:cNvSpPr txBox="1"/>
      </xdr:nvSpPr>
      <xdr:spPr>
        <a:xfrm>
          <a:off x="939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加となった。経常収支比率も一定ではないため、公債費以外の経費に変動が無かったとしても増加・減少が生じる。少子高齢化の進展による社会保障費の増加に伴う扶助費や繰出金の増加に加え、施設管理委託に係る物件費の増加、一部事務組合施設更新に係る補助費の増加など将来の財政課題を的確に予測し、持続可能な財政運営が可能となるよう普段からの歳出削減に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152146</xdr:rowOff>
    </xdr:to>
    <xdr:cxnSp macro="">
      <xdr:nvCxnSpPr>
        <xdr:cNvPr id="435" name="直線コネクタ 434"/>
        <xdr:cNvCxnSpPr/>
      </xdr:nvCxnSpPr>
      <xdr:spPr>
        <a:xfrm>
          <a:off x="15671800" y="132257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46989</xdr:rowOff>
    </xdr:to>
    <xdr:cxnSp macro="">
      <xdr:nvCxnSpPr>
        <xdr:cNvPr id="438" name="直線コネクタ 437"/>
        <xdr:cNvCxnSpPr/>
      </xdr:nvCxnSpPr>
      <xdr:spPr>
        <a:xfrm flipV="1">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138430</xdr:rowOff>
    </xdr:to>
    <xdr:cxnSp macro="">
      <xdr:nvCxnSpPr>
        <xdr:cNvPr id="441" name="直線コネクタ 440"/>
        <xdr:cNvCxnSpPr/>
      </xdr:nvCxnSpPr>
      <xdr:spPr>
        <a:xfrm flipV="1">
          <a:off x="13893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138430</xdr:rowOff>
    </xdr:to>
    <xdr:cxnSp macro="">
      <xdr:nvCxnSpPr>
        <xdr:cNvPr id="444" name="直線コネクタ 443"/>
        <xdr:cNvCxnSpPr/>
      </xdr:nvCxnSpPr>
      <xdr:spPr>
        <a:xfrm>
          <a:off x="13004800" y="131754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54" name="楕円 453"/>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5"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6" name="楕円 45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7" name="テキスト ボックス 456"/>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8" name="楕円 45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9" name="テキスト ボックス 45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60" name="楕円 45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61" name="テキスト ボックス 46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62" name="楕円 46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63" name="テキスト ボックス 46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18067</xdr:rowOff>
    </xdr:from>
    <xdr:to>
      <xdr:col>29</xdr:col>
      <xdr:colOff>127000</xdr:colOff>
      <xdr:row>17</xdr:row>
      <xdr:rowOff>38281</xdr:rowOff>
    </xdr:to>
    <xdr:cxnSp macro="">
      <xdr:nvCxnSpPr>
        <xdr:cNvPr id="52" name="直線コネクタ 51"/>
        <xdr:cNvCxnSpPr/>
      </xdr:nvCxnSpPr>
      <xdr:spPr bwMode="auto">
        <a:xfrm flipV="1">
          <a:off x="5003800" y="2980342"/>
          <a:ext cx="647700" cy="2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38281</xdr:rowOff>
    </xdr:from>
    <xdr:to>
      <xdr:col>26</xdr:col>
      <xdr:colOff>50800</xdr:colOff>
      <xdr:row>17</xdr:row>
      <xdr:rowOff>71967</xdr:rowOff>
    </xdr:to>
    <xdr:cxnSp macro="">
      <xdr:nvCxnSpPr>
        <xdr:cNvPr id="55" name="直線コネクタ 54"/>
        <xdr:cNvCxnSpPr/>
      </xdr:nvCxnSpPr>
      <xdr:spPr bwMode="auto">
        <a:xfrm flipV="1">
          <a:off x="4305300" y="3000556"/>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71967</xdr:rowOff>
    </xdr:from>
    <xdr:to>
      <xdr:col>22</xdr:col>
      <xdr:colOff>114300</xdr:colOff>
      <xdr:row>17</xdr:row>
      <xdr:rowOff>100183</xdr:rowOff>
    </xdr:to>
    <xdr:cxnSp macro="">
      <xdr:nvCxnSpPr>
        <xdr:cNvPr id="58" name="直線コネクタ 57"/>
        <xdr:cNvCxnSpPr/>
      </xdr:nvCxnSpPr>
      <xdr:spPr bwMode="auto">
        <a:xfrm flipV="1">
          <a:off x="3606800" y="3034242"/>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100183</xdr:rowOff>
    </xdr:from>
    <xdr:to>
      <xdr:col>18</xdr:col>
      <xdr:colOff>177800</xdr:colOff>
      <xdr:row>17</xdr:row>
      <xdr:rowOff>118683</xdr:rowOff>
    </xdr:to>
    <xdr:cxnSp macro="">
      <xdr:nvCxnSpPr>
        <xdr:cNvPr id="61" name="直線コネクタ 60"/>
        <xdr:cNvCxnSpPr/>
      </xdr:nvCxnSpPr>
      <xdr:spPr bwMode="auto">
        <a:xfrm flipV="1">
          <a:off x="2908300" y="3062458"/>
          <a:ext cx="698500" cy="1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138717</xdr:rowOff>
    </xdr:from>
    <xdr:to>
      <xdr:col>29</xdr:col>
      <xdr:colOff>177800</xdr:colOff>
      <xdr:row>17</xdr:row>
      <xdr:rowOff>68867</xdr:rowOff>
    </xdr:to>
    <xdr:sp macro="" textlink="">
      <xdr:nvSpPr>
        <xdr:cNvPr id="71" name="楕円 70"/>
        <xdr:cNvSpPr/>
      </xdr:nvSpPr>
      <xdr:spPr bwMode="auto">
        <a:xfrm>
          <a:off x="5600700" y="292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110794</xdr:rowOff>
    </xdr:from>
    <xdr:ext cx="762000" cy="259045"/>
    <xdr:sp macro="" textlink="">
      <xdr:nvSpPr>
        <xdr:cNvPr id="72" name="人口1人当たり決算額の推移該当値テキスト130"/>
        <xdr:cNvSpPr txBox="1"/>
      </xdr:nvSpPr>
      <xdr:spPr>
        <a:xfrm>
          <a:off x="5740400" y="29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158931</xdr:rowOff>
    </xdr:from>
    <xdr:to>
      <xdr:col>26</xdr:col>
      <xdr:colOff>101600</xdr:colOff>
      <xdr:row>17</xdr:row>
      <xdr:rowOff>89081</xdr:rowOff>
    </xdr:to>
    <xdr:sp macro="" textlink="">
      <xdr:nvSpPr>
        <xdr:cNvPr id="73" name="楕円 72"/>
        <xdr:cNvSpPr/>
      </xdr:nvSpPr>
      <xdr:spPr bwMode="auto">
        <a:xfrm>
          <a:off x="4953000" y="29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73858</xdr:rowOff>
    </xdr:from>
    <xdr:ext cx="736600" cy="259045"/>
    <xdr:sp macro="" textlink="">
      <xdr:nvSpPr>
        <xdr:cNvPr id="74" name="テキスト ボックス 73"/>
        <xdr:cNvSpPr txBox="1"/>
      </xdr:nvSpPr>
      <xdr:spPr>
        <a:xfrm>
          <a:off x="4622800" y="303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21167</xdr:rowOff>
    </xdr:from>
    <xdr:to>
      <xdr:col>22</xdr:col>
      <xdr:colOff>165100</xdr:colOff>
      <xdr:row>17</xdr:row>
      <xdr:rowOff>122767</xdr:rowOff>
    </xdr:to>
    <xdr:sp macro="" textlink="">
      <xdr:nvSpPr>
        <xdr:cNvPr id="75" name="楕円 74"/>
        <xdr:cNvSpPr/>
      </xdr:nvSpPr>
      <xdr:spPr bwMode="auto">
        <a:xfrm>
          <a:off x="4254500" y="298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107544</xdr:rowOff>
    </xdr:from>
    <xdr:ext cx="762000" cy="259045"/>
    <xdr:sp macro="" textlink="">
      <xdr:nvSpPr>
        <xdr:cNvPr id="76" name="テキスト ボックス 75"/>
        <xdr:cNvSpPr txBox="1"/>
      </xdr:nvSpPr>
      <xdr:spPr>
        <a:xfrm>
          <a:off x="39243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49383</xdr:rowOff>
    </xdr:from>
    <xdr:to>
      <xdr:col>19</xdr:col>
      <xdr:colOff>38100</xdr:colOff>
      <xdr:row>17</xdr:row>
      <xdr:rowOff>150983</xdr:rowOff>
    </xdr:to>
    <xdr:sp macro="" textlink="">
      <xdr:nvSpPr>
        <xdr:cNvPr id="77" name="楕円 76"/>
        <xdr:cNvSpPr/>
      </xdr:nvSpPr>
      <xdr:spPr bwMode="auto">
        <a:xfrm>
          <a:off x="3556000" y="301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135760</xdr:rowOff>
    </xdr:from>
    <xdr:ext cx="762000" cy="259045"/>
    <xdr:sp macro="" textlink="">
      <xdr:nvSpPr>
        <xdr:cNvPr id="78" name="テキスト ボックス 77"/>
        <xdr:cNvSpPr txBox="1"/>
      </xdr:nvSpPr>
      <xdr:spPr>
        <a:xfrm>
          <a:off x="3225800" y="309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67883</xdr:rowOff>
    </xdr:from>
    <xdr:to>
      <xdr:col>15</xdr:col>
      <xdr:colOff>101600</xdr:colOff>
      <xdr:row>17</xdr:row>
      <xdr:rowOff>169483</xdr:rowOff>
    </xdr:to>
    <xdr:sp macro="" textlink="">
      <xdr:nvSpPr>
        <xdr:cNvPr id="79" name="楕円 78"/>
        <xdr:cNvSpPr/>
      </xdr:nvSpPr>
      <xdr:spPr bwMode="auto">
        <a:xfrm>
          <a:off x="2857500" y="303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154260</xdr:rowOff>
    </xdr:from>
    <xdr:ext cx="762000" cy="259045"/>
    <xdr:sp macro="" textlink="">
      <xdr:nvSpPr>
        <xdr:cNvPr id="80" name="テキスト ボックス 79"/>
        <xdr:cNvSpPr txBox="1"/>
      </xdr:nvSpPr>
      <xdr:spPr>
        <a:xfrm>
          <a:off x="2527300" y="31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118607</xdr:rowOff>
    </xdr:from>
    <xdr:to>
      <xdr:col>29</xdr:col>
      <xdr:colOff>127000</xdr:colOff>
      <xdr:row>36</xdr:row>
      <xdr:rowOff>129318</xdr:rowOff>
    </xdr:to>
    <xdr:cxnSp macro="">
      <xdr:nvCxnSpPr>
        <xdr:cNvPr id="116" name="直線コネクタ 115"/>
        <xdr:cNvCxnSpPr/>
      </xdr:nvCxnSpPr>
      <xdr:spPr bwMode="auto">
        <a:xfrm flipV="1">
          <a:off x="5003800" y="7071857"/>
          <a:ext cx="6477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129318</xdr:rowOff>
    </xdr:from>
    <xdr:to>
      <xdr:col>26</xdr:col>
      <xdr:colOff>50800</xdr:colOff>
      <xdr:row>36</xdr:row>
      <xdr:rowOff>162923</xdr:rowOff>
    </xdr:to>
    <xdr:cxnSp macro="">
      <xdr:nvCxnSpPr>
        <xdr:cNvPr id="119" name="直線コネクタ 118"/>
        <xdr:cNvCxnSpPr/>
      </xdr:nvCxnSpPr>
      <xdr:spPr bwMode="auto">
        <a:xfrm flipV="1">
          <a:off x="4305300" y="7082568"/>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136210</xdr:rowOff>
    </xdr:from>
    <xdr:to>
      <xdr:col>22</xdr:col>
      <xdr:colOff>114300</xdr:colOff>
      <xdr:row>36</xdr:row>
      <xdr:rowOff>162923</xdr:rowOff>
    </xdr:to>
    <xdr:cxnSp macro="">
      <xdr:nvCxnSpPr>
        <xdr:cNvPr id="122" name="直線コネクタ 121"/>
        <xdr:cNvCxnSpPr/>
      </xdr:nvCxnSpPr>
      <xdr:spPr bwMode="auto">
        <a:xfrm>
          <a:off x="3606800" y="7089460"/>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136210</xdr:rowOff>
    </xdr:from>
    <xdr:to>
      <xdr:col>18</xdr:col>
      <xdr:colOff>177800</xdr:colOff>
      <xdr:row>36</xdr:row>
      <xdr:rowOff>138887</xdr:rowOff>
    </xdr:to>
    <xdr:cxnSp macro="">
      <xdr:nvCxnSpPr>
        <xdr:cNvPr id="125" name="直線コネクタ 124"/>
        <xdr:cNvCxnSpPr/>
      </xdr:nvCxnSpPr>
      <xdr:spPr bwMode="auto">
        <a:xfrm flipV="1">
          <a:off x="2908300" y="7089460"/>
          <a:ext cx="698500" cy="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67807</xdr:rowOff>
    </xdr:from>
    <xdr:to>
      <xdr:col>29</xdr:col>
      <xdr:colOff>177800</xdr:colOff>
      <xdr:row>36</xdr:row>
      <xdr:rowOff>169407</xdr:rowOff>
    </xdr:to>
    <xdr:sp macro="" textlink="">
      <xdr:nvSpPr>
        <xdr:cNvPr id="135" name="楕円 134"/>
        <xdr:cNvSpPr/>
      </xdr:nvSpPr>
      <xdr:spPr bwMode="auto">
        <a:xfrm>
          <a:off x="5600700" y="702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39884</xdr:rowOff>
    </xdr:from>
    <xdr:ext cx="762000" cy="259045"/>
    <xdr:sp macro="" textlink="">
      <xdr:nvSpPr>
        <xdr:cNvPr id="136" name="人口1人当たり決算額の推移該当値テキスト445"/>
        <xdr:cNvSpPr txBox="1"/>
      </xdr:nvSpPr>
      <xdr:spPr>
        <a:xfrm>
          <a:off x="5740400" y="69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78518</xdr:rowOff>
    </xdr:from>
    <xdr:to>
      <xdr:col>26</xdr:col>
      <xdr:colOff>101600</xdr:colOff>
      <xdr:row>37</xdr:row>
      <xdr:rowOff>8668</xdr:rowOff>
    </xdr:to>
    <xdr:sp macro="" textlink="">
      <xdr:nvSpPr>
        <xdr:cNvPr id="137" name="楕円 136"/>
        <xdr:cNvSpPr/>
      </xdr:nvSpPr>
      <xdr:spPr bwMode="auto">
        <a:xfrm>
          <a:off x="4953000" y="70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164895</xdr:rowOff>
    </xdr:from>
    <xdr:ext cx="736600" cy="259045"/>
    <xdr:sp macro="" textlink="">
      <xdr:nvSpPr>
        <xdr:cNvPr id="138" name="テキスト ボックス 137"/>
        <xdr:cNvSpPr txBox="1"/>
      </xdr:nvSpPr>
      <xdr:spPr>
        <a:xfrm>
          <a:off x="4622800" y="711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112123</xdr:rowOff>
    </xdr:from>
    <xdr:to>
      <xdr:col>22</xdr:col>
      <xdr:colOff>165100</xdr:colOff>
      <xdr:row>37</xdr:row>
      <xdr:rowOff>42273</xdr:rowOff>
    </xdr:to>
    <xdr:sp macro="" textlink="">
      <xdr:nvSpPr>
        <xdr:cNvPr id="139" name="楕円 138"/>
        <xdr:cNvSpPr/>
      </xdr:nvSpPr>
      <xdr:spPr bwMode="auto">
        <a:xfrm>
          <a:off x="4254500" y="706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27050</xdr:rowOff>
    </xdr:from>
    <xdr:ext cx="762000" cy="259045"/>
    <xdr:sp macro="" textlink="">
      <xdr:nvSpPr>
        <xdr:cNvPr id="140" name="テキスト ボックス 139"/>
        <xdr:cNvSpPr txBox="1"/>
      </xdr:nvSpPr>
      <xdr:spPr>
        <a:xfrm>
          <a:off x="3924300" y="7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85410</xdr:rowOff>
    </xdr:from>
    <xdr:to>
      <xdr:col>19</xdr:col>
      <xdr:colOff>38100</xdr:colOff>
      <xdr:row>37</xdr:row>
      <xdr:rowOff>15560</xdr:rowOff>
    </xdr:to>
    <xdr:sp macro="" textlink="">
      <xdr:nvSpPr>
        <xdr:cNvPr id="141" name="楕円 140"/>
        <xdr:cNvSpPr/>
      </xdr:nvSpPr>
      <xdr:spPr bwMode="auto">
        <a:xfrm>
          <a:off x="3556000" y="70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xdr:rowOff>
    </xdr:from>
    <xdr:ext cx="762000" cy="259045"/>
    <xdr:sp macro="" textlink="">
      <xdr:nvSpPr>
        <xdr:cNvPr id="142" name="テキスト ボックス 141"/>
        <xdr:cNvSpPr txBox="1"/>
      </xdr:nvSpPr>
      <xdr:spPr>
        <a:xfrm>
          <a:off x="3225800" y="71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88087</xdr:rowOff>
    </xdr:from>
    <xdr:to>
      <xdr:col>15</xdr:col>
      <xdr:colOff>101600</xdr:colOff>
      <xdr:row>37</xdr:row>
      <xdr:rowOff>18237</xdr:rowOff>
    </xdr:to>
    <xdr:sp macro="" textlink="">
      <xdr:nvSpPr>
        <xdr:cNvPr id="143" name="楕円 142"/>
        <xdr:cNvSpPr/>
      </xdr:nvSpPr>
      <xdr:spPr bwMode="auto">
        <a:xfrm>
          <a:off x="2857500" y="704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3014</xdr:rowOff>
    </xdr:from>
    <xdr:ext cx="762000" cy="259045"/>
    <xdr:sp macro="" textlink="">
      <xdr:nvSpPr>
        <xdr:cNvPr id="144" name="テキスト ボックス 143"/>
        <xdr:cNvSpPr txBox="1"/>
      </xdr:nvSpPr>
      <xdr:spPr>
        <a:xfrm>
          <a:off x="2527300" y="71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103105</xdr:rowOff>
    </xdr:from>
    <xdr:to>
      <xdr:col>24</xdr:col>
      <xdr:colOff>63500</xdr:colOff>
      <xdr:row>37</xdr:row>
      <xdr:rowOff>117145</xdr:rowOff>
    </xdr:to>
    <xdr:cxnSp macro="">
      <xdr:nvCxnSpPr>
        <xdr:cNvPr id="61" name="直線コネクタ 60"/>
        <xdr:cNvCxnSpPr/>
      </xdr:nvCxnSpPr>
      <xdr:spPr>
        <a:xfrm flipV="1">
          <a:off x="3797300" y="6446755"/>
          <a:ext cx="8382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117145</xdr:rowOff>
    </xdr:from>
    <xdr:to>
      <xdr:col>19</xdr:col>
      <xdr:colOff>177800</xdr:colOff>
      <xdr:row>37</xdr:row>
      <xdr:rowOff>142215</xdr:rowOff>
    </xdr:to>
    <xdr:cxnSp macro="">
      <xdr:nvCxnSpPr>
        <xdr:cNvPr id="64" name="直線コネクタ 63"/>
        <xdr:cNvCxnSpPr/>
      </xdr:nvCxnSpPr>
      <xdr:spPr>
        <a:xfrm flipV="1">
          <a:off x="2908300" y="6460795"/>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142215</xdr:rowOff>
    </xdr:from>
    <xdr:to>
      <xdr:col>15</xdr:col>
      <xdr:colOff>50800</xdr:colOff>
      <xdr:row>38</xdr:row>
      <xdr:rowOff>2769</xdr:rowOff>
    </xdr:to>
    <xdr:cxnSp macro="">
      <xdr:nvCxnSpPr>
        <xdr:cNvPr id="67" name="直線コネクタ 66"/>
        <xdr:cNvCxnSpPr/>
      </xdr:nvCxnSpPr>
      <xdr:spPr>
        <a:xfrm flipV="1">
          <a:off x="2019300" y="648586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2769</xdr:rowOff>
    </xdr:from>
    <xdr:to>
      <xdr:col>10</xdr:col>
      <xdr:colOff>114300</xdr:colOff>
      <xdr:row>38</xdr:row>
      <xdr:rowOff>23971</xdr:rowOff>
    </xdr:to>
    <xdr:cxnSp macro="">
      <xdr:nvCxnSpPr>
        <xdr:cNvPr id="70" name="直線コネクタ 69"/>
        <xdr:cNvCxnSpPr/>
      </xdr:nvCxnSpPr>
      <xdr:spPr>
        <a:xfrm flipV="1">
          <a:off x="1130300" y="6517869"/>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52305</xdr:rowOff>
    </xdr:from>
    <xdr:to>
      <xdr:col>24</xdr:col>
      <xdr:colOff>114300</xdr:colOff>
      <xdr:row>37</xdr:row>
      <xdr:rowOff>153905</xdr:rowOff>
    </xdr:to>
    <xdr:sp macro="" textlink="">
      <xdr:nvSpPr>
        <xdr:cNvPr id="80" name="楕円 79"/>
        <xdr:cNvSpPr/>
      </xdr:nvSpPr>
      <xdr:spPr>
        <a:xfrm>
          <a:off x="4584700" y="63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30732</xdr:rowOff>
    </xdr:from>
    <xdr:ext cx="534377" cy="259045"/>
    <xdr:sp macro="" textlink="">
      <xdr:nvSpPr>
        <xdr:cNvPr id="81" name="人件費該当値テキスト"/>
        <xdr:cNvSpPr txBox="1"/>
      </xdr:nvSpPr>
      <xdr:spPr>
        <a:xfrm>
          <a:off x="4686300" y="63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66345</xdr:rowOff>
    </xdr:from>
    <xdr:to>
      <xdr:col>20</xdr:col>
      <xdr:colOff>38100</xdr:colOff>
      <xdr:row>37</xdr:row>
      <xdr:rowOff>167945</xdr:rowOff>
    </xdr:to>
    <xdr:sp macro="" textlink="">
      <xdr:nvSpPr>
        <xdr:cNvPr id="82" name="楕円 81"/>
        <xdr:cNvSpPr/>
      </xdr:nvSpPr>
      <xdr:spPr>
        <a:xfrm>
          <a:off x="3746500" y="64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159072</xdr:rowOff>
    </xdr:from>
    <xdr:ext cx="534377" cy="259045"/>
    <xdr:sp macro="" textlink="">
      <xdr:nvSpPr>
        <xdr:cNvPr id="83" name="テキスト ボックス 82"/>
        <xdr:cNvSpPr txBox="1"/>
      </xdr:nvSpPr>
      <xdr:spPr>
        <a:xfrm>
          <a:off x="3530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91415</xdr:rowOff>
    </xdr:from>
    <xdr:to>
      <xdr:col>15</xdr:col>
      <xdr:colOff>101600</xdr:colOff>
      <xdr:row>38</xdr:row>
      <xdr:rowOff>21565</xdr:rowOff>
    </xdr:to>
    <xdr:sp macro="" textlink="">
      <xdr:nvSpPr>
        <xdr:cNvPr id="84" name="楕円 83"/>
        <xdr:cNvSpPr/>
      </xdr:nvSpPr>
      <xdr:spPr>
        <a:xfrm>
          <a:off x="2857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12692</xdr:rowOff>
    </xdr:from>
    <xdr:ext cx="534377" cy="259045"/>
    <xdr:sp macro="" textlink="">
      <xdr:nvSpPr>
        <xdr:cNvPr id="85" name="テキスト ボックス 84"/>
        <xdr:cNvSpPr txBox="1"/>
      </xdr:nvSpPr>
      <xdr:spPr>
        <a:xfrm>
          <a:off x="2641111" y="65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123418</xdr:rowOff>
    </xdr:from>
    <xdr:to>
      <xdr:col>10</xdr:col>
      <xdr:colOff>165100</xdr:colOff>
      <xdr:row>38</xdr:row>
      <xdr:rowOff>53569</xdr:rowOff>
    </xdr:to>
    <xdr:sp macro="" textlink="">
      <xdr:nvSpPr>
        <xdr:cNvPr id="86" name="楕円 85"/>
        <xdr:cNvSpPr/>
      </xdr:nvSpPr>
      <xdr:spPr>
        <a:xfrm>
          <a:off x="1968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44696</xdr:rowOff>
    </xdr:from>
    <xdr:ext cx="534377" cy="259045"/>
    <xdr:sp macro="" textlink="">
      <xdr:nvSpPr>
        <xdr:cNvPr id="87" name="テキスト ボックス 86"/>
        <xdr:cNvSpPr txBox="1"/>
      </xdr:nvSpPr>
      <xdr:spPr>
        <a:xfrm>
          <a:off x="1752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144621</xdr:rowOff>
    </xdr:from>
    <xdr:to>
      <xdr:col>6</xdr:col>
      <xdr:colOff>38100</xdr:colOff>
      <xdr:row>38</xdr:row>
      <xdr:rowOff>74771</xdr:rowOff>
    </xdr:to>
    <xdr:sp macro="" textlink="">
      <xdr:nvSpPr>
        <xdr:cNvPr id="88" name="楕円 87"/>
        <xdr:cNvSpPr/>
      </xdr:nvSpPr>
      <xdr:spPr>
        <a:xfrm>
          <a:off x="1079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65898</xdr:rowOff>
    </xdr:from>
    <xdr:ext cx="534377" cy="259045"/>
    <xdr:sp macro="" textlink="">
      <xdr:nvSpPr>
        <xdr:cNvPr id="89" name="テキスト ボックス 88"/>
        <xdr:cNvSpPr txBox="1"/>
      </xdr:nvSpPr>
      <xdr:spPr>
        <a:xfrm>
          <a:off x="863111" y="65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111440</xdr:rowOff>
    </xdr:from>
    <xdr:to>
      <xdr:col>24</xdr:col>
      <xdr:colOff>63500</xdr:colOff>
      <xdr:row>57</xdr:row>
      <xdr:rowOff>120062</xdr:rowOff>
    </xdr:to>
    <xdr:cxnSp macro="">
      <xdr:nvCxnSpPr>
        <xdr:cNvPr id="121" name="直線コネクタ 120"/>
        <xdr:cNvCxnSpPr/>
      </xdr:nvCxnSpPr>
      <xdr:spPr>
        <a:xfrm>
          <a:off x="3797300" y="9884090"/>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111440</xdr:rowOff>
    </xdr:from>
    <xdr:to>
      <xdr:col>19</xdr:col>
      <xdr:colOff>177800</xdr:colOff>
      <xdr:row>57</xdr:row>
      <xdr:rowOff>119290</xdr:rowOff>
    </xdr:to>
    <xdr:cxnSp macro="">
      <xdr:nvCxnSpPr>
        <xdr:cNvPr id="124" name="直線コネクタ 123"/>
        <xdr:cNvCxnSpPr/>
      </xdr:nvCxnSpPr>
      <xdr:spPr>
        <a:xfrm flipV="1">
          <a:off x="2908300" y="9884090"/>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119290</xdr:rowOff>
    </xdr:from>
    <xdr:to>
      <xdr:col>15</xdr:col>
      <xdr:colOff>50800</xdr:colOff>
      <xdr:row>57</xdr:row>
      <xdr:rowOff>148648</xdr:rowOff>
    </xdr:to>
    <xdr:cxnSp macro="">
      <xdr:nvCxnSpPr>
        <xdr:cNvPr id="127" name="直線コネクタ 126"/>
        <xdr:cNvCxnSpPr/>
      </xdr:nvCxnSpPr>
      <xdr:spPr>
        <a:xfrm flipV="1">
          <a:off x="2019300" y="9891940"/>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101785</xdr:rowOff>
    </xdr:from>
    <xdr:to>
      <xdr:col>10</xdr:col>
      <xdr:colOff>114300</xdr:colOff>
      <xdr:row>57</xdr:row>
      <xdr:rowOff>148648</xdr:rowOff>
    </xdr:to>
    <xdr:cxnSp macro="">
      <xdr:nvCxnSpPr>
        <xdr:cNvPr id="130" name="直線コネクタ 129"/>
        <xdr:cNvCxnSpPr/>
      </xdr:nvCxnSpPr>
      <xdr:spPr>
        <a:xfrm>
          <a:off x="1130300" y="987443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69262</xdr:rowOff>
    </xdr:from>
    <xdr:to>
      <xdr:col>24</xdr:col>
      <xdr:colOff>114300</xdr:colOff>
      <xdr:row>57</xdr:row>
      <xdr:rowOff>170862</xdr:rowOff>
    </xdr:to>
    <xdr:sp macro="" textlink="">
      <xdr:nvSpPr>
        <xdr:cNvPr id="140" name="楕円 139"/>
        <xdr:cNvSpPr/>
      </xdr:nvSpPr>
      <xdr:spPr>
        <a:xfrm>
          <a:off x="4584700" y="98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155639</xdr:rowOff>
    </xdr:from>
    <xdr:ext cx="534377" cy="259045"/>
    <xdr:sp macro="" textlink="">
      <xdr:nvSpPr>
        <xdr:cNvPr id="141" name="物件費該当値テキスト"/>
        <xdr:cNvSpPr txBox="1"/>
      </xdr:nvSpPr>
      <xdr:spPr>
        <a:xfrm>
          <a:off x="4686300" y="97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60640</xdr:rowOff>
    </xdr:from>
    <xdr:to>
      <xdr:col>20</xdr:col>
      <xdr:colOff>38100</xdr:colOff>
      <xdr:row>57</xdr:row>
      <xdr:rowOff>162240</xdr:rowOff>
    </xdr:to>
    <xdr:sp macro="" textlink="">
      <xdr:nvSpPr>
        <xdr:cNvPr id="142" name="楕円 141"/>
        <xdr:cNvSpPr/>
      </xdr:nvSpPr>
      <xdr:spPr>
        <a:xfrm>
          <a:off x="3746500" y="98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153367</xdr:rowOff>
    </xdr:from>
    <xdr:ext cx="534377" cy="259045"/>
    <xdr:sp macro="" textlink="">
      <xdr:nvSpPr>
        <xdr:cNvPr id="143" name="テキスト ボックス 142"/>
        <xdr:cNvSpPr txBox="1"/>
      </xdr:nvSpPr>
      <xdr:spPr>
        <a:xfrm>
          <a:off x="3530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68490</xdr:rowOff>
    </xdr:from>
    <xdr:to>
      <xdr:col>15</xdr:col>
      <xdr:colOff>101600</xdr:colOff>
      <xdr:row>57</xdr:row>
      <xdr:rowOff>170090</xdr:rowOff>
    </xdr:to>
    <xdr:sp macro="" textlink="">
      <xdr:nvSpPr>
        <xdr:cNvPr id="144" name="楕円 143"/>
        <xdr:cNvSpPr/>
      </xdr:nvSpPr>
      <xdr:spPr>
        <a:xfrm>
          <a:off x="2857500" y="98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161217</xdr:rowOff>
    </xdr:from>
    <xdr:ext cx="534377" cy="259045"/>
    <xdr:sp macro="" textlink="">
      <xdr:nvSpPr>
        <xdr:cNvPr id="145" name="テキスト ボックス 144"/>
        <xdr:cNvSpPr txBox="1"/>
      </xdr:nvSpPr>
      <xdr:spPr>
        <a:xfrm>
          <a:off x="2641111" y="993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97848</xdr:rowOff>
    </xdr:from>
    <xdr:to>
      <xdr:col>10</xdr:col>
      <xdr:colOff>165100</xdr:colOff>
      <xdr:row>58</xdr:row>
      <xdr:rowOff>27998</xdr:rowOff>
    </xdr:to>
    <xdr:sp macro="" textlink="">
      <xdr:nvSpPr>
        <xdr:cNvPr id="146" name="楕円 145"/>
        <xdr:cNvSpPr/>
      </xdr:nvSpPr>
      <xdr:spPr>
        <a:xfrm>
          <a:off x="1968500" y="98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19125</xdr:rowOff>
    </xdr:from>
    <xdr:ext cx="534377" cy="259045"/>
    <xdr:sp macro="" textlink="">
      <xdr:nvSpPr>
        <xdr:cNvPr id="147" name="テキスト ボックス 146"/>
        <xdr:cNvSpPr txBox="1"/>
      </xdr:nvSpPr>
      <xdr:spPr>
        <a:xfrm>
          <a:off x="1752111" y="9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50985</xdr:rowOff>
    </xdr:from>
    <xdr:to>
      <xdr:col>6</xdr:col>
      <xdr:colOff>38100</xdr:colOff>
      <xdr:row>57</xdr:row>
      <xdr:rowOff>152585</xdr:rowOff>
    </xdr:to>
    <xdr:sp macro="" textlink="">
      <xdr:nvSpPr>
        <xdr:cNvPr id="148" name="楕円 147"/>
        <xdr:cNvSpPr/>
      </xdr:nvSpPr>
      <xdr:spPr>
        <a:xfrm>
          <a:off x="1079500" y="98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143712</xdr:rowOff>
    </xdr:from>
    <xdr:ext cx="534377" cy="259045"/>
    <xdr:sp macro="" textlink="">
      <xdr:nvSpPr>
        <xdr:cNvPr id="149" name="テキスト ボックス 148"/>
        <xdr:cNvSpPr txBox="1"/>
      </xdr:nvSpPr>
      <xdr:spPr>
        <a:xfrm>
          <a:off x="863111" y="99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139967</xdr:rowOff>
    </xdr:from>
    <xdr:to>
      <xdr:col>24</xdr:col>
      <xdr:colOff>63500</xdr:colOff>
      <xdr:row>78</xdr:row>
      <xdr:rowOff>142139</xdr:rowOff>
    </xdr:to>
    <xdr:cxnSp macro="">
      <xdr:nvCxnSpPr>
        <xdr:cNvPr id="178" name="直線コネクタ 177"/>
        <xdr:cNvCxnSpPr/>
      </xdr:nvCxnSpPr>
      <xdr:spPr>
        <a:xfrm flipV="1">
          <a:off x="3797300" y="13513067"/>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142139</xdr:rowOff>
    </xdr:from>
    <xdr:to>
      <xdr:col>19</xdr:col>
      <xdr:colOff>177800</xdr:colOff>
      <xdr:row>78</xdr:row>
      <xdr:rowOff>150482</xdr:rowOff>
    </xdr:to>
    <xdr:cxnSp macro="">
      <xdr:nvCxnSpPr>
        <xdr:cNvPr id="181" name="直線コネクタ 180"/>
        <xdr:cNvCxnSpPr/>
      </xdr:nvCxnSpPr>
      <xdr:spPr>
        <a:xfrm flipV="1">
          <a:off x="2908300" y="13515239"/>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148501</xdr:rowOff>
    </xdr:from>
    <xdr:to>
      <xdr:col>15</xdr:col>
      <xdr:colOff>50800</xdr:colOff>
      <xdr:row>78</xdr:row>
      <xdr:rowOff>150482</xdr:rowOff>
    </xdr:to>
    <xdr:cxnSp macro="">
      <xdr:nvCxnSpPr>
        <xdr:cNvPr id="184" name="直線コネクタ 183"/>
        <xdr:cNvCxnSpPr/>
      </xdr:nvCxnSpPr>
      <xdr:spPr>
        <a:xfrm>
          <a:off x="2019300" y="1352160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144653</xdr:rowOff>
    </xdr:from>
    <xdr:to>
      <xdr:col>10</xdr:col>
      <xdr:colOff>114300</xdr:colOff>
      <xdr:row>78</xdr:row>
      <xdr:rowOff>148501</xdr:rowOff>
    </xdr:to>
    <xdr:cxnSp macro="">
      <xdr:nvCxnSpPr>
        <xdr:cNvPr id="187" name="直線コネクタ 186"/>
        <xdr:cNvCxnSpPr/>
      </xdr:nvCxnSpPr>
      <xdr:spPr>
        <a:xfrm>
          <a:off x="1130300" y="1351775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89167</xdr:rowOff>
    </xdr:from>
    <xdr:to>
      <xdr:col>24</xdr:col>
      <xdr:colOff>114300</xdr:colOff>
      <xdr:row>79</xdr:row>
      <xdr:rowOff>19317</xdr:rowOff>
    </xdr:to>
    <xdr:sp macro="" textlink="">
      <xdr:nvSpPr>
        <xdr:cNvPr id="197" name="楕円 196"/>
        <xdr:cNvSpPr/>
      </xdr:nvSpPr>
      <xdr:spPr>
        <a:xfrm>
          <a:off x="4584700" y="134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4094</xdr:rowOff>
    </xdr:from>
    <xdr:ext cx="469744" cy="259045"/>
    <xdr:sp macro="" textlink="">
      <xdr:nvSpPr>
        <xdr:cNvPr id="198" name="維持補修費該当値テキスト"/>
        <xdr:cNvSpPr txBox="1"/>
      </xdr:nvSpPr>
      <xdr:spPr>
        <a:xfrm>
          <a:off x="4686300" y="133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91339</xdr:rowOff>
    </xdr:from>
    <xdr:to>
      <xdr:col>20</xdr:col>
      <xdr:colOff>38100</xdr:colOff>
      <xdr:row>79</xdr:row>
      <xdr:rowOff>21489</xdr:rowOff>
    </xdr:to>
    <xdr:sp macro="" textlink="">
      <xdr:nvSpPr>
        <xdr:cNvPr id="199" name="楕円 198"/>
        <xdr:cNvSpPr/>
      </xdr:nvSpPr>
      <xdr:spPr>
        <a:xfrm>
          <a:off x="3746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12616</xdr:rowOff>
    </xdr:from>
    <xdr:ext cx="469744" cy="259045"/>
    <xdr:sp macro="" textlink="">
      <xdr:nvSpPr>
        <xdr:cNvPr id="200" name="テキスト ボックス 199"/>
        <xdr:cNvSpPr txBox="1"/>
      </xdr:nvSpPr>
      <xdr:spPr>
        <a:xfrm>
          <a:off x="3562428" y="135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99682</xdr:rowOff>
    </xdr:from>
    <xdr:to>
      <xdr:col>15</xdr:col>
      <xdr:colOff>101600</xdr:colOff>
      <xdr:row>79</xdr:row>
      <xdr:rowOff>29832</xdr:rowOff>
    </xdr:to>
    <xdr:sp macro="" textlink="">
      <xdr:nvSpPr>
        <xdr:cNvPr id="201" name="楕円 200"/>
        <xdr:cNvSpPr/>
      </xdr:nvSpPr>
      <xdr:spPr>
        <a:xfrm>
          <a:off x="2857500" y="13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20959</xdr:rowOff>
    </xdr:from>
    <xdr:ext cx="469744" cy="259045"/>
    <xdr:sp macro="" textlink="">
      <xdr:nvSpPr>
        <xdr:cNvPr id="202" name="テキスト ボックス 201"/>
        <xdr:cNvSpPr txBox="1"/>
      </xdr:nvSpPr>
      <xdr:spPr>
        <a:xfrm>
          <a:off x="2673428" y="135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97701</xdr:rowOff>
    </xdr:from>
    <xdr:to>
      <xdr:col>10</xdr:col>
      <xdr:colOff>165100</xdr:colOff>
      <xdr:row>79</xdr:row>
      <xdr:rowOff>27851</xdr:rowOff>
    </xdr:to>
    <xdr:sp macro="" textlink="">
      <xdr:nvSpPr>
        <xdr:cNvPr id="203" name="楕円 202"/>
        <xdr:cNvSpPr/>
      </xdr:nvSpPr>
      <xdr:spPr>
        <a:xfrm>
          <a:off x="1968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18978</xdr:rowOff>
    </xdr:from>
    <xdr:ext cx="469744" cy="259045"/>
    <xdr:sp macro="" textlink="">
      <xdr:nvSpPr>
        <xdr:cNvPr id="204" name="テキスト ボックス 203"/>
        <xdr:cNvSpPr txBox="1"/>
      </xdr:nvSpPr>
      <xdr:spPr>
        <a:xfrm>
          <a:off x="1784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93853</xdr:rowOff>
    </xdr:from>
    <xdr:to>
      <xdr:col>6</xdr:col>
      <xdr:colOff>38100</xdr:colOff>
      <xdr:row>79</xdr:row>
      <xdr:rowOff>24003</xdr:rowOff>
    </xdr:to>
    <xdr:sp macro="" textlink="">
      <xdr:nvSpPr>
        <xdr:cNvPr id="205" name="楕円 204"/>
        <xdr:cNvSpPr/>
      </xdr:nvSpPr>
      <xdr:spPr>
        <a:xfrm>
          <a:off x="1079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15130</xdr:rowOff>
    </xdr:from>
    <xdr:ext cx="469744" cy="259045"/>
    <xdr:sp macro="" textlink="">
      <xdr:nvSpPr>
        <xdr:cNvPr id="206" name="テキスト ボックス 205"/>
        <xdr:cNvSpPr txBox="1"/>
      </xdr:nvSpPr>
      <xdr:spPr>
        <a:xfrm>
          <a:off x="895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48123</xdr:rowOff>
    </xdr:from>
    <xdr:to>
      <xdr:col>24</xdr:col>
      <xdr:colOff>63500</xdr:colOff>
      <xdr:row>95</xdr:row>
      <xdr:rowOff>159040</xdr:rowOff>
    </xdr:to>
    <xdr:cxnSp macro="">
      <xdr:nvCxnSpPr>
        <xdr:cNvPr id="234" name="直線コネクタ 233"/>
        <xdr:cNvCxnSpPr/>
      </xdr:nvCxnSpPr>
      <xdr:spPr>
        <a:xfrm flipV="1">
          <a:off x="3797300" y="16335873"/>
          <a:ext cx="8382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159040</xdr:rowOff>
    </xdr:from>
    <xdr:to>
      <xdr:col>19</xdr:col>
      <xdr:colOff>177800</xdr:colOff>
      <xdr:row>96</xdr:row>
      <xdr:rowOff>83282</xdr:rowOff>
    </xdr:to>
    <xdr:cxnSp macro="">
      <xdr:nvCxnSpPr>
        <xdr:cNvPr id="237" name="直線コネクタ 236"/>
        <xdr:cNvCxnSpPr/>
      </xdr:nvCxnSpPr>
      <xdr:spPr>
        <a:xfrm flipV="1">
          <a:off x="2908300" y="16446790"/>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83282</xdr:rowOff>
    </xdr:from>
    <xdr:to>
      <xdr:col>15</xdr:col>
      <xdr:colOff>50800</xdr:colOff>
      <xdr:row>96</xdr:row>
      <xdr:rowOff>116680</xdr:rowOff>
    </xdr:to>
    <xdr:cxnSp macro="">
      <xdr:nvCxnSpPr>
        <xdr:cNvPr id="240" name="直線コネクタ 239"/>
        <xdr:cNvCxnSpPr/>
      </xdr:nvCxnSpPr>
      <xdr:spPr>
        <a:xfrm flipV="1">
          <a:off x="2019300" y="16542482"/>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116680</xdr:rowOff>
    </xdr:from>
    <xdr:to>
      <xdr:col>10</xdr:col>
      <xdr:colOff>114300</xdr:colOff>
      <xdr:row>97</xdr:row>
      <xdr:rowOff>46865</xdr:rowOff>
    </xdr:to>
    <xdr:cxnSp macro="">
      <xdr:nvCxnSpPr>
        <xdr:cNvPr id="243" name="直線コネクタ 242"/>
        <xdr:cNvCxnSpPr/>
      </xdr:nvCxnSpPr>
      <xdr:spPr>
        <a:xfrm flipV="1">
          <a:off x="1130300" y="16575880"/>
          <a:ext cx="889000" cy="1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168773</xdr:rowOff>
    </xdr:from>
    <xdr:to>
      <xdr:col>24</xdr:col>
      <xdr:colOff>114300</xdr:colOff>
      <xdr:row>95</xdr:row>
      <xdr:rowOff>98923</xdr:rowOff>
    </xdr:to>
    <xdr:sp macro="" textlink="">
      <xdr:nvSpPr>
        <xdr:cNvPr id="253" name="楕円 252"/>
        <xdr:cNvSpPr/>
      </xdr:nvSpPr>
      <xdr:spPr>
        <a:xfrm>
          <a:off x="4584700" y="162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20200</xdr:rowOff>
    </xdr:from>
    <xdr:ext cx="534377" cy="259045"/>
    <xdr:sp macro="" textlink="">
      <xdr:nvSpPr>
        <xdr:cNvPr id="254" name="扶助費該当値テキスト"/>
        <xdr:cNvSpPr txBox="1"/>
      </xdr:nvSpPr>
      <xdr:spPr>
        <a:xfrm>
          <a:off x="4686300" y="161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108240</xdr:rowOff>
    </xdr:from>
    <xdr:to>
      <xdr:col>20</xdr:col>
      <xdr:colOff>38100</xdr:colOff>
      <xdr:row>96</xdr:row>
      <xdr:rowOff>38390</xdr:rowOff>
    </xdr:to>
    <xdr:sp macro="" textlink="">
      <xdr:nvSpPr>
        <xdr:cNvPr id="255" name="楕円 254"/>
        <xdr:cNvSpPr/>
      </xdr:nvSpPr>
      <xdr:spPr>
        <a:xfrm>
          <a:off x="3746500" y="163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54917</xdr:rowOff>
    </xdr:from>
    <xdr:ext cx="534377" cy="259045"/>
    <xdr:sp macro="" textlink="">
      <xdr:nvSpPr>
        <xdr:cNvPr id="256" name="テキスト ボックス 255"/>
        <xdr:cNvSpPr txBox="1"/>
      </xdr:nvSpPr>
      <xdr:spPr>
        <a:xfrm>
          <a:off x="3530111" y="161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32482</xdr:rowOff>
    </xdr:from>
    <xdr:to>
      <xdr:col>15</xdr:col>
      <xdr:colOff>101600</xdr:colOff>
      <xdr:row>96</xdr:row>
      <xdr:rowOff>134082</xdr:rowOff>
    </xdr:to>
    <xdr:sp macro="" textlink="">
      <xdr:nvSpPr>
        <xdr:cNvPr id="257" name="楕円 256"/>
        <xdr:cNvSpPr/>
      </xdr:nvSpPr>
      <xdr:spPr>
        <a:xfrm>
          <a:off x="2857500" y="164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125209</xdr:rowOff>
    </xdr:from>
    <xdr:ext cx="534377" cy="259045"/>
    <xdr:sp macro="" textlink="">
      <xdr:nvSpPr>
        <xdr:cNvPr id="258" name="テキスト ボックス 257"/>
        <xdr:cNvSpPr txBox="1"/>
      </xdr:nvSpPr>
      <xdr:spPr>
        <a:xfrm>
          <a:off x="2641111" y="165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65880</xdr:rowOff>
    </xdr:from>
    <xdr:to>
      <xdr:col>10</xdr:col>
      <xdr:colOff>165100</xdr:colOff>
      <xdr:row>96</xdr:row>
      <xdr:rowOff>167480</xdr:rowOff>
    </xdr:to>
    <xdr:sp macro="" textlink="">
      <xdr:nvSpPr>
        <xdr:cNvPr id="259" name="楕円 258"/>
        <xdr:cNvSpPr/>
      </xdr:nvSpPr>
      <xdr:spPr>
        <a:xfrm>
          <a:off x="1968500" y="165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158607</xdr:rowOff>
    </xdr:from>
    <xdr:ext cx="534377" cy="259045"/>
    <xdr:sp macro="" textlink="">
      <xdr:nvSpPr>
        <xdr:cNvPr id="260" name="テキスト ボックス 259"/>
        <xdr:cNvSpPr txBox="1"/>
      </xdr:nvSpPr>
      <xdr:spPr>
        <a:xfrm>
          <a:off x="1752111" y="166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167515</xdr:rowOff>
    </xdr:from>
    <xdr:to>
      <xdr:col>6</xdr:col>
      <xdr:colOff>38100</xdr:colOff>
      <xdr:row>97</xdr:row>
      <xdr:rowOff>97665</xdr:rowOff>
    </xdr:to>
    <xdr:sp macro="" textlink="">
      <xdr:nvSpPr>
        <xdr:cNvPr id="261" name="楕円 260"/>
        <xdr:cNvSpPr/>
      </xdr:nvSpPr>
      <xdr:spPr>
        <a:xfrm>
          <a:off x="1079500" y="16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88792</xdr:rowOff>
    </xdr:from>
    <xdr:ext cx="534377" cy="259045"/>
    <xdr:sp macro="" textlink="">
      <xdr:nvSpPr>
        <xdr:cNvPr id="262" name="テキスト ボックス 261"/>
        <xdr:cNvSpPr txBox="1"/>
      </xdr:nvSpPr>
      <xdr:spPr>
        <a:xfrm>
          <a:off x="863111" y="167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147648</xdr:rowOff>
    </xdr:from>
    <xdr:to>
      <xdr:col>55</xdr:col>
      <xdr:colOff>0</xdr:colOff>
      <xdr:row>37</xdr:row>
      <xdr:rowOff>7379</xdr:rowOff>
    </xdr:to>
    <xdr:cxnSp macro="">
      <xdr:nvCxnSpPr>
        <xdr:cNvPr id="291" name="直線コネクタ 290"/>
        <xdr:cNvCxnSpPr/>
      </xdr:nvCxnSpPr>
      <xdr:spPr>
        <a:xfrm flipV="1">
          <a:off x="9639300" y="6319848"/>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7379</xdr:rowOff>
    </xdr:from>
    <xdr:to>
      <xdr:col>50</xdr:col>
      <xdr:colOff>114300</xdr:colOff>
      <xdr:row>37</xdr:row>
      <xdr:rowOff>37310</xdr:rowOff>
    </xdr:to>
    <xdr:cxnSp macro="">
      <xdr:nvCxnSpPr>
        <xdr:cNvPr id="294" name="直線コネクタ 293"/>
        <xdr:cNvCxnSpPr/>
      </xdr:nvCxnSpPr>
      <xdr:spPr>
        <a:xfrm flipV="1">
          <a:off x="8750300" y="6351029"/>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4354</xdr:rowOff>
    </xdr:from>
    <xdr:to>
      <xdr:col>45</xdr:col>
      <xdr:colOff>177800</xdr:colOff>
      <xdr:row>37</xdr:row>
      <xdr:rowOff>37310</xdr:rowOff>
    </xdr:to>
    <xdr:cxnSp macro="">
      <xdr:nvCxnSpPr>
        <xdr:cNvPr id="297" name="直線コネクタ 296"/>
        <xdr:cNvCxnSpPr/>
      </xdr:nvCxnSpPr>
      <xdr:spPr>
        <a:xfrm>
          <a:off x="7861300" y="634800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165821</xdr:rowOff>
    </xdr:from>
    <xdr:to>
      <xdr:col>41</xdr:col>
      <xdr:colOff>50800</xdr:colOff>
      <xdr:row>37</xdr:row>
      <xdr:rowOff>4354</xdr:rowOff>
    </xdr:to>
    <xdr:cxnSp macro="">
      <xdr:nvCxnSpPr>
        <xdr:cNvPr id="300" name="直線コネクタ 299"/>
        <xdr:cNvCxnSpPr/>
      </xdr:nvCxnSpPr>
      <xdr:spPr>
        <a:xfrm>
          <a:off x="6972300" y="6338021"/>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96848</xdr:rowOff>
    </xdr:from>
    <xdr:to>
      <xdr:col>55</xdr:col>
      <xdr:colOff>50800</xdr:colOff>
      <xdr:row>37</xdr:row>
      <xdr:rowOff>26998</xdr:rowOff>
    </xdr:to>
    <xdr:sp macro="" textlink="">
      <xdr:nvSpPr>
        <xdr:cNvPr id="310" name="楕円 309"/>
        <xdr:cNvSpPr/>
      </xdr:nvSpPr>
      <xdr:spPr>
        <a:xfrm>
          <a:off x="10426700" y="62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75275</xdr:rowOff>
    </xdr:from>
    <xdr:ext cx="534377" cy="259045"/>
    <xdr:sp macro="" textlink="">
      <xdr:nvSpPr>
        <xdr:cNvPr id="311" name="補助費等該当値テキスト"/>
        <xdr:cNvSpPr txBox="1"/>
      </xdr:nvSpPr>
      <xdr:spPr>
        <a:xfrm>
          <a:off x="10528300" y="62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128029</xdr:rowOff>
    </xdr:from>
    <xdr:to>
      <xdr:col>50</xdr:col>
      <xdr:colOff>165100</xdr:colOff>
      <xdr:row>37</xdr:row>
      <xdr:rowOff>58179</xdr:rowOff>
    </xdr:to>
    <xdr:sp macro="" textlink="">
      <xdr:nvSpPr>
        <xdr:cNvPr id="312" name="楕円 311"/>
        <xdr:cNvSpPr/>
      </xdr:nvSpPr>
      <xdr:spPr>
        <a:xfrm>
          <a:off x="9588500" y="63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49306</xdr:rowOff>
    </xdr:from>
    <xdr:ext cx="534377" cy="259045"/>
    <xdr:sp macro="" textlink="">
      <xdr:nvSpPr>
        <xdr:cNvPr id="313" name="テキスト ボックス 312"/>
        <xdr:cNvSpPr txBox="1"/>
      </xdr:nvSpPr>
      <xdr:spPr>
        <a:xfrm>
          <a:off x="9372111" y="63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157960</xdr:rowOff>
    </xdr:from>
    <xdr:to>
      <xdr:col>46</xdr:col>
      <xdr:colOff>38100</xdr:colOff>
      <xdr:row>37</xdr:row>
      <xdr:rowOff>88110</xdr:rowOff>
    </xdr:to>
    <xdr:sp macro="" textlink="">
      <xdr:nvSpPr>
        <xdr:cNvPr id="314" name="楕円 313"/>
        <xdr:cNvSpPr/>
      </xdr:nvSpPr>
      <xdr:spPr>
        <a:xfrm>
          <a:off x="8699500" y="63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79237</xdr:rowOff>
    </xdr:from>
    <xdr:ext cx="534377" cy="259045"/>
    <xdr:sp macro="" textlink="">
      <xdr:nvSpPr>
        <xdr:cNvPr id="315" name="テキスト ボックス 314"/>
        <xdr:cNvSpPr txBox="1"/>
      </xdr:nvSpPr>
      <xdr:spPr>
        <a:xfrm>
          <a:off x="8483111" y="64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125004</xdr:rowOff>
    </xdr:from>
    <xdr:to>
      <xdr:col>41</xdr:col>
      <xdr:colOff>101600</xdr:colOff>
      <xdr:row>37</xdr:row>
      <xdr:rowOff>55154</xdr:rowOff>
    </xdr:to>
    <xdr:sp macro="" textlink="">
      <xdr:nvSpPr>
        <xdr:cNvPr id="316" name="楕円 315"/>
        <xdr:cNvSpPr/>
      </xdr:nvSpPr>
      <xdr:spPr>
        <a:xfrm>
          <a:off x="781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46281</xdr:rowOff>
    </xdr:from>
    <xdr:ext cx="534377" cy="259045"/>
    <xdr:sp macro="" textlink="">
      <xdr:nvSpPr>
        <xdr:cNvPr id="317" name="テキスト ボックス 316"/>
        <xdr:cNvSpPr txBox="1"/>
      </xdr:nvSpPr>
      <xdr:spPr>
        <a:xfrm>
          <a:off x="7594111" y="63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115021</xdr:rowOff>
    </xdr:from>
    <xdr:to>
      <xdr:col>36</xdr:col>
      <xdr:colOff>165100</xdr:colOff>
      <xdr:row>37</xdr:row>
      <xdr:rowOff>45171</xdr:rowOff>
    </xdr:to>
    <xdr:sp macro="" textlink="">
      <xdr:nvSpPr>
        <xdr:cNvPr id="318" name="楕円 317"/>
        <xdr:cNvSpPr/>
      </xdr:nvSpPr>
      <xdr:spPr>
        <a:xfrm>
          <a:off x="6921500" y="62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36298</xdr:rowOff>
    </xdr:from>
    <xdr:ext cx="534377" cy="259045"/>
    <xdr:sp macro="" textlink="">
      <xdr:nvSpPr>
        <xdr:cNvPr id="319" name="テキスト ボックス 318"/>
        <xdr:cNvSpPr txBox="1"/>
      </xdr:nvSpPr>
      <xdr:spPr>
        <a:xfrm>
          <a:off x="6705111" y="63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8648</xdr:rowOff>
    </xdr:from>
    <xdr:to>
      <xdr:col>55</xdr:col>
      <xdr:colOff>0</xdr:colOff>
      <xdr:row>58</xdr:row>
      <xdr:rowOff>26351</xdr:rowOff>
    </xdr:to>
    <xdr:cxnSp macro="">
      <xdr:nvCxnSpPr>
        <xdr:cNvPr id="346" name="直線コネクタ 345"/>
        <xdr:cNvCxnSpPr/>
      </xdr:nvCxnSpPr>
      <xdr:spPr>
        <a:xfrm flipV="1">
          <a:off x="9639300" y="9952748"/>
          <a:ext cx="8382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117542</xdr:rowOff>
    </xdr:from>
    <xdr:to>
      <xdr:col>50</xdr:col>
      <xdr:colOff>114300</xdr:colOff>
      <xdr:row>58</xdr:row>
      <xdr:rowOff>26351</xdr:rowOff>
    </xdr:to>
    <xdr:cxnSp macro="">
      <xdr:nvCxnSpPr>
        <xdr:cNvPr id="349" name="直線コネクタ 348"/>
        <xdr:cNvCxnSpPr/>
      </xdr:nvCxnSpPr>
      <xdr:spPr>
        <a:xfrm>
          <a:off x="8750300" y="9890192"/>
          <a:ext cx="889000" cy="8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117542</xdr:rowOff>
    </xdr:from>
    <xdr:to>
      <xdr:col>45</xdr:col>
      <xdr:colOff>177800</xdr:colOff>
      <xdr:row>57</xdr:row>
      <xdr:rowOff>140381</xdr:rowOff>
    </xdr:to>
    <xdr:cxnSp macro="">
      <xdr:nvCxnSpPr>
        <xdr:cNvPr id="352" name="直線コネクタ 351"/>
        <xdr:cNvCxnSpPr/>
      </xdr:nvCxnSpPr>
      <xdr:spPr>
        <a:xfrm flipV="1">
          <a:off x="7861300" y="9890192"/>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140381</xdr:rowOff>
    </xdr:from>
    <xdr:to>
      <xdr:col>41</xdr:col>
      <xdr:colOff>50800</xdr:colOff>
      <xdr:row>57</xdr:row>
      <xdr:rowOff>167573</xdr:rowOff>
    </xdr:to>
    <xdr:cxnSp macro="">
      <xdr:nvCxnSpPr>
        <xdr:cNvPr id="355" name="直線コネクタ 354"/>
        <xdr:cNvCxnSpPr/>
      </xdr:nvCxnSpPr>
      <xdr:spPr>
        <a:xfrm flipV="1">
          <a:off x="6972300" y="991303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129298</xdr:rowOff>
    </xdr:from>
    <xdr:to>
      <xdr:col>55</xdr:col>
      <xdr:colOff>50800</xdr:colOff>
      <xdr:row>58</xdr:row>
      <xdr:rowOff>59448</xdr:rowOff>
    </xdr:to>
    <xdr:sp macro="" textlink="">
      <xdr:nvSpPr>
        <xdr:cNvPr id="365" name="楕円 364"/>
        <xdr:cNvSpPr/>
      </xdr:nvSpPr>
      <xdr:spPr>
        <a:xfrm>
          <a:off x="10426700" y="99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147001</xdr:rowOff>
    </xdr:from>
    <xdr:to>
      <xdr:col>50</xdr:col>
      <xdr:colOff>165100</xdr:colOff>
      <xdr:row>58</xdr:row>
      <xdr:rowOff>77151</xdr:rowOff>
    </xdr:to>
    <xdr:sp macro="" textlink="">
      <xdr:nvSpPr>
        <xdr:cNvPr id="367" name="楕円 366"/>
        <xdr:cNvSpPr/>
      </xdr:nvSpPr>
      <xdr:spPr>
        <a:xfrm>
          <a:off x="9588500" y="99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68278</xdr:rowOff>
    </xdr:from>
    <xdr:ext cx="534377" cy="259045"/>
    <xdr:sp macro="" textlink="">
      <xdr:nvSpPr>
        <xdr:cNvPr id="368" name="テキスト ボックス 367"/>
        <xdr:cNvSpPr txBox="1"/>
      </xdr:nvSpPr>
      <xdr:spPr>
        <a:xfrm>
          <a:off x="9372111" y="100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66742</xdr:rowOff>
    </xdr:from>
    <xdr:to>
      <xdr:col>46</xdr:col>
      <xdr:colOff>38100</xdr:colOff>
      <xdr:row>57</xdr:row>
      <xdr:rowOff>168342</xdr:rowOff>
    </xdr:to>
    <xdr:sp macro="" textlink="">
      <xdr:nvSpPr>
        <xdr:cNvPr id="369" name="楕円 368"/>
        <xdr:cNvSpPr/>
      </xdr:nvSpPr>
      <xdr:spPr>
        <a:xfrm>
          <a:off x="8699500" y="98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13419</xdr:rowOff>
    </xdr:from>
    <xdr:ext cx="534377" cy="259045"/>
    <xdr:sp macro="" textlink="">
      <xdr:nvSpPr>
        <xdr:cNvPr id="370" name="テキスト ボックス 369"/>
        <xdr:cNvSpPr txBox="1"/>
      </xdr:nvSpPr>
      <xdr:spPr>
        <a:xfrm>
          <a:off x="8483111" y="96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89581</xdr:rowOff>
    </xdr:from>
    <xdr:to>
      <xdr:col>41</xdr:col>
      <xdr:colOff>101600</xdr:colOff>
      <xdr:row>58</xdr:row>
      <xdr:rowOff>19731</xdr:rowOff>
    </xdr:to>
    <xdr:sp macro="" textlink="">
      <xdr:nvSpPr>
        <xdr:cNvPr id="371" name="楕円 370"/>
        <xdr:cNvSpPr/>
      </xdr:nvSpPr>
      <xdr:spPr>
        <a:xfrm>
          <a:off x="7810500" y="98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36258</xdr:rowOff>
    </xdr:from>
    <xdr:ext cx="534377" cy="259045"/>
    <xdr:sp macro="" textlink="">
      <xdr:nvSpPr>
        <xdr:cNvPr id="372" name="テキスト ボックス 371"/>
        <xdr:cNvSpPr txBox="1"/>
      </xdr:nvSpPr>
      <xdr:spPr>
        <a:xfrm>
          <a:off x="7594111" y="96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116773</xdr:rowOff>
    </xdr:from>
    <xdr:to>
      <xdr:col>36</xdr:col>
      <xdr:colOff>165100</xdr:colOff>
      <xdr:row>58</xdr:row>
      <xdr:rowOff>46923</xdr:rowOff>
    </xdr:to>
    <xdr:sp macro="" textlink="">
      <xdr:nvSpPr>
        <xdr:cNvPr id="373" name="楕円 372"/>
        <xdr:cNvSpPr/>
      </xdr:nvSpPr>
      <xdr:spPr>
        <a:xfrm>
          <a:off x="6921500" y="9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38050</xdr:rowOff>
    </xdr:from>
    <xdr:ext cx="534377" cy="259045"/>
    <xdr:sp macro="" textlink="">
      <xdr:nvSpPr>
        <xdr:cNvPr id="374" name="テキスト ボックス 373"/>
        <xdr:cNvSpPr txBox="1"/>
      </xdr:nvSpPr>
      <xdr:spPr>
        <a:xfrm>
          <a:off x="6705111" y="99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115587</xdr:rowOff>
    </xdr:from>
    <xdr:to>
      <xdr:col>55</xdr:col>
      <xdr:colOff>0</xdr:colOff>
      <xdr:row>79</xdr:row>
      <xdr:rowOff>13026</xdr:rowOff>
    </xdr:to>
    <xdr:cxnSp macro="">
      <xdr:nvCxnSpPr>
        <xdr:cNvPr id="403" name="直線コネクタ 402"/>
        <xdr:cNvCxnSpPr/>
      </xdr:nvCxnSpPr>
      <xdr:spPr>
        <a:xfrm flipV="1">
          <a:off x="9639300" y="13488687"/>
          <a:ext cx="838200" cy="6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10877</xdr:rowOff>
    </xdr:from>
    <xdr:to>
      <xdr:col>50</xdr:col>
      <xdr:colOff>114300</xdr:colOff>
      <xdr:row>79</xdr:row>
      <xdr:rowOff>13026</xdr:rowOff>
    </xdr:to>
    <xdr:cxnSp macro="">
      <xdr:nvCxnSpPr>
        <xdr:cNvPr id="406" name="直線コネクタ 405"/>
        <xdr:cNvCxnSpPr/>
      </xdr:nvCxnSpPr>
      <xdr:spPr>
        <a:xfrm>
          <a:off x="8750300" y="1355542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128102</xdr:rowOff>
    </xdr:from>
    <xdr:to>
      <xdr:col>45</xdr:col>
      <xdr:colOff>177800</xdr:colOff>
      <xdr:row>79</xdr:row>
      <xdr:rowOff>10877</xdr:rowOff>
    </xdr:to>
    <xdr:cxnSp macro="">
      <xdr:nvCxnSpPr>
        <xdr:cNvPr id="409" name="直線コネクタ 408"/>
        <xdr:cNvCxnSpPr/>
      </xdr:nvCxnSpPr>
      <xdr:spPr>
        <a:xfrm>
          <a:off x="7861300" y="13501202"/>
          <a:ext cx="8890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128102</xdr:rowOff>
    </xdr:from>
    <xdr:to>
      <xdr:col>41</xdr:col>
      <xdr:colOff>50800</xdr:colOff>
      <xdr:row>78</xdr:row>
      <xdr:rowOff>148974</xdr:rowOff>
    </xdr:to>
    <xdr:cxnSp macro="">
      <xdr:nvCxnSpPr>
        <xdr:cNvPr id="412" name="直線コネクタ 411"/>
        <xdr:cNvCxnSpPr/>
      </xdr:nvCxnSpPr>
      <xdr:spPr>
        <a:xfrm flipV="1">
          <a:off x="6972300" y="13501202"/>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64787</xdr:rowOff>
    </xdr:from>
    <xdr:to>
      <xdr:col>55</xdr:col>
      <xdr:colOff>50800</xdr:colOff>
      <xdr:row>78</xdr:row>
      <xdr:rowOff>166387</xdr:rowOff>
    </xdr:to>
    <xdr:sp macro="" textlink="">
      <xdr:nvSpPr>
        <xdr:cNvPr id="422" name="楕円 421"/>
        <xdr:cNvSpPr/>
      </xdr:nvSpPr>
      <xdr:spPr>
        <a:xfrm>
          <a:off x="10426700" y="13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24164</xdr:rowOff>
    </xdr:from>
    <xdr:ext cx="534377" cy="259045"/>
    <xdr:sp macro="" textlink="">
      <xdr:nvSpPr>
        <xdr:cNvPr id="423" name="普通建設事業費 （ うち新規整備　）該当値テキスト"/>
        <xdr:cNvSpPr txBox="1"/>
      </xdr:nvSpPr>
      <xdr:spPr>
        <a:xfrm>
          <a:off x="10528300" y="132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133676</xdr:rowOff>
    </xdr:from>
    <xdr:to>
      <xdr:col>50</xdr:col>
      <xdr:colOff>165100</xdr:colOff>
      <xdr:row>79</xdr:row>
      <xdr:rowOff>63826</xdr:rowOff>
    </xdr:to>
    <xdr:sp macro="" textlink="">
      <xdr:nvSpPr>
        <xdr:cNvPr id="424" name="楕円 423"/>
        <xdr:cNvSpPr/>
      </xdr:nvSpPr>
      <xdr:spPr>
        <a:xfrm>
          <a:off x="9588500" y="13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54953</xdr:rowOff>
    </xdr:from>
    <xdr:ext cx="469744" cy="259045"/>
    <xdr:sp macro="" textlink="">
      <xdr:nvSpPr>
        <xdr:cNvPr id="425" name="テキスト ボックス 424"/>
        <xdr:cNvSpPr txBox="1"/>
      </xdr:nvSpPr>
      <xdr:spPr>
        <a:xfrm>
          <a:off x="9404428" y="1359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131527</xdr:rowOff>
    </xdr:from>
    <xdr:to>
      <xdr:col>46</xdr:col>
      <xdr:colOff>38100</xdr:colOff>
      <xdr:row>79</xdr:row>
      <xdr:rowOff>61677</xdr:rowOff>
    </xdr:to>
    <xdr:sp macro="" textlink="">
      <xdr:nvSpPr>
        <xdr:cNvPr id="426" name="楕円 425"/>
        <xdr:cNvSpPr/>
      </xdr:nvSpPr>
      <xdr:spPr>
        <a:xfrm>
          <a:off x="8699500" y="135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52804</xdr:rowOff>
    </xdr:from>
    <xdr:ext cx="469744" cy="259045"/>
    <xdr:sp macro="" textlink="">
      <xdr:nvSpPr>
        <xdr:cNvPr id="427" name="テキスト ボックス 426"/>
        <xdr:cNvSpPr txBox="1"/>
      </xdr:nvSpPr>
      <xdr:spPr>
        <a:xfrm>
          <a:off x="8515428" y="135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77302</xdr:rowOff>
    </xdr:from>
    <xdr:to>
      <xdr:col>41</xdr:col>
      <xdr:colOff>101600</xdr:colOff>
      <xdr:row>79</xdr:row>
      <xdr:rowOff>7452</xdr:rowOff>
    </xdr:to>
    <xdr:sp macro="" textlink="">
      <xdr:nvSpPr>
        <xdr:cNvPr id="428" name="楕円 427"/>
        <xdr:cNvSpPr/>
      </xdr:nvSpPr>
      <xdr:spPr>
        <a:xfrm>
          <a:off x="7810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23979</xdr:rowOff>
    </xdr:from>
    <xdr:ext cx="534377" cy="259045"/>
    <xdr:sp macro="" textlink="">
      <xdr:nvSpPr>
        <xdr:cNvPr id="429" name="テキスト ボックス 428"/>
        <xdr:cNvSpPr txBox="1"/>
      </xdr:nvSpPr>
      <xdr:spPr>
        <a:xfrm>
          <a:off x="7594111" y="132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98174</xdr:rowOff>
    </xdr:from>
    <xdr:to>
      <xdr:col>36</xdr:col>
      <xdr:colOff>165100</xdr:colOff>
      <xdr:row>79</xdr:row>
      <xdr:rowOff>28324</xdr:rowOff>
    </xdr:to>
    <xdr:sp macro="" textlink="">
      <xdr:nvSpPr>
        <xdr:cNvPr id="430" name="楕円 429"/>
        <xdr:cNvSpPr/>
      </xdr:nvSpPr>
      <xdr:spPr>
        <a:xfrm>
          <a:off x="6921500" y="134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19451</xdr:rowOff>
    </xdr:from>
    <xdr:ext cx="534377" cy="259045"/>
    <xdr:sp macro="" textlink="">
      <xdr:nvSpPr>
        <xdr:cNvPr id="431" name="テキスト ボックス 430"/>
        <xdr:cNvSpPr txBox="1"/>
      </xdr:nvSpPr>
      <xdr:spPr>
        <a:xfrm>
          <a:off x="6705111" y="135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114990</xdr:rowOff>
    </xdr:from>
    <xdr:to>
      <xdr:col>55</xdr:col>
      <xdr:colOff>0</xdr:colOff>
      <xdr:row>98</xdr:row>
      <xdr:rowOff>68954</xdr:rowOff>
    </xdr:to>
    <xdr:cxnSp macro="">
      <xdr:nvCxnSpPr>
        <xdr:cNvPr id="462" name="直線コネクタ 461"/>
        <xdr:cNvCxnSpPr/>
      </xdr:nvCxnSpPr>
      <xdr:spPr>
        <a:xfrm>
          <a:off x="9639300" y="16745640"/>
          <a:ext cx="838200" cy="1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95808</xdr:rowOff>
    </xdr:from>
    <xdr:to>
      <xdr:col>50</xdr:col>
      <xdr:colOff>114300</xdr:colOff>
      <xdr:row>97</xdr:row>
      <xdr:rowOff>114990</xdr:rowOff>
    </xdr:to>
    <xdr:cxnSp macro="">
      <xdr:nvCxnSpPr>
        <xdr:cNvPr id="465" name="直線コネクタ 464"/>
        <xdr:cNvCxnSpPr/>
      </xdr:nvCxnSpPr>
      <xdr:spPr>
        <a:xfrm>
          <a:off x="8750300" y="16383558"/>
          <a:ext cx="889000" cy="3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95808</xdr:rowOff>
    </xdr:from>
    <xdr:to>
      <xdr:col>45</xdr:col>
      <xdr:colOff>177800</xdr:colOff>
      <xdr:row>96</xdr:row>
      <xdr:rowOff>133429</xdr:rowOff>
    </xdr:to>
    <xdr:cxnSp macro="">
      <xdr:nvCxnSpPr>
        <xdr:cNvPr id="468" name="直線コネクタ 467"/>
        <xdr:cNvCxnSpPr/>
      </xdr:nvCxnSpPr>
      <xdr:spPr>
        <a:xfrm flipV="1">
          <a:off x="7861300" y="16383558"/>
          <a:ext cx="889000" cy="20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133429</xdr:rowOff>
    </xdr:from>
    <xdr:to>
      <xdr:col>41</xdr:col>
      <xdr:colOff>50800</xdr:colOff>
      <xdr:row>97</xdr:row>
      <xdr:rowOff>84531</xdr:rowOff>
    </xdr:to>
    <xdr:cxnSp macro="">
      <xdr:nvCxnSpPr>
        <xdr:cNvPr id="471" name="直線コネクタ 470"/>
        <xdr:cNvCxnSpPr/>
      </xdr:nvCxnSpPr>
      <xdr:spPr>
        <a:xfrm flipV="1">
          <a:off x="6972300" y="16592629"/>
          <a:ext cx="8890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18154</xdr:rowOff>
    </xdr:from>
    <xdr:to>
      <xdr:col>55</xdr:col>
      <xdr:colOff>50800</xdr:colOff>
      <xdr:row>98</xdr:row>
      <xdr:rowOff>119754</xdr:rowOff>
    </xdr:to>
    <xdr:sp macro="" textlink="">
      <xdr:nvSpPr>
        <xdr:cNvPr id="481" name="楕円 480"/>
        <xdr:cNvSpPr/>
      </xdr:nvSpPr>
      <xdr:spPr>
        <a:xfrm>
          <a:off x="10426700" y="168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168031</xdr:rowOff>
    </xdr:from>
    <xdr:ext cx="534377" cy="259045"/>
    <xdr:sp macro="" textlink="">
      <xdr:nvSpPr>
        <xdr:cNvPr id="482" name="普通建設事業費 （ うち更新整備　）該当値テキスト"/>
        <xdr:cNvSpPr txBox="1"/>
      </xdr:nvSpPr>
      <xdr:spPr>
        <a:xfrm>
          <a:off x="10528300" y="167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64190</xdr:rowOff>
    </xdr:from>
    <xdr:to>
      <xdr:col>50</xdr:col>
      <xdr:colOff>165100</xdr:colOff>
      <xdr:row>97</xdr:row>
      <xdr:rowOff>165790</xdr:rowOff>
    </xdr:to>
    <xdr:sp macro="" textlink="">
      <xdr:nvSpPr>
        <xdr:cNvPr id="483" name="楕円 482"/>
        <xdr:cNvSpPr/>
      </xdr:nvSpPr>
      <xdr:spPr>
        <a:xfrm>
          <a:off x="9588500" y="166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156917</xdr:rowOff>
    </xdr:from>
    <xdr:ext cx="534377" cy="259045"/>
    <xdr:sp macro="" textlink="">
      <xdr:nvSpPr>
        <xdr:cNvPr id="484" name="テキスト ボックス 483"/>
        <xdr:cNvSpPr txBox="1"/>
      </xdr:nvSpPr>
      <xdr:spPr>
        <a:xfrm>
          <a:off x="9372111" y="167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45008</xdr:rowOff>
    </xdr:from>
    <xdr:to>
      <xdr:col>46</xdr:col>
      <xdr:colOff>38100</xdr:colOff>
      <xdr:row>95</xdr:row>
      <xdr:rowOff>146608</xdr:rowOff>
    </xdr:to>
    <xdr:sp macro="" textlink="">
      <xdr:nvSpPr>
        <xdr:cNvPr id="485" name="楕円 484"/>
        <xdr:cNvSpPr/>
      </xdr:nvSpPr>
      <xdr:spPr>
        <a:xfrm>
          <a:off x="8699500" y="163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163135</xdr:rowOff>
    </xdr:from>
    <xdr:ext cx="534377" cy="259045"/>
    <xdr:sp macro="" textlink="">
      <xdr:nvSpPr>
        <xdr:cNvPr id="486" name="テキスト ボックス 485"/>
        <xdr:cNvSpPr txBox="1"/>
      </xdr:nvSpPr>
      <xdr:spPr>
        <a:xfrm>
          <a:off x="8483111" y="161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82629</xdr:rowOff>
    </xdr:from>
    <xdr:to>
      <xdr:col>41</xdr:col>
      <xdr:colOff>101600</xdr:colOff>
      <xdr:row>97</xdr:row>
      <xdr:rowOff>12779</xdr:rowOff>
    </xdr:to>
    <xdr:sp macro="" textlink="">
      <xdr:nvSpPr>
        <xdr:cNvPr id="487" name="楕円 486"/>
        <xdr:cNvSpPr/>
      </xdr:nvSpPr>
      <xdr:spPr>
        <a:xfrm>
          <a:off x="78105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29306</xdr:rowOff>
    </xdr:from>
    <xdr:ext cx="534377" cy="259045"/>
    <xdr:sp macro="" textlink="">
      <xdr:nvSpPr>
        <xdr:cNvPr id="488" name="テキスト ボックス 487"/>
        <xdr:cNvSpPr txBox="1"/>
      </xdr:nvSpPr>
      <xdr:spPr>
        <a:xfrm>
          <a:off x="7594111" y="163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33731</xdr:rowOff>
    </xdr:from>
    <xdr:to>
      <xdr:col>36</xdr:col>
      <xdr:colOff>165100</xdr:colOff>
      <xdr:row>97</xdr:row>
      <xdr:rowOff>135331</xdr:rowOff>
    </xdr:to>
    <xdr:sp macro="" textlink="">
      <xdr:nvSpPr>
        <xdr:cNvPr id="489" name="楕円 488"/>
        <xdr:cNvSpPr/>
      </xdr:nvSpPr>
      <xdr:spPr>
        <a:xfrm>
          <a:off x="6921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151858</xdr:rowOff>
    </xdr:from>
    <xdr:ext cx="534377" cy="259045"/>
    <xdr:sp macro="" textlink="">
      <xdr:nvSpPr>
        <xdr:cNvPr id="490" name="テキスト ボックス 489"/>
        <xdr:cNvSpPr txBox="1"/>
      </xdr:nvSpPr>
      <xdr:spPr>
        <a:xfrm>
          <a:off x="6705111" y="164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42443</xdr:rowOff>
    </xdr:from>
    <xdr:to>
      <xdr:col>85</xdr:col>
      <xdr:colOff>127000</xdr:colOff>
      <xdr:row>39</xdr:row>
      <xdr:rowOff>43612</xdr:rowOff>
    </xdr:to>
    <xdr:cxnSp macro="">
      <xdr:nvCxnSpPr>
        <xdr:cNvPr id="519" name="直線コネクタ 518"/>
        <xdr:cNvCxnSpPr/>
      </xdr:nvCxnSpPr>
      <xdr:spPr>
        <a:xfrm flipV="1">
          <a:off x="15481300" y="6728993"/>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43612</xdr:rowOff>
    </xdr:from>
    <xdr:to>
      <xdr:col>81</xdr:col>
      <xdr:colOff>50800</xdr:colOff>
      <xdr:row>39</xdr:row>
      <xdr:rowOff>44450</xdr:rowOff>
    </xdr:to>
    <xdr:cxnSp macro="">
      <xdr:nvCxnSpPr>
        <xdr:cNvPr id="522" name="直線コネクタ 521"/>
        <xdr:cNvCxnSpPr/>
      </xdr:nvCxnSpPr>
      <xdr:spPr>
        <a:xfrm flipV="1">
          <a:off x="14592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165888</xdr:rowOff>
    </xdr:from>
    <xdr:to>
      <xdr:col>76</xdr:col>
      <xdr:colOff>114300</xdr:colOff>
      <xdr:row>39</xdr:row>
      <xdr:rowOff>44450</xdr:rowOff>
    </xdr:to>
    <xdr:cxnSp macro="">
      <xdr:nvCxnSpPr>
        <xdr:cNvPr id="525" name="直線コネクタ 524"/>
        <xdr:cNvCxnSpPr/>
      </xdr:nvCxnSpPr>
      <xdr:spPr>
        <a:xfrm>
          <a:off x="13703300" y="6680988"/>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165888</xdr:rowOff>
    </xdr:from>
    <xdr:to>
      <xdr:col>71</xdr:col>
      <xdr:colOff>177800</xdr:colOff>
      <xdr:row>39</xdr:row>
      <xdr:rowOff>11049</xdr:rowOff>
    </xdr:to>
    <xdr:cxnSp macro="">
      <xdr:nvCxnSpPr>
        <xdr:cNvPr id="528" name="直線コネクタ 527"/>
        <xdr:cNvCxnSpPr/>
      </xdr:nvCxnSpPr>
      <xdr:spPr>
        <a:xfrm flipV="1">
          <a:off x="12814300" y="668098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163093</xdr:rowOff>
    </xdr:from>
    <xdr:to>
      <xdr:col>85</xdr:col>
      <xdr:colOff>177800</xdr:colOff>
      <xdr:row>39</xdr:row>
      <xdr:rowOff>93243</xdr:rowOff>
    </xdr:to>
    <xdr:sp macro="" textlink="">
      <xdr:nvSpPr>
        <xdr:cNvPr id="538" name="楕円 537"/>
        <xdr:cNvSpPr/>
      </xdr:nvSpPr>
      <xdr:spPr>
        <a:xfrm>
          <a:off x="162687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78020</xdr:rowOff>
    </xdr:from>
    <xdr:ext cx="378565" cy="259045"/>
    <xdr:sp macro="" textlink="">
      <xdr:nvSpPr>
        <xdr:cNvPr id="539" name="災害復旧事業費該当値テキスト"/>
        <xdr:cNvSpPr txBox="1"/>
      </xdr:nvSpPr>
      <xdr:spPr>
        <a:xfrm>
          <a:off x="16370300" y="659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40" name="楕円 539"/>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41" name="テキスト ボックス 540"/>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115088</xdr:rowOff>
    </xdr:from>
    <xdr:to>
      <xdr:col>72</xdr:col>
      <xdr:colOff>38100</xdr:colOff>
      <xdr:row>39</xdr:row>
      <xdr:rowOff>45238</xdr:rowOff>
    </xdr:to>
    <xdr:sp macro="" textlink="">
      <xdr:nvSpPr>
        <xdr:cNvPr id="544" name="楕円 543"/>
        <xdr:cNvSpPr/>
      </xdr:nvSpPr>
      <xdr:spPr>
        <a:xfrm>
          <a:off x="13652500" y="66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61765</xdr:rowOff>
    </xdr:from>
    <xdr:ext cx="469744" cy="259045"/>
    <xdr:sp macro="" textlink="">
      <xdr:nvSpPr>
        <xdr:cNvPr id="545" name="テキスト ボックス 544"/>
        <xdr:cNvSpPr txBox="1"/>
      </xdr:nvSpPr>
      <xdr:spPr>
        <a:xfrm>
          <a:off x="13468428" y="64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131699</xdr:rowOff>
    </xdr:from>
    <xdr:to>
      <xdr:col>67</xdr:col>
      <xdr:colOff>101600</xdr:colOff>
      <xdr:row>39</xdr:row>
      <xdr:rowOff>61849</xdr:rowOff>
    </xdr:to>
    <xdr:sp macro="" textlink="">
      <xdr:nvSpPr>
        <xdr:cNvPr id="546" name="楕円 545"/>
        <xdr:cNvSpPr/>
      </xdr:nvSpPr>
      <xdr:spPr>
        <a:xfrm>
          <a:off x="12763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52976</xdr:rowOff>
    </xdr:from>
    <xdr:ext cx="469744" cy="259045"/>
    <xdr:sp macro="" textlink="">
      <xdr:nvSpPr>
        <xdr:cNvPr id="547" name="テキスト ボックス 546"/>
        <xdr:cNvSpPr txBox="1"/>
      </xdr:nvSpPr>
      <xdr:spPr>
        <a:xfrm>
          <a:off x="12579428" y="67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45441</xdr:rowOff>
    </xdr:from>
    <xdr:to>
      <xdr:col>85</xdr:col>
      <xdr:colOff>127000</xdr:colOff>
      <xdr:row>76</xdr:row>
      <xdr:rowOff>64554</xdr:rowOff>
    </xdr:to>
    <xdr:cxnSp macro="">
      <xdr:nvCxnSpPr>
        <xdr:cNvPr id="625" name="直線コネクタ 624"/>
        <xdr:cNvCxnSpPr/>
      </xdr:nvCxnSpPr>
      <xdr:spPr>
        <a:xfrm flipV="1">
          <a:off x="15481300" y="13075641"/>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64554</xdr:rowOff>
    </xdr:from>
    <xdr:to>
      <xdr:col>81</xdr:col>
      <xdr:colOff>50800</xdr:colOff>
      <xdr:row>76</xdr:row>
      <xdr:rowOff>82893</xdr:rowOff>
    </xdr:to>
    <xdr:cxnSp macro="">
      <xdr:nvCxnSpPr>
        <xdr:cNvPr id="628" name="直線コネクタ 627"/>
        <xdr:cNvCxnSpPr/>
      </xdr:nvCxnSpPr>
      <xdr:spPr>
        <a:xfrm flipV="1">
          <a:off x="14592300" y="1309475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82893</xdr:rowOff>
    </xdr:from>
    <xdr:to>
      <xdr:col>76</xdr:col>
      <xdr:colOff>114300</xdr:colOff>
      <xdr:row>76</xdr:row>
      <xdr:rowOff>94145</xdr:rowOff>
    </xdr:to>
    <xdr:cxnSp macro="">
      <xdr:nvCxnSpPr>
        <xdr:cNvPr id="631" name="直線コネクタ 630"/>
        <xdr:cNvCxnSpPr/>
      </xdr:nvCxnSpPr>
      <xdr:spPr>
        <a:xfrm flipV="1">
          <a:off x="13703300" y="13113093"/>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94145</xdr:rowOff>
    </xdr:from>
    <xdr:to>
      <xdr:col>71</xdr:col>
      <xdr:colOff>177800</xdr:colOff>
      <xdr:row>76</xdr:row>
      <xdr:rowOff>99733</xdr:rowOff>
    </xdr:to>
    <xdr:cxnSp macro="">
      <xdr:nvCxnSpPr>
        <xdr:cNvPr id="634" name="直線コネクタ 633"/>
        <xdr:cNvCxnSpPr/>
      </xdr:nvCxnSpPr>
      <xdr:spPr>
        <a:xfrm flipV="1">
          <a:off x="12814300" y="1312434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166091</xdr:rowOff>
    </xdr:from>
    <xdr:to>
      <xdr:col>85</xdr:col>
      <xdr:colOff>177800</xdr:colOff>
      <xdr:row>76</xdr:row>
      <xdr:rowOff>96241</xdr:rowOff>
    </xdr:to>
    <xdr:sp macro="" textlink="">
      <xdr:nvSpPr>
        <xdr:cNvPr id="644" name="楕円 643"/>
        <xdr:cNvSpPr/>
      </xdr:nvSpPr>
      <xdr:spPr>
        <a:xfrm>
          <a:off x="16268700" y="130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144518</xdr:rowOff>
    </xdr:from>
    <xdr:ext cx="534377" cy="259045"/>
    <xdr:sp macro="" textlink="">
      <xdr:nvSpPr>
        <xdr:cNvPr id="645" name="公債費該当値テキスト"/>
        <xdr:cNvSpPr txBox="1"/>
      </xdr:nvSpPr>
      <xdr:spPr>
        <a:xfrm>
          <a:off x="16370300" y="130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13754</xdr:rowOff>
    </xdr:from>
    <xdr:to>
      <xdr:col>81</xdr:col>
      <xdr:colOff>101600</xdr:colOff>
      <xdr:row>76</xdr:row>
      <xdr:rowOff>115354</xdr:rowOff>
    </xdr:to>
    <xdr:sp macro="" textlink="">
      <xdr:nvSpPr>
        <xdr:cNvPr id="646" name="楕円 645"/>
        <xdr:cNvSpPr/>
      </xdr:nvSpPr>
      <xdr:spPr>
        <a:xfrm>
          <a:off x="15430500" y="130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106481</xdr:rowOff>
    </xdr:from>
    <xdr:ext cx="534377" cy="259045"/>
    <xdr:sp macro="" textlink="">
      <xdr:nvSpPr>
        <xdr:cNvPr id="647" name="テキスト ボックス 646"/>
        <xdr:cNvSpPr txBox="1"/>
      </xdr:nvSpPr>
      <xdr:spPr>
        <a:xfrm>
          <a:off x="15214111" y="131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32093</xdr:rowOff>
    </xdr:from>
    <xdr:to>
      <xdr:col>76</xdr:col>
      <xdr:colOff>165100</xdr:colOff>
      <xdr:row>76</xdr:row>
      <xdr:rowOff>133693</xdr:rowOff>
    </xdr:to>
    <xdr:sp macro="" textlink="">
      <xdr:nvSpPr>
        <xdr:cNvPr id="648" name="楕円 647"/>
        <xdr:cNvSpPr/>
      </xdr:nvSpPr>
      <xdr:spPr>
        <a:xfrm>
          <a:off x="145415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124820</xdr:rowOff>
    </xdr:from>
    <xdr:ext cx="534377" cy="259045"/>
    <xdr:sp macro="" textlink="">
      <xdr:nvSpPr>
        <xdr:cNvPr id="649" name="テキスト ボックス 648"/>
        <xdr:cNvSpPr txBox="1"/>
      </xdr:nvSpPr>
      <xdr:spPr>
        <a:xfrm>
          <a:off x="14325111" y="131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43345</xdr:rowOff>
    </xdr:from>
    <xdr:to>
      <xdr:col>72</xdr:col>
      <xdr:colOff>38100</xdr:colOff>
      <xdr:row>76</xdr:row>
      <xdr:rowOff>144945</xdr:rowOff>
    </xdr:to>
    <xdr:sp macro="" textlink="">
      <xdr:nvSpPr>
        <xdr:cNvPr id="650" name="楕円 649"/>
        <xdr:cNvSpPr/>
      </xdr:nvSpPr>
      <xdr:spPr>
        <a:xfrm>
          <a:off x="13652500" y="130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136072</xdr:rowOff>
    </xdr:from>
    <xdr:ext cx="534377" cy="259045"/>
    <xdr:sp macro="" textlink="">
      <xdr:nvSpPr>
        <xdr:cNvPr id="651" name="テキスト ボックス 650"/>
        <xdr:cNvSpPr txBox="1"/>
      </xdr:nvSpPr>
      <xdr:spPr>
        <a:xfrm>
          <a:off x="13436111" y="131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48933</xdr:rowOff>
    </xdr:from>
    <xdr:to>
      <xdr:col>67</xdr:col>
      <xdr:colOff>101600</xdr:colOff>
      <xdr:row>76</xdr:row>
      <xdr:rowOff>150533</xdr:rowOff>
    </xdr:to>
    <xdr:sp macro="" textlink="">
      <xdr:nvSpPr>
        <xdr:cNvPr id="652" name="楕円 651"/>
        <xdr:cNvSpPr/>
      </xdr:nvSpPr>
      <xdr:spPr>
        <a:xfrm>
          <a:off x="12763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141660</xdr:rowOff>
    </xdr:from>
    <xdr:ext cx="534377" cy="259045"/>
    <xdr:sp macro="" textlink="">
      <xdr:nvSpPr>
        <xdr:cNvPr id="653" name="テキスト ボックス 652"/>
        <xdr:cNvSpPr txBox="1"/>
      </xdr:nvSpPr>
      <xdr:spPr>
        <a:xfrm>
          <a:off x="12547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113278</xdr:rowOff>
    </xdr:from>
    <xdr:to>
      <xdr:col>85</xdr:col>
      <xdr:colOff>127000</xdr:colOff>
      <xdr:row>98</xdr:row>
      <xdr:rowOff>116922</xdr:rowOff>
    </xdr:to>
    <xdr:cxnSp macro="">
      <xdr:nvCxnSpPr>
        <xdr:cNvPr id="680" name="直線コネクタ 679"/>
        <xdr:cNvCxnSpPr/>
      </xdr:nvCxnSpPr>
      <xdr:spPr>
        <a:xfrm>
          <a:off x="15481300" y="16915378"/>
          <a:ext cx="8382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99763</xdr:rowOff>
    </xdr:from>
    <xdr:to>
      <xdr:col>81</xdr:col>
      <xdr:colOff>50800</xdr:colOff>
      <xdr:row>98</xdr:row>
      <xdr:rowOff>113278</xdr:rowOff>
    </xdr:to>
    <xdr:cxnSp macro="">
      <xdr:nvCxnSpPr>
        <xdr:cNvPr id="683" name="直線コネクタ 682"/>
        <xdr:cNvCxnSpPr/>
      </xdr:nvCxnSpPr>
      <xdr:spPr>
        <a:xfrm>
          <a:off x="14592300" y="16901863"/>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99763</xdr:rowOff>
    </xdr:from>
    <xdr:to>
      <xdr:col>76</xdr:col>
      <xdr:colOff>114300</xdr:colOff>
      <xdr:row>98</xdr:row>
      <xdr:rowOff>107353</xdr:rowOff>
    </xdr:to>
    <xdr:cxnSp macro="">
      <xdr:nvCxnSpPr>
        <xdr:cNvPr id="686" name="直線コネクタ 685"/>
        <xdr:cNvCxnSpPr/>
      </xdr:nvCxnSpPr>
      <xdr:spPr>
        <a:xfrm flipV="1">
          <a:off x="13703300" y="16901863"/>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107353</xdr:rowOff>
    </xdr:from>
    <xdr:to>
      <xdr:col>71</xdr:col>
      <xdr:colOff>177800</xdr:colOff>
      <xdr:row>98</xdr:row>
      <xdr:rowOff>108789</xdr:rowOff>
    </xdr:to>
    <xdr:cxnSp macro="">
      <xdr:nvCxnSpPr>
        <xdr:cNvPr id="689" name="直線コネクタ 688"/>
        <xdr:cNvCxnSpPr/>
      </xdr:nvCxnSpPr>
      <xdr:spPr>
        <a:xfrm flipV="1">
          <a:off x="12814300" y="16909453"/>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66122</xdr:rowOff>
    </xdr:from>
    <xdr:to>
      <xdr:col>85</xdr:col>
      <xdr:colOff>177800</xdr:colOff>
      <xdr:row>98</xdr:row>
      <xdr:rowOff>167722</xdr:rowOff>
    </xdr:to>
    <xdr:sp macro="" textlink="">
      <xdr:nvSpPr>
        <xdr:cNvPr id="699" name="楕円 698"/>
        <xdr:cNvSpPr/>
      </xdr:nvSpPr>
      <xdr:spPr>
        <a:xfrm>
          <a:off x="16268700" y="168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62478</xdr:rowOff>
    </xdr:from>
    <xdr:to>
      <xdr:col>81</xdr:col>
      <xdr:colOff>101600</xdr:colOff>
      <xdr:row>98</xdr:row>
      <xdr:rowOff>164078</xdr:rowOff>
    </xdr:to>
    <xdr:sp macro="" textlink="">
      <xdr:nvSpPr>
        <xdr:cNvPr id="701" name="楕円 700"/>
        <xdr:cNvSpPr/>
      </xdr:nvSpPr>
      <xdr:spPr>
        <a:xfrm>
          <a:off x="15430500" y="168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155205</xdr:rowOff>
    </xdr:from>
    <xdr:ext cx="469744" cy="259045"/>
    <xdr:sp macro="" textlink="">
      <xdr:nvSpPr>
        <xdr:cNvPr id="702" name="テキスト ボックス 701"/>
        <xdr:cNvSpPr txBox="1"/>
      </xdr:nvSpPr>
      <xdr:spPr>
        <a:xfrm>
          <a:off x="15246428" y="169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48963</xdr:rowOff>
    </xdr:from>
    <xdr:to>
      <xdr:col>76</xdr:col>
      <xdr:colOff>165100</xdr:colOff>
      <xdr:row>98</xdr:row>
      <xdr:rowOff>150563</xdr:rowOff>
    </xdr:to>
    <xdr:sp macro="" textlink="">
      <xdr:nvSpPr>
        <xdr:cNvPr id="703" name="楕円 702"/>
        <xdr:cNvSpPr/>
      </xdr:nvSpPr>
      <xdr:spPr>
        <a:xfrm>
          <a:off x="14541500" y="168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141690</xdr:rowOff>
    </xdr:from>
    <xdr:ext cx="469744" cy="259045"/>
    <xdr:sp macro="" textlink="">
      <xdr:nvSpPr>
        <xdr:cNvPr id="704" name="テキスト ボックス 703"/>
        <xdr:cNvSpPr txBox="1"/>
      </xdr:nvSpPr>
      <xdr:spPr>
        <a:xfrm>
          <a:off x="14357428" y="169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56553</xdr:rowOff>
    </xdr:from>
    <xdr:to>
      <xdr:col>72</xdr:col>
      <xdr:colOff>38100</xdr:colOff>
      <xdr:row>98</xdr:row>
      <xdr:rowOff>158153</xdr:rowOff>
    </xdr:to>
    <xdr:sp macro="" textlink="">
      <xdr:nvSpPr>
        <xdr:cNvPr id="705" name="楕円 704"/>
        <xdr:cNvSpPr/>
      </xdr:nvSpPr>
      <xdr:spPr>
        <a:xfrm>
          <a:off x="13652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149280</xdr:rowOff>
    </xdr:from>
    <xdr:ext cx="469744" cy="259045"/>
    <xdr:sp macro="" textlink="">
      <xdr:nvSpPr>
        <xdr:cNvPr id="706" name="テキスト ボックス 705"/>
        <xdr:cNvSpPr txBox="1"/>
      </xdr:nvSpPr>
      <xdr:spPr>
        <a:xfrm>
          <a:off x="13468428" y="169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57989</xdr:rowOff>
    </xdr:from>
    <xdr:to>
      <xdr:col>67</xdr:col>
      <xdr:colOff>101600</xdr:colOff>
      <xdr:row>98</xdr:row>
      <xdr:rowOff>159589</xdr:rowOff>
    </xdr:to>
    <xdr:sp macro="" textlink="">
      <xdr:nvSpPr>
        <xdr:cNvPr id="707" name="楕円 706"/>
        <xdr:cNvSpPr/>
      </xdr:nvSpPr>
      <xdr:spPr>
        <a:xfrm>
          <a:off x="127635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150716</xdr:rowOff>
    </xdr:from>
    <xdr:ext cx="469744" cy="259045"/>
    <xdr:sp macro="" textlink="">
      <xdr:nvSpPr>
        <xdr:cNvPr id="708" name="テキスト ボックス 707"/>
        <xdr:cNvSpPr txBox="1"/>
      </xdr:nvSpPr>
      <xdr:spPr>
        <a:xfrm>
          <a:off x="12579428" y="169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94176</xdr:rowOff>
    </xdr:from>
    <xdr:to>
      <xdr:col>116</xdr:col>
      <xdr:colOff>63500</xdr:colOff>
      <xdr:row>39</xdr:row>
      <xdr:rowOff>94894</xdr:rowOff>
    </xdr:to>
    <xdr:cxnSp macro="">
      <xdr:nvCxnSpPr>
        <xdr:cNvPr id="739" name="直線コネクタ 738"/>
        <xdr:cNvCxnSpPr/>
      </xdr:nvCxnSpPr>
      <xdr:spPr>
        <a:xfrm>
          <a:off x="21323300" y="6780726"/>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94176</xdr:rowOff>
    </xdr:from>
    <xdr:to>
      <xdr:col>111</xdr:col>
      <xdr:colOff>177800</xdr:colOff>
      <xdr:row>39</xdr:row>
      <xdr:rowOff>95874</xdr:rowOff>
    </xdr:to>
    <xdr:cxnSp macro="">
      <xdr:nvCxnSpPr>
        <xdr:cNvPr id="742" name="直線コネクタ 741"/>
        <xdr:cNvCxnSpPr/>
      </xdr:nvCxnSpPr>
      <xdr:spPr>
        <a:xfrm flipV="1">
          <a:off x="20434300" y="6780726"/>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95483</xdr:rowOff>
    </xdr:from>
    <xdr:to>
      <xdr:col>107</xdr:col>
      <xdr:colOff>50800</xdr:colOff>
      <xdr:row>39</xdr:row>
      <xdr:rowOff>95874</xdr:rowOff>
    </xdr:to>
    <xdr:cxnSp macro="">
      <xdr:nvCxnSpPr>
        <xdr:cNvPr id="745" name="直線コネクタ 744"/>
        <xdr:cNvCxnSpPr/>
      </xdr:nvCxnSpPr>
      <xdr:spPr>
        <a:xfrm>
          <a:off x="19545300" y="678203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59559</xdr:rowOff>
    </xdr:from>
    <xdr:to>
      <xdr:col>102</xdr:col>
      <xdr:colOff>114300</xdr:colOff>
      <xdr:row>39</xdr:row>
      <xdr:rowOff>95483</xdr:rowOff>
    </xdr:to>
    <xdr:cxnSp macro="">
      <xdr:nvCxnSpPr>
        <xdr:cNvPr id="748" name="直線コネクタ 747"/>
        <xdr:cNvCxnSpPr/>
      </xdr:nvCxnSpPr>
      <xdr:spPr>
        <a:xfrm>
          <a:off x="18656300" y="674610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44094</xdr:rowOff>
    </xdr:from>
    <xdr:to>
      <xdr:col>116</xdr:col>
      <xdr:colOff>114300</xdr:colOff>
      <xdr:row>39</xdr:row>
      <xdr:rowOff>145694</xdr:rowOff>
    </xdr:to>
    <xdr:sp macro="" textlink="">
      <xdr:nvSpPr>
        <xdr:cNvPr id="758" name="楕円 757"/>
        <xdr:cNvSpPr/>
      </xdr:nvSpPr>
      <xdr:spPr>
        <a:xfrm>
          <a:off x="221107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130471</xdr:rowOff>
    </xdr:from>
    <xdr:ext cx="378565" cy="259045"/>
    <xdr:sp macro="" textlink="">
      <xdr:nvSpPr>
        <xdr:cNvPr id="759" name="投資及び出資金該当値テキスト"/>
        <xdr:cNvSpPr txBox="1"/>
      </xdr:nvSpPr>
      <xdr:spPr>
        <a:xfrm>
          <a:off x="22212300" y="664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43376</xdr:rowOff>
    </xdr:from>
    <xdr:to>
      <xdr:col>112</xdr:col>
      <xdr:colOff>38100</xdr:colOff>
      <xdr:row>39</xdr:row>
      <xdr:rowOff>144976</xdr:rowOff>
    </xdr:to>
    <xdr:sp macro="" textlink="">
      <xdr:nvSpPr>
        <xdr:cNvPr id="760" name="楕円 759"/>
        <xdr:cNvSpPr/>
      </xdr:nvSpPr>
      <xdr:spPr>
        <a:xfrm>
          <a:off x="21272500" y="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136103</xdr:rowOff>
    </xdr:from>
    <xdr:ext cx="378565" cy="259045"/>
    <xdr:sp macro="" textlink="">
      <xdr:nvSpPr>
        <xdr:cNvPr id="761" name="テキスト ボックス 760"/>
        <xdr:cNvSpPr txBox="1"/>
      </xdr:nvSpPr>
      <xdr:spPr>
        <a:xfrm>
          <a:off x="21134017" y="682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45074</xdr:rowOff>
    </xdr:from>
    <xdr:to>
      <xdr:col>107</xdr:col>
      <xdr:colOff>101600</xdr:colOff>
      <xdr:row>39</xdr:row>
      <xdr:rowOff>146674</xdr:rowOff>
    </xdr:to>
    <xdr:sp macro="" textlink="">
      <xdr:nvSpPr>
        <xdr:cNvPr id="762" name="楕円 761"/>
        <xdr:cNvSpPr/>
      </xdr:nvSpPr>
      <xdr:spPr>
        <a:xfrm>
          <a:off x="203835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137801</xdr:rowOff>
    </xdr:from>
    <xdr:ext cx="313932" cy="259045"/>
    <xdr:sp macro="" textlink="">
      <xdr:nvSpPr>
        <xdr:cNvPr id="763" name="テキスト ボックス 762"/>
        <xdr:cNvSpPr txBox="1"/>
      </xdr:nvSpPr>
      <xdr:spPr>
        <a:xfrm>
          <a:off x="20277333" y="682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44683</xdr:rowOff>
    </xdr:from>
    <xdr:to>
      <xdr:col>102</xdr:col>
      <xdr:colOff>165100</xdr:colOff>
      <xdr:row>39</xdr:row>
      <xdr:rowOff>146283</xdr:rowOff>
    </xdr:to>
    <xdr:sp macro="" textlink="">
      <xdr:nvSpPr>
        <xdr:cNvPr id="764" name="楕円 763"/>
        <xdr:cNvSpPr/>
      </xdr:nvSpPr>
      <xdr:spPr>
        <a:xfrm>
          <a:off x="19494500" y="67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137410</xdr:rowOff>
    </xdr:from>
    <xdr:ext cx="378565" cy="259045"/>
    <xdr:sp macro="" textlink="">
      <xdr:nvSpPr>
        <xdr:cNvPr id="765" name="テキスト ボックス 764"/>
        <xdr:cNvSpPr txBox="1"/>
      </xdr:nvSpPr>
      <xdr:spPr>
        <a:xfrm>
          <a:off x="19356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8759</xdr:rowOff>
    </xdr:from>
    <xdr:to>
      <xdr:col>98</xdr:col>
      <xdr:colOff>38100</xdr:colOff>
      <xdr:row>39</xdr:row>
      <xdr:rowOff>110359</xdr:rowOff>
    </xdr:to>
    <xdr:sp macro="" textlink="">
      <xdr:nvSpPr>
        <xdr:cNvPr id="766" name="楕円 765"/>
        <xdr:cNvSpPr/>
      </xdr:nvSpPr>
      <xdr:spPr>
        <a:xfrm>
          <a:off x="18605500" y="66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101486</xdr:rowOff>
    </xdr:from>
    <xdr:ext cx="469744" cy="259045"/>
    <xdr:sp macro="" textlink="">
      <xdr:nvSpPr>
        <xdr:cNvPr id="767" name="テキスト ボックス 766"/>
        <xdr:cNvSpPr txBox="1"/>
      </xdr:nvSpPr>
      <xdr:spPr>
        <a:xfrm>
          <a:off x="18421428" y="678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124018</xdr:rowOff>
    </xdr:from>
    <xdr:to>
      <xdr:col>116</xdr:col>
      <xdr:colOff>63500</xdr:colOff>
      <xdr:row>58</xdr:row>
      <xdr:rowOff>125984</xdr:rowOff>
    </xdr:to>
    <xdr:cxnSp macro="">
      <xdr:nvCxnSpPr>
        <xdr:cNvPr id="794" name="直線コネクタ 793"/>
        <xdr:cNvCxnSpPr/>
      </xdr:nvCxnSpPr>
      <xdr:spPr>
        <a:xfrm>
          <a:off x="21323300" y="10068118"/>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123195</xdr:rowOff>
    </xdr:from>
    <xdr:to>
      <xdr:col>111</xdr:col>
      <xdr:colOff>177800</xdr:colOff>
      <xdr:row>58</xdr:row>
      <xdr:rowOff>124018</xdr:rowOff>
    </xdr:to>
    <xdr:cxnSp macro="">
      <xdr:nvCxnSpPr>
        <xdr:cNvPr id="797" name="直線コネクタ 796"/>
        <xdr:cNvCxnSpPr/>
      </xdr:nvCxnSpPr>
      <xdr:spPr>
        <a:xfrm>
          <a:off x="20434300" y="1006729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122235</xdr:rowOff>
    </xdr:from>
    <xdr:to>
      <xdr:col>107</xdr:col>
      <xdr:colOff>50800</xdr:colOff>
      <xdr:row>58</xdr:row>
      <xdr:rowOff>123195</xdr:rowOff>
    </xdr:to>
    <xdr:cxnSp macro="">
      <xdr:nvCxnSpPr>
        <xdr:cNvPr id="800" name="直線コネクタ 799"/>
        <xdr:cNvCxnSpPr/>
      </xdr:nvCxnSpPr>
      <xdr:spPr>
        <a:xfrm>
          <a:off x="19545300" y="1006633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122235</xdr:rowOff>
    </xdr:from>
    <xdr:to>
      <xdr:col>102</xdr:col>
      <xdr:colOff>114300</xdr:colOff>
      <xdr:row>58</xdr:row>
      <xdr:rowOff>125390</xdr:rowOff>
    </xdr:to>
    <xdr:cxnSp macro="">
      <xdr:nvCxnSpPr>
        <xdr:cNvPr id="803" name="直線コネクタ 802"/>
        <xdr:cNvCxnSpPr/>
      </xdr:nvCxnSpPr>
      <xdr:spPr>
        <a:xfrm flipV="1">
          <a:off x="18656300" y="1006633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75184</xdr:rowOff>
    </xdr:from>
    <xdr:to>
      <xdr:col>116</xdr:col>
      <xdr:colOff>114300</xdr:colOff>
      <xdr:row>59</xdr:row>
      <xdr:rowOff>5334</xdr:rowOff>
    </xdr:to>
    <xdr:sp macro="" textlink="">
      <xdr:nvSpPr>
        <xdr:cNvPr id="813" name="楕円 812"/>
        <xdr:cNvSpPr/>
      </xdr:nvSpPr>
      <xdr:spPr>
        <a:xfrm>
          <a:off x="22110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161561</xdr:rowOff>
    </xdr:from>
    <xdr:ext cx="378565" cy="259045"/>
    <xdr:sp macro="" textlink="">
      <xdr:nvSpPr>
        <xdr:cNvPr id="814" name="貸付金該当値テキスト"/>
        <xdr:cNvSpPr txBox="1"/>
      </xdr:nvSpPr>
      <xdr:spPr>
        <a:xfrm>
          <a:off x="22212300" y="993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73218</xdr:rowOff>
    </xdr:from>
    <xdr:to>
      <xdr:col>112</xdr:col>
      <xdr:colOff>38100</xdr:colOff>
      <xdr:row>59</xdr:row>
      <xdr:rowOff>3368</xdr:rowOff>
    </xdr:to>
    <xdr:sp macro="" textlink="">
      <xdr:nvSpPr>
        <xdr:cNvPr id="815" name="楕円 814"/>
        <xdr:cNvSpPr/>
      </xdr:nvSpPr>
      <xdr:spPr>
        <a:xfrm>
          <a:off x="21272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165945</xdr:rowOff>
    </xdr:from>
    <xdr:ext cx="378565" cy="259045"/>
    <xdr:sp macro="" textlink="">
      <xdr:nvSpPr>
        <xdr:cNvPr id="816" name="テキスト ボックス 815"/>
        <xdr:cNvSpPr txBox="1"/>
      </xdr:nvSpPr>
      <xdr:spPr>
        <a:xfrm>
          <a:off x="21134017" y="1011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72395</xdr:rowOff>
    </xdr:from>
    <xdr:to>
      <xdr:col>107</xdr:col>
      <xdr:colOff>101600</xdr:colOff>
      <xdr:row>59</xdr:row>
      <xdr:rowOff>2545</xdr:rowOff>
    </xdr:to>
    <xdr:sp macro="" textlink="">
      <xdr:nvSpPr>
        <xdr:cNvPr id="817" name="楕円 816"/>
        <xdr:cNvSpPr/>
      </xdr:nvSpPr>
      <xdr:spPr>
        <a:xfrm>
          <a:off x="20383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165122</xdr:rowOff>
    </xdr:from>
    <xdr:ext cx="378565" cy="259045"/>
    <xdr:sp macro="" textlink="">
      <xdr:nvSpPr>
        <xdr:cNvPr id="818" name="テキスト ボックス 817"/>
        <xdr:cNvSpPr txBox="1"/>
      </xdr:nvSpPr>
      <xdr:spPr>
        <a:xfrm>
          <a:off x="20245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71435</xdr:rowOff>
    </xdr:from>
    <xdr:to>
      <xdr:col>102</xdr:col>
      <xdr:colOff>165100</xdr:colOff>
      <xdr:row>59</xdr:row>
      <xdr:rowOff>1585</xdr:rowOff>
    </xdr:to>
    <xdr:sp macro="" textlink="">
      <xdr:nvSpPr>
        <xdr:cNvPr id="819" name="楕円 818"/>
        <xdr:cNvSpPr/>
      </xdr:nvSpPr>
      <xdr:spPr>
        <a:xfrm>
          <a:off x="19494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164162</xdr:rowOff>
    </xdr:from>
    <xdr:ext cx="378565" cy="259045"/>
    <xdr:sp macro="" textlink="">
      <xdr:nvSpPr>
        <xdr:cNvPr id="820" name="テキスト ボックス 819"/>
        <xdr:cNvSpPr txBox="1"/>
      </xdr:nvSpPr>
      <xdr:spPr>
        <a:xfrm>
          <a:off x="19356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74590</xdr:rowOff>
    </xdr:from>
    <xdr:to>
      <xdr:col>98</xdr:col>
      <xdr:colOff>38100</xdr:colOff>
      <xdr:row>59</xdr:row>
      <xdr:rowOff>4740</xdr:rowOff>
    </xdr:to>
    <xdr:sp macro="" textlink="">
      <xdr:nvSpPr>
        <xdr:cNvPr id="821" name="楕円 820"/>
        <xdr:cNvSpPr/>
      </xdr:nvSpPr>
      <xdr:spPr>
        <a:xfrm>
          <a:off x="18605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167317</xdr:rowOff>
    </xdr:from>
    <xdr:ext cx="378565" cy="259045"/>
    <xdr:sp macro="" textlink="">
      <xdr:nvSpPr>
        <xdr:cNvPr id="822" name="テキスト ボックス 821"/>
        <xdr:cNvSpPr txBox="1"/>
      </xdr:nvSpPr>
      <xdr:spPr>
        <a:xfrm>
          <a:off x="18467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56032</xdr:rowOff>
    </xdr:from>
    <xdr:to>
      <xdr:col>116</xdr:col>
      <xdr:colOff>63500</xdr:colOff>
      <xdr:row>76</xdr:row>
      <xdr:rowOff>107525</xdr:rowOff>
    </xdr:to>
    <xdr:cxnSp macro="">
      <xdr:nvCxnSpPr>
        <xdr:cNvPr id="852" name="直線コネクタ 851"/>
        <xdr:cNvCxnSpPr/>
      </xdr:nvCxnSpPr>
      <xdr:spPr>
        <a:xfrm flipV="1">
          <a:off x="21323300" y="13086232"/>
          <a:ext cx="8382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104611</xdr:rowOff>
    </xdr:from>
    <xdr:to>
      <xdr:col>111</xdr:col>
      <xdr:colOff>177800</xdr:colOff>
      <xdr:row>76</xdr:row>
      <xdr:rowOff>107525</xdr:rowOff>
    </xdr:to>
    <xdr:cxnSp macro="">
      <xdr:nvCxnSpPr>
        <xdr:cNvPr id="855" name="直線コネクタ 854"/>
        <xdr:cNvCxnSpPr/>
      </xdr:nvCxnSpPr>
      <xdr:spPr>
        <a:xfrm>
          <a:off x="20434300" y="1313481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104611</xdr:rowOff>
    </xdr:from>
    <xdr:to>
      <xdr:col>107</xdr:col>
      <xdr:colOff>50800</xdr:colOff>
      <xdr:row>76</xdr:row>
      <xdr:rowOff>110116</xdr:rowOff>
    </xdr:to>
    <xdr:cxnSp macro="">
      <xdr:nvCxnSpPr>
        <xdr:cNvPr id="858" name="直線コネクタ 857"/>
        <xdr:cNvCxnSpPr/>
      </xdr:nvCxnSpPr>
      <xdr:spPr>
        <a:xfrm flipV="1">
          <a:off x="19545300" y="1313481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93827</xdr:rowOff>
    </xdr:from>
    <xdr:to>
      <xdr:col>102</xdr:col>
      <xdr:colOff>114300</xdr:colOff>
      <xdr:row>76</xdr:row>
      <xdr:rowOff>110116</xdr:rowOff>
    </xdr:to>
    <xdr:cxnSp macro="">
      <xdr:nvCxnSpPr>
        <xdr:cNvPr id="861" name="直線コネクタ 860"/>
        <xdr:cNvCxnSpPr/>
      </xdr:nvCxnSpPr>
      <xdr:spPr>
        <a:xfrm>
          <a:off x="18656300" y="13124027"/>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5232</xdr:rowOff>
    </xdr:from>
    <xdr:to>
      <xdr:col>116</xdr:col>
      <xdr:colOff>114300</xdr:colOff>
      <xdr:row>76</xdr:row>
      <xdr:rowOff>106832</xdr:rowOff>
    </xdr:to>
    <xdr:sp macro="" textlink="">
      <xdr:nvSpPr>
        <xdr:cNvPr id="871" name="楕円 870"/>
        <xdr:cNvSpPr/>
      </xdr:nvSpPr>
      <xdr:spPr>
        <a:xfrm>
          <a:off x="221107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155109</xdr:rowOff>
    </xdr:from>
    <xdr:ext cx="534377" cy="259045"/>
    <xdr:sp macro="" textlink="">
      <xdr:nvSpPr>
        <xdr:cNvPr id="872" name="繰出金該当値テキスト"/>
        <xdr:cNvSpPr txBox="1"/>
      </xdr:nvSpPr>
      <xdr:spPr>
        <a:xfrm>
          <a:off x="22212300" y="130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56725</xdr:rowOff>
    </xdr:from>
    <xdr:to>
      <xdr:col>112</xdr:col>
      <xdr:colOff>38100</xdr:colOff>
      <xdr:row>76</xdr:row>
      <xdr:rowOff>158325</xdr:rowOff>
    </xdr:to>
    <xdr:sp macro="" textlink="">
      <xdr:nvSpPr>
        <xdr:cNvPr id="873" name="楕円 872"/>
        <xdr:cNvSpPr/>
      </xdr:nvSpPr>
      <xdr:spPr>
        <a:xfrm>
          <a:off x="21272500" y="130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149452</xdr:rowOff>
    </xdr:from>
    <xdr:ext cx="534377" cy="259045"/>
    <xdr:sp macro="" textlink="">
      <xdr:nvSpPr>
        <xdr:cNvPr id="874" name="テキスト ボックス 873"/>
        <xdr:cNvSpPr txBox="1"/>
      </xdr:nvSpPr>
      <xdr:spPr>
        <a:xfrm>
          <a:off x="21056111" y="13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53811</xdr:rowOff>
    </xdr:from>
    <xdr:to>
      <xdr:col>107</xdr:col>
      <xdr:colOff>101600</xdr:colOff>
      <xdr:row>76</xdr:row>
      <xdr:rowOff>155411</xdr:rowOff>
    </xdr:to>
    <xdr:sp macro="" textlink="">
      <xdr:nvSpPr>
        <xdr:cNvPr id="875" name="楕円 874"/>
        <xdr:cNvSpPr/>
      </xdr:nvSpPr>
      <xdr:spPr>
        <a:xfrm>
          <a:off x="20383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146538</xdr:rowOff>
    </xdr:from>
    <xdr:ext cx="534377" cy="259045"/>
    <xdr:sp macro="" textlink="">
      <xdr:nvSpPr>
        <xdr:cNvPr id="876" name="テキスト ボックス 875"/>
        <xdr:cNvSpPr txBox="1"/>
      </xdr:nvSpPr>
      <xdr:spPr>
        <a:xfrm>
          <a:off x="20167111" y="13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59316</xdr:rowOff>
    </xdr:from>
    <xdr:to>
      <xdr:col>102</xdr:col>
      <xdr:colOff>165100</xdr:colOff>
      <xdr:row>76</xdr:row>
      <xdr:rowOff>160916</xdr:rowOff>
    </xdr:to>
    <xdr:sp macro="" textlink="">
      <xdr:nvSpPr>
        <xdr:cNvPr id="877" name="楕円 876"/>
        <xdr:cNvSpPr/>
      </xdr:nvSpPr>
      <xdr:spPr>
        <a:xfrm>
          <a:off x="19494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152043</xdr:rowOff>
    </xdr:from>
    <xdr:ext cx="534377" cy="259045"/>
    <xdr:sp macro="" textlink="">
      <xdr:nvSpPr>
        <xdr:cNvPr id="878" name="テキスト ボックス 877"/>
        <xdr:cNvSpPr txBox="1"/>
      </xdr:nvSpPr>
      <xdr:spPr>
        <a:xfrm>
          <a:off x="19278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43027</xdr:rowOff>
    </xdr:from>
    <xdr:to>
      <xdr:col>98</xdr:col>
      <xdr:colOff>38100</xdr:colOff>
      <xdr:row>76</xdr:row>
      <xdr:rowOff>144627</xdr:rowOff>
    </xdr:to>
    <xdr:sp macro="" textlink="">
      <xdr:nvSpPr>
        <xdr:cNvPr id="879" name="楕円 878"/>
        <xdr:cNvSpPr/>
      </xdr:nvSpPr>
      <xdr:spPr>
        <a:xfrm>
          <a:off x="18605500" y="13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135754</xdr:rowOff>
    </xdr:from>
    <xdr:ext cx="534377" cy="259045"/>
    <xdr:sp macro="" textlink="">
      <xdr:nvSpPr>
        <xdr:cNvPr id="880" name="テキスト ボックス 879"/>
        <xdr:cNvSpPr txBox="1"/>
      </xdr:nvSpPr>
      <xdr:spPr>
        <a:xfrm>
          <a:off x="18389111" y="131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406,634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20,128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人当たり職員数やラスパイレス指数が類似団体平均に比較して低いため、住民一人当たりのコストも抑えられている。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扶助費については、年々増加傾向をたどっており、平成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特に、令和元年度は被保護者の増加による生活保護費の増に加え、障害児給付費、児童扶養手当等にも増加が見られたため大きく上昇した。一方で、単独で行う扶助費については決算額で昨年度を下回っているため、引き続き効果を検証しながら適切な支出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普通建設事業費（うち新規整備）については、民間社会福祉施設整備費補助金や小学校空調設備設置工事の実施により昨年度と比べ一人当たり</a:t>
          </a:r>
          <a:r>
            <a:rPr kumimoji="1" lang="en-US" altLang="ja-JP" sz="1300">
              <a:latin typeface="ＭＳ Ｐゴシック" panose="020B0600070205080204" pitchFamily="50" charset="-128"/>
              <a:ea typeface="ＭＳ Ｐゴシック" panose="020B0600070205080204" pitchFamily="50" charset="-128"/>
            </a:rPr>
            <a:t>18,081</a:t>
          </a:r>
          <a:r>
            <a:rPr kumimoji="1" lang="ja-JP" altLang="en-US" sz="1300">
              <a:latin typeface="ＭＳ Ｐゴシック" panose="020B0600070205080204" pitchFamily="50" charset="-128"/>
              <a:ea typeface="ＭＳ Ｐゴシック" panose="020B0600070205080204" pitchFamily="50" charset="-128"/>
            </a:rPr>
            <a:t>円の増加となっているが、普通建設事業（うち更新整備）では</a:t>
          </a:r>
          <a:r>
            <a:rPr kumimoji="1" lang="en-US" altLang="ja-JP" sz="1300">
              <a:latin typeface="ＭＳ Ｐゴシック" panose="020B0600070205080204" pitchFamily="50" charset="-128"/>
              <a:ea typeface="ＭＳ Ｐゴシック" panose="020B0600070205080204" pitchFamily="50" charset="-128"/>
            </a:rPr>
            <a:t>11,521</a:t>
          </a:r>
          <a:r>
            <a:rPr kumimoji="1" lang="ja-JP" altLang="en-US" sz="1300">
              <a:latin typeface="ＭＳ Ｐゴシック" panose="020B0600070205080204" pitchFamily="50" charset="-128"/>
              <a:ea typeface="ＭＳ Ｐゴシック" panose="020B0600070205080204" pitchFamily="50" charset="-128"/>
            </a:rPr>
            <a:t>円減少しており昨年度を大きく下回っている。普通建設事業については、年度によって決算額の大小は生じるが、後に維持補修費や公債費の負担となるため公共施設総合管理計画に基づき適切な実施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43,395
41,294
80.88
18,619,045
17,645,904
895,766
10,321,773
21,950,304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76019</xdr:rowOff>
    </xdr:from>
    <xdr:to>
      <xdr:col>24</xdr:col>
      <xdr:colOff>63500</xdr:colOff>
      <xdr:row>36</xdr:row>
      <xdr:rowOff>97572</xdr:rowOff>
    </xdr:to>
    <xdr:cxnSp macro="">
      <xdr:nvCxnSpPr>
        <xdr:cNvPr id="63" name="直線コネクタ 62"/>
        <xdr:cNvCxnSpPr/>
      </xdr:nvCxnSpPr>
      <xdr:spPr>
        <a:xfrm>
          <a:off x="3797300" y="6248219"/>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76019</xdr:rowOff>
    </xdr:from>
    <xdr:to>
      <xdr:col>19</xdr:col>
      <xdr:colOff>177800</xdr:colOff>
      <xdr:row>36</xdr:row>
      <xdr:rowOff>87449</xdr:rowOff>
    </xdr:to>
    <xdr:cxnSp macro="">
      <xdr:nvCxnSpPr>
        <xdr:cNvPr id="66" name="直線コネクタ 65"/>
        <xdr:cNvCxnSpPr/>
      </xdr:nvCxnSpPr>
      <xdr:spPr>
        <a:xfrm flipV="1">
          <a:off x="2908300" y="62482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84510</xdr:rowOff>
    </xdr:from>
    <xdr:to>
      <xdr:col>15</xdr:col>
      <xdr:colOff>50800</xdr:colOff>
      <xdr:row>36</xdr:row>
      <xdr:rowOff>87449</xdr:rowOff>
    </xdr:to>
    <xdr:cxnSp macro="">
      <xdr:nvCxnSpPr>
        <xdr:cNvPr id="69" name="直線コネクタ 68"/>
        <xdr:cNvCxnSpPr/>
      </xdr:nvCxnSpPr>
      <xdr:spPr>
        <a:xfrm>
          <a:off x="2019300" y="625671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51199</xdr:rowOff>
    </xdr:from>
    <xdr:to>
      <xdr:col>10</xdr:col>
      <xdr:colOff>114300</xdr:colOff>
      <xdr:row>36</xdr:row>
      <xdr:rowOff>84510</xdr:rowOff>
    </xdr:to>
    <xdr:cxnSp macro="">
      <xdr:nvCxnSpPr>
        <xdr:cNvPr id="72" name="直線コネクタ 71"/>
        <xdr:cNvCxnSpPr/>
      </xdr:nvCxnSpPr>
      <xdr:spPr>
        <a:xfrm>
          <a:off x="1130300" y="6223399"/>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46772</xdr:rowOff>
    </xdr:from>
    <xdr:to>
      <xdr:col>24</xdr:col>
      <xdr:colOff>114300</xdr:colOff>
      <xdr:row>36</xdr:row>
      <xdr:rowOff>148372</xdr:rowOff>
    </xdr:to>
    <xdr:sp macro="" textlink="">
      <xdr:nvSpPr>
        <xdr:cNvPr id="82" name="楕円 81"/>
        <xdr:cNvSpPr/>
      </xdr:nvSpPr>
      <xdr:spPr>
        <a:xfrm>
          <a:off x="45847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25199</xdr:rowOff>
    </xdr:from>
    <xdr:ext cx="469744" cy="259045"/>
    <xdr:sp macro="" textlink="">
      <xdr:nvSpPr>
        <xdr:cNvPr id="83" name="議会費該当値テキスト"/>
        <xdr:cNvSpPr txBox="1"/>
      </xdr:nvSpPr>
      <xdr:spPr>
        <a:xfrm>
          <a:off x="4686300"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25219</xdr:rowOff>
    </xdr:from>
    <xdr:to>
      <xdr:col>20</xdr:col>
      <xdr:colOff>38100</xdr:colOff>
      <xdr:row>36</xdr:row>
      <xdr:rowOff>126819</xdr:rowOff>
    </xdr:to>
    <xdr:sp macro="" textlink="">
      <xdr:nvSpPr>
        <xdr:cNvPr id="84" name="楕円 83"/>
        <xdr:cNvSpPr/>
      </xdr:nvSpPr>
      <xdr:spPr>
        <a:xfrm>
          <a:off x="3746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117946</xdr:rowOff>
    </xdr:from>
    <xdr:ext cx="469744" cy="259045"/>
    <xdr:sp macro="" textlink="">
      <xdr:nvSpPr>
        <xdr:cNvPr id="85" name="テキスト ボックス 84"/>
        <xdr:cNvSpPr txBox="1"/>
      </xdr:nvSpPr>
      <xdr:spPr>
        <a:xfrm>
          <a:off x="3562428" y="629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36649</xdr:rowOff>
    </xdr:from>
    <xdr:to>
      <xdr:col>15</xdr:col>
      <xdr:colOff>101600</xdr:colOff>
      <xdr:row>36</xdr:row>
      <xdr:rowOff>138249</xdr:rowOff>
    </xdr:to>
    <xdr:sp macro="" textlink="">
      <xdr:nvSpPr>
        <xdr:cNvPr id="86" name="楕円 85"/>
        <xdr:cNvSpPr/>
      </xdr:nvSpPr>
      <xdr:spPr>
        <a:xfrm>
          <a:off x="2857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129376</xdr:rowOff>
    </xdr:from>
    <xdr:ext cx="469744" cy="259045"/>
    <xdr:sp macro="" textlink="">
      <xdr:nvSpPr>
        <xdr:cNvPr id="87" name="テキスト ボックス 86"/>
        <xdr:cNvSpPr txBox="1"/>
      </xdr:nvSpPr>
      <xdr:spPr>
        <a:xfrm>
          <a:off x="2673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33710</xdr:rowOff>
    </xdr:from>
    <xdr:to>
      <xdr:col>10</xdr:col>
      <xdr:colOff>165100</xdr:colOff>
      <xdr:row>36</xdr:row>
      <xdr:rowOff>135310</xdr:rowOff>
    </xdr:to>
    <xdr:sp macro="" textlink="">
      <xdr:nvSpPr>
        <xdr:cNvPr id="88" name="楕円 87"/>
        <xdr:cNvSpPr/>
      </xdr:nvSpPr>
      <xdr:spPr>
        <a:xfrm>
          <a:off x="1968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89" name="テキスト ボックス 88"/>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xdr:rowOff>
    </xdr:from>
    <xdr:to>
      <xdr:col>6</xdr:col>
      <xdr:colOff>38100</xdr:colOff>
      <xdr:row>36</xdr:row>
      <xdr:rowOff>101999</xdr:rowOff>
    </xdr:to>
    <xdr:sp macro="" textlink="">
      <xdr:nvSpPr>
        <xdr:cNvPr id="90" name="楕円 89"/>
        <xdr:cNvSpPr/>
      </xdr:nvSpPr>
      <xdr:spPr>
        <a:xfrm>
          <a:off x="1079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93126</xdr:rowOff>
    </xdr:from>
    <xdr:ext cx="469744" cy="259045"/>
    <xdr:sp macro="" textlink="">
      <xdr:nvSpPr>
        <xdr:cNvPr id="91" name="テキスト ボックス 90"/>
        <xdr:cNvSpPr txBox="1"/>
      </xdr:nvSpPr>
      <xdr:spPr>
        <a:xfrm>
          <a:off x="895428"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117728</xdr:rowOff>
    </xdr:from>
    <xdr:to>
      <xdr:col>24</xdr:col>
      <xdr:colOff>63500</xdr:colOff>
      <xdr:row>58</xdr:row>
      <xdr:rowOff>126595</xdr:rowOff>
    </xdr:to>
    <xdr:cxnSp macro="">
      <xdr:nvCxnSpPr>
        <xdr:cNvPr id="122" name="直線コネクタ 121"/>
        <xdr:cNvCxnSpPr/>
      </xdr:nvCxnSpPr>
      <xdr:spPr>
        <a:xfrm flipV="1">
          <a:off x="3797300" y="10061828"/>
          <a:ext cx="8382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116781</xdr:rowOff>
    </xdr:from>
    <xdr:to>
      <xdr:col>19</xdr:col>
      <xdr:colOff>177800</xdr:colOff>
      <xdr:row>58</xdr:row>
      <xdr:rowOff>126595</xdr:rowOff>
    </xdr:to>
    <xdr:cxnSp macro="">
      <xdr:nvCxnSpPr>
        <xdr:cNvPr id="125" name="直線コネクタ 124"/>
        <xdr:cNvCxnSpPr/>
      </xdr:nvCxnSpPr>
      <xdr:spPr>
        <a:xfrm>
          <a:off x="2908300" y="10060881"/>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116781</xdr:rowOff>
    </xdr:from>
    <xdr:to>
      <xdr:col>15</xdr:col>
      <xdr:colOff>50800</xdr:colOff>
      <xdr:row>58</xdr:row>
      <xdr:rowOff>129145</xdr:rowOff>
    </xdr:to>
    <xdr:cxnSp macro="">
      <xdr:nvCxnSpPr>
        <xdr:cNvPr id="128" name="直線コネクタ 127"/>
        <xdr:cNvCxnSpPr/>
      </xdr:nvCxnSpPr>
      <xdr:spPr>
        <a:xfrm flipV="1">
          <a:off x="2019300" y="10060881"/>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122519</xdr:rowOff>
    </xdr:from>
    <xdr:to>
      <xdr:col>10</xdr:col>
      <xdr:colOff>114300</xdr:colOff>
      <xdr:row>58</xdr:row>
      <xdr:rowOff>129145</xdr:rowOff>
    </xdr:to>
    <xdr:cxnSp macro="">
      <xdr:nvCxnSpPr>
        <xdr:cNvPr id="131" name="直線コネクタ 130"/>
        <xdr:cNvCxnSpPr/>
      </xdr:nvCxnSpPr>
      <xdr:spPr>
        <a:xfrm>
          <a:off x="1130300" y="10066619"/>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66928</xdr:rowOff>
    </xdr:from>
    <xdr:to>
      <xdr:col>24</xdr:col>
      <xdr:colOff>114300</xdr:colOff>
      <xdr:row>58</xdr:row>
      <xdr:rowOff>168528</xdr:rowOff>
    </xdr:to>
    <xdr:sp macro="" textlink="">
      <xdr:nvSpPr>
        <xdr:cNvPr id="141" name="楕円 140"/>
        <xdr:cNvSpPr/>
      </xdr:nvSpPr>
      <xdr:spPr>
        <a:xfrm>
          <a:off x="4584700" y="100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153305</xdr:rowOff>
    </xdr:from>
    <xdr:ext cx="534377" cy="259045"/>
    <xdr:sp macro="" textlink="">
      <xdr:nvSpPr>
        <xdr:cNvPr id="142" name="総務費該当値テキスト"/>
        <xdr:cNvSpPr txBox="1"/>
      </xdr:nvSpPr>
      <xdr:spPr>
        <a:xfrm>
          <a:off x="4686300" y="99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75795</xdr:rowOff>
    </xdr:from>
    <xdr:to>
      <xdr:col>20</xdr:col>
      <xdr:colOff>38100</xdr:colOff>
      <xdr:row>59</xdr:row>
      <xdr:rowOff>5945</xdr:rowOff>
    </xdr:to>
    <xdr:sp macro="" textlink="">
      <xdr:nvSpPr>
        <xdr:cNvPr id="143" name="楕円 142"/>
        <xdr:cNvSpPr/>
      </xdr:nvSpPr>
      <xdr:spPr>
        <a:xfrm>
          <a:off x="3746500" y="100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168522</xdr:rowOff>
    </xdr:from>
    <xdr:ext cx="534377" cy="259045"/>
    <xdr:sp macro="" textlink="">
      <xdr:nvSpPr>
        <xdr:cNvPr id="144" name="テキスト ボックス 143"/>
        <xdr:cNvSpPr txBox="1"/>
      </xdr:nvSpPr>
      <xdr:spPr>
        <a:xfrm>
          <a:off x="3530111" y="101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65981</xdr:rowOff>
    </xdr:from>
    <xdr:to>
      <xdr:col>15</xdr:col>
      <xdr:colOff>101600</xdr:colOff>
      <xdr:row>58</xdr:row>
      <xdr:rowOff>167581</xdr:rowOff>
    </xdr:to>
    <xdr:sp macro="" textlink="">
      <xdr:nvSpPr>
        <xdr:cNvPr id="145" name="楕円 144"/>
        <xdr:cNvSpPr/>
      </xdr:nvSpPr>
      <xdr:spPr>
        <a:xfrm>
          <a:off x="2857500" y="100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158708</xdr:rowOff>
    </xdr:from>
    <xdr:ext cx="534377" cy="259045"/>
    <xdr:sp macro="" textlink="">
      <xdr:nvSpPr>
        <xdr:cNvPr id="146" name="テキスト ボックス 145"/>
        <xdr:cNvSpPr txBox="1"/>
      </xdr:nvSpPr>
      <xdr:spPr>
        <a:xfrm>
          <a:off x="2641111" y="101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78345</xdr:rowOff>
    </xdr:from>
    <xdr:to>
      <xdr:col>10</xdr:col>
      <xdr:colOff>165100</xdr:colOff>
      <xdr:row>59</xdr:row>
      <xdr:rowOff>8495</xdr:rowOff>
    </xdr:to>
    <xdr:sp macro="" textlink="">
      <xdr:nvSpPr>
        <xdr:cNvPr id="147" name="楕円 146"/>
        <xdr:cNvSpPr/>
      </xdr:nvSpPr>
      <xdr:spPr>
        <a:xfrm>
          <a:off x="1968500" y="100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171072</xdr:rowOff>
    </xdr:from>
    <xdr:ext cx="534377" cy="259045"/>
    <xdr:sp macro="" textlink="">
      <xdr:nvSpPr>
        <xdr:cNvPr id="148" name="テキスト ボックス 147"/>
        <xdr:cNvSpPr txBox="1"/>
      </xdr:nvSpPr>
      <xdr:spPr>
        <a:xfrm>
          <a:off x="1752111" y="10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71719</xdr:rowOff>
    </xdr:from>
    <xdr:to>
      <xdr:col>6</xdr:col>
      <xdr:colOff>38100</xdr:colOff>
      <xdr:row>59</xdr:row>
      <xdr:rowOff>1869</xdr:rowOff>
    </xdr:to>
    <xdr:sp macro="" textlink="">
      <xdr:nvSpPr>
        <xdr:cNvPr id="149" name="楕円 148"/>
        <xdr:cNvSpPr/>
      </xdr:nvSpPr>
      <xdr:spPr>
        <a:xfrm>
          <a:off x="1079500" y="100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164446</xdr:rowOff>
    </xdr:from>
    <xdr:ext cx="534377" cy="259045"/>
    <xdr:sp macro="" textlink="">
      <xdr:nvSpPr>
        <xdr:cNvPr id="150" name="テキスト ボックス 149"/>
        <xdr:cNvSpPr txBox="1"/>
      </xdr:nvSpPr>
      <xdr:spPr>
        <a:xfrm>
          <a:off x="863111" y="10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24780</xdr:rowOff>
    </xdr:from>
    <xdr:to>
      <xdr:col>24</xdr:col>
      <xdr:colOff>63500</xdr:colOff>
      <xdr:row>79</xdr:row>
      <xdr:rowOff>32241</xdr:rowOff>
    </xdr:to>
    <xdr:cxnSp macro="">
      <xdr:nvCxnSpPr>
        <xdr:cNvPr id="182" name="直線コネクタ 181"/>
        <xdr:cNvCxnSpPr/>
      </xdr:nvCxnSpPr>
      <xdr:spPr>
        <a:xfrm flipV="1">
          <a:off x="3797300" y="13397880"/>
          <a:ext cx="838200" cy="17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32241</xdr:rowOff>
    </xdr:from>
    <xdr:to>
      <xdr:col>19</xdr:col>
      <xdr:colOff>177800</xdr:colOff>
      <xdr:row>79</xdr:row>
      <xdr:rowOff>67152</xdr:rowOff>
    </xdr:to>
    <xdr:cxnSp macro="">
      <xdr:nvCxnSpPr>
        <xdr:cNvPr id="185" name="直線コネクタ 184"/>
        <xdr:cNvCxnSpPr/>
      </xdr:nvCxnSpPr>
      <xdr:spPr>
        <a:xfrm flipV="1">
          <a:off x="2908300" y="13576791"/>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67152</xdr:rowOff>
    </xdr:from>
    <xdr:to>
      <xdr:col>15</xdr:col>
      <xdr:colOff>50800</xdr:colOff>
      <xdr:row>79</xdr:row>
      <xdr:rowOff>107403</xdr:rowOff>
    </xdr:to>
    <xdr:cxnSp macro="">
      <xdr:nvCxnSpPr>
        <xdr:cNvPr id="188" name="直線コネクタ 187"/>
        <xdr:cNvCxnSpPr/>
      </xdr:nvCxnSpPr>
      <xdr:spPr>
        <a:xfrm flipV="1">
          <a:off x="2019300" y="13611702"/>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107403</xdr:rowOff>
    </xdr:from>
    <xdr:to>
      <xdr:col>10</xdr:col>
      <xdr:colOff>114300</xdr:colOff>
      <xdr:row>79</xdr:row>
      <xdr:rowOff>164895</xdr:rowOff>
    </xdr:to>
    <xdr:cxnSp macro="">
      <xdr:nvCxnSpPr>
        <xdr:cNvPr id="191" name="直線コネクタ 190"/>
        <xdr:cNvCxnSpPr/>
      </xdr:nvCxnSpPr>
      <xdr:spPr>
        <a:xfrm flipV="1">
          <a:off x="1130300" y="13651953"/>
          <a:ext cx="8890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145430</xdr:rowOff>
    </xdr:from>
    <xdr:to>
      <xdr:col>24</xdr:col>
      <xdr:colOff>114300</xdr:colOff>
      <xdr:row>78</xdr:row>
      <xdr:rowOff>75580</xdr:rowOff>
    </xdr:to>
    <xdr:sp macro="" textlink="">
      <xdr:nvSpPr>
        <xdr:cNvPr id="201" name="楕円 200"/>
        <xdr:cNvSpPr/>
      </xdr:nvSpPr>
      <xdr:spPr>
        <a:xfrm>
          <a:off x="45847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123857</xdr:rowOff>
    </xdr:from>
    <xdr:ext cx="599010" cy="259045"/>
    <xdr:sp macro="" textlink="">
      <xdr:nvSpPr>
        <xdr:cNvPr id="202" name="民生費該当値テキスト"/>
        <xdr:cNvSpPr txBox="1"/>
      </xdr:nvSpPr>
      <xdr:spPr>
        <a:xfrm>
          <a:off x="4686300" y="1332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152891</xdr:rowOff>
    </xdr:from>
    <xdr:to>
      <xdr:col>20</xdr:col>
      <xdr:colOff>38100</xdr:colOff>
      <xdr:row>79</xdr:row>
      <xdr:rowOff>83041</xdr:rowOff>
    </xdr:to>
    <xdr:sp macro="" textlink="">
      <xdr:nvSpPr>
        <xdr:cNvPr id="203" name="楕円 202"/>
        <xdr:cNvSpPr/>
      </xdr:nvSpPr>
      <xdr:spPr>
        <a:xfrm>
          <a:off x="3746500" y="135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74168</xdr:rowOff>
    </xdr:from>
    <xdr:ext cx="599010" cy="259045"/>
    <xdr:sp macro="" textlink="">
      <xdr:nvSpPr>
        <xdr:cNvPr id="204" name="テキスト ボックス 203"/>
        <xdr:cNvSpPr txBox="1"/>
      </xdr:nvSpPr>
      <xdr:spPr>
        <a:xfrm>
          <a:off x="3497795" y="136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16352</xdr:rowOff>
    </xdr:from>
    <xdr:to>
      <xdr:col>15</xdr:col>
      <xdr:colOff>101600</xdr:colOff>
      <xdr:row>79</xdr:row>
      <xdr:rowOff>117952</xdr:rowOff>
    </xdr:to>
    <xdr:sp macro="" textlink="">
      <xdr:nvSpPr>
        <xdr:cNvPr id="205" name="楕円 204"/>
        <xdr:cNvSpPr/>
      </xdr:nvSpPr>
      <xdr:spPr>
        <a:xfrm>
          <a:off x="2857500" y="13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109079</xdr:rowOff>
    </xdr:from>
    <xdr:ext cx="599010" cy="259045"/>
    <xdr:sp macro="" textlink="">
      <xdr:nvSpPr>
        <xdr:cNvPr id="206" name="テキスト ボックス 205"/>
        <xdr:cNvSpPr txBox="1"/>
      </xdr:nvSpPr>
      <xdr:spPr>
        <a:xfrm>
          <a:off x="2608795" y="136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56603</xdr:rowOff>
    </xdr:from>
    <xdr:to>
      <xdr:col>10</xdr:col>
      <xdr:colOff>165100</xdr:colOff>
      <xdr:row>79</xdr:row>
      <xdr:rowOff>158203</xdr:rowOff>
    </xdr:to>
    <xdr:sp macro="" textlink="">
      <xdr:nvSpPr>
        <xdr:cNvPr id="207" name="楕円 206"/>
        <xdr:cNvSpPr/>
      </xdr:nvSpPr>
      <xdr:spPr>
        <a:xfrm>
          <a:off x="1968500" y="136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149330</xdr:rowOff>
    </xdr:from>
    <xdr:ext cx="599010" cy="259045"/>
    <xdr:sp macro="" textlink="">
      <xdr:nvSpPr>
        <xdr:cNvPr id="208" name="テキスト ボックス 207"/>
        <xdr:cNvSpPr txBox="1"/>
      </xdr:nvSpPr>
      <xdr:spPr>
        <a:xfrm>
          <a:off x="1719795" y="1369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114095</xdr:rowOff>
    </xdr:from>
    <xdr:to>
      <xdr:col>6</xdr:col>
      <xdr:colOff>38100</xdr:colOff>
      <xdr:row>80</xdr:row>
      <xdr:rowOff>44245</xdr:rowOff>
    </xdr:to>
    <xdr:sp macro="" textlink="">
      <xdr:nvSpPr>
        <xdr:cNvPr id="209" name="楕円 208"/>
        <xdr:cNvSpPr/>
      </xdr:nvSpPr>
      <xdr:spPr>
        <a:xfrm>
          <a:off x="1079500" y="13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35372</xdr:rowOff>
    </xdr:from>
    <xdr:ext cx="599010" cy="259045"/>
    <xdr:sp macro="" textlink="">
      <xdr:nvSpPr>
        <xdr:cNvPr id="210" name="テキスト ボックス 209"/>
        <xdr:cNvSpPr txBox="1"/>
      </xdr:nvSpPr>
      <xdr:spPr>
        <a:xfrm>
          <a:off x="830795" y="1375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138061</xdr:rowOff>
    </xdr:from>
    <xdr:to>
      <xdr:col>24</xdr:col>
      <xdr:colOff>63500</xdr:colOff>
      <xdr:row>97</xdr:row>
      <xdr:rowOff>151975</xdr:rowOff>
    </xdr:to>
    <xdr:cxnSp macro="">
      <xdr:nvCxnSpPr>
        <xdr:cNvPr id="239" name="直線コネクタ 238"/>
        <xdr:cNvCxnSpPr/>
      </xdr:nvCxnSpPr>
      <xdr:spPr>
        <a:xfrm flipV="1">
          <a:off x="3797300" y="16768711"/>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151975</xdr:rowOff>
    </xdr:from>
    <xdr:to>
      <xdr:col>19</xdr:col>
      <xdr:colOff>177800</xdr:colOff>
      <xdr:row>98</xdr:row>
      <xdr:rowOff>116</xdr:rowOff>
    </xdr:to>
    <xdr:cxnSp macro="">
      <xdr:nvCxnSpPr>
        <xdr:cNvPr id="242" name="直線コネクタ 241"/>
        <xdr:cNvCxnSpPr/>
      </xdr:nvCxnSpPr>
      <xdr:spPr>
        <a:xfrm flipV="1">
          <a:off x="2908300" y="16782625"/>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163832</xdr:rowOff>
    </xdr:from>
    <xdr:to>
      <xdr:col>15</xdr:col>
      <xdr:colOff>50800</xdr:colOff>
      <xdr:row>98</xdr:row>
      <xdr:rowOff>116</xdr:rowOff>
    </xdr:to>
    <xdr:cxnSp macro="">
      <xdr:nvCxnSpPr>
        <xdr:cNvPr id="245" name="直線コネクタ 244"/>
        <xdr:cNvCxnSpPr/>
      </xdr:nvCxnSpPr>
      <xdr:spPr>
        <a:xfrm>
          <a:off x="2019300" y="1679448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163832</xdr:rowOff>
    </xdr:from>
    <xdr:to>
      <xdr:col>10</xdr:col>
      <xdr:colOff>114300</xdr:colOff>
      <xdr:row>98</xdr:row>
      <xdr:rowOff>5665</xdr:rowOff>
    </xdr:to>
    <xdr:cxnSp macro="">
      <xdr:nvCxnSpPr>
        <xdr:cNvPr id="248" name="直線コネクタ 247"/>
        <xdr:cNvCxnSpPr/>
      </xdr:nvCxnSpPr>
      <xdr:spPr>
        <a:xfrm flipV="1">
          <a:off x="1130300" y="16794482"/>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87261</xdr:rowOff>
    </xdr:from>
    <xdr:to>
      <xdr:col>24</xdr:col>
      <xdr:colOff>114300</xdr:colOff>
      <xdr:row>98</xdr:row>
      <xdr:rowOff>17411</xdr:rowOff>
    </xdr:to>
    <xdr:sp macro="" textlink="">
      <xdr:nvSpPr>
        <xdr:cNvPr id="258" name="楕円 257"/>
        <xdr:cNvSpPr/>
      </xdr:nvSpPr>
      <xdr:spPr>
        <a:xfrm>
          <a:off x="45847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2188</xdr:rowOff>
    </xdr:from>
    <xdr:ext cx="534377" cy="259045"/>
    <xdr:sp macro="" textlink="">
      <xdr:nvSpPr>
        <xdr:cNvPr id="259" name="衛生費該当値テキスト"/>
        <xdr:cNvSpPr txBox="1"/>
      </xdr:nvSpPr>
      <xdr:spPr>
        <a:xfrm>
          <a:off x="4686300" y="166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101175</xdr:rowOff>
    </xdr:from>
    <xdr:to>
      <xdr:col>20</xdr:col>
      <xdr:colOff>38100</xdr:colOff>
      <xdr:row>98</xdr:row>
      <xdr:rowOff>31325</xdr:rowOff>
    </xdr:to>
    <xdr:sp macro="" textlink="">
      <xdr:nvSpPr>
        <xdr:cNvPr id="260" name="楕円 259"/>
        <xdr:cNvSpPr/>
      </xdr:nvSpPr>
      <xdr:spPr>
        <a:xfrm>
          <a:off x="3746500" y="167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22452</xdr:rowOff>
    </xdr:from>
    <xdr:ext cx="534377" cy="259045"/>
    <xdr:sp macro="" textlink="">
      <xdr:nvSpPr>
        <xdr:cNvPr id="261" name="テキスト ボックス 260"/>
        <xdr:cNvSpPr txBox="1"/>
      </xdr:nvSpPr>
      <xdr:spPr>
        <a:xfrm>
          <a:off x="3530111" y="168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120766</xdr:rowOff>
    </xdr:from>
    <xdr:to>
      <xdr:col>15</xdr:col>
      <xdr:colOff>101600</xdr:colOff>
      <xdr:row>98</xdr:row>
      <xdr:rowOff>50916</xdr:rowOff>
    </xdr:to>
    <xdr:sp macro="" textlink="">
      <xdr:nvSpPr>
        <xdr:cNvPr id="262" name="楕円 261"/>
        <xdr:cNvSpPr/>
      </xdr:nvSpPr>
      <xdr:spPr>
        <a:xfrm>
          <a:off x="2857500" y="167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42043</xdr:rowOff>
    </xdr:from>
    <xdr:ext cx="534377" cy="259045"/>
    <xdr:sp macro="" textlink="">
      <xdr:nvSpPr>
        <xdr:cNvPr id="263" name="テキスト ボックス 262"/>
        <xdr:cNvSpPr txBox="1"/>
      </xdr:nvSpPr>
      <xdr:spPr>
        <a:xfrm>
          <a:off x="2641111" y="168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113032</xdr:rowOff>
    </xdr:from>
    <xdr:to>
      <xdr:col>10</xdr:col>
      <xdr:colOff>165100</xdr:colOff>
      <xdr:row>98</xdr:row>
      <xdr:rowOff>43182</xdr:rowOff>
    </xdr:to>
    <xdr:sp macro="" textlink="">
      <xdr:nvSpPr>
        <xdr:cNvPr id="264" name="楕円 263"/>
        <xdr:cNvSpPr/>
      </xdr:nvSpPr>
      <xdr:spPr>
        <a:xfrm>
          <a:off x="1968500" y="167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34309</xdr:rowOff>
    </xdr:from>
    <xdr:ext cx="534377" cy="259045"/>
    <xdr:sp macro="" textlink="">
      <xdr:nvSpPr>
        <xdr:cNvPr id="265" name="テキスト ボックス 264"/>
        <xdr:cNvSpPr txBox="1"/>
      </xdr:nvSpPr>
      <xdr:spPr>
        <a:xfrm>
          <a:off x="1752111" y="168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126315</xdr:rowOff>
    </xdr:from>
    <xdr:to>
      <xdr:col>6</xdr:col>
      <xdr:colOff>38100</xdr:colOff>
      <xdr:row>98</xdr:row>
      <xdr:rowOff>56465</xdr:rowOff>
    </xdr:to>
    <xdr:sp macro="" textlink="">
      <xdr:nvSpPr>
        <xdr:cNvPr id="266" name="楕円 265"/>
        <xdr:cNvSpPr/>
      </xdr:nvSpPr>
      <xdr:spPr>
        <a:xfrm>
          <a:off x="1079500" y="16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47592</xdr:rowOff>
    </xdr:from>
    <xdr:ext cx="534377" cy="259045"/>
    <xdr:sp macro="" textlink="">
      <xdr:nvSpPr>
        <xdr:cNvPr id="267" name="テキスト ボックス 266"/>
        <xdr:cNvSpPr txBox="1"/>
      </xdr:nvSpPr>
      <xdr:spPr>
        <a:xfrm>
          <a:off x="863111" y="168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32585</xdr:rowOff>
    </xdr:from>
    <xdr:to>
      <xdr:col>55</xdr:col>
      <xdr:colOff>0</xdr:colOff>
      <xdr:row>38</xdr:row>
      <xdr:rowOff>34217</xdr:rowOff>
    </xdr:to>
    <xdr:cxnSp macro="">
      <xdr:nvCxnSpPr>
        <xdr:cNvPr id="298" name="直線コネクタ 297"/>
        <xdr:cNvCxnSpPr/>
      </xdr:nvCxnSpPr>
      <xdr:spPr>
        <a:xfrm flipV="1">
          <a:off x="9639300" y="654768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31931</xdr:rowOff>
    </xdr:from>
    <xdr:to>
      <xdr:col>50</xdr:col>
      <xdr:colOff>114300</xdr:colOff>
      <xdr:row>38</xdr:row>
      <xdr:rowOff>34217</xdr:rowOff>
    </xdr:to>
    <xdr:cxnSp macro="">
      <xdr:nvCxnSpPr>
        <xdr:cNvPr id="301" name="直線コネクタ 300"/>
        <xdr:cNvCxnSpPr/>
      </xdr:nvCxnSpPr>
      <xdr:spPr>
        <a:xfrm>
          <a:off x="8750300" y="65470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29319</xdr:rowOff>
    </xdr:from>
    <xdr:to>
      <xdr:col>45</xdr:col>
      <xdr:colOff>177800</xdr:colOff>
      <xdr:row>38</xdr:row>
      <xdr:rowOff>31931</xdr:rowOff>
    </xdr:to>
    <xdr:cxnSp macro="">
      <xdr:nvCxnSpPr>
        <xdr:cNvPr id="304" name="直線コネクタ 303"/>
        <xdr:cNvCxnSpPr/>
      </xdr:nvCxnSpPr>
      <xdr:spPr>
        <a:xfrm>
          <a:off x="7861300" y="654441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73733</xdr:rowOff>
    </xdr:from>
    <xdr:to>
      <xdr:col>41</xdr:col>
      <xdr:colOff>50800</xdr:colOff>
      <xdr:row>38</xdr:row>
      <xdr:rowOff>29319</xdr:rowOff>
    </xdr:to>
    <xdr:cxnSp macro="">
      <xdr:nvCxnSpPr>
        <xdr:cNvPr id="307" name="直線コネクタ 306"/>
        <xdr:cNvCxnSpPr/>
      </xdr:nvCxnSpPr>
      <xdr:spPr>
        <a:xfrm>
          <a:off x="6972300" y="6245933"/>
          <a:ext cx="889000" cy="29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153234</xdr:rowOff>
    </xdr:from>
    <xdr:to>
      <xdr:col>55</xdr:col>
      <xdr:colOff>50800</xdr:colOff>
      <xdr:row>38</xdr:row>
      <xdr:rowOff>83384</xdr:rowOff>
    </xdr:to>
    <xdr:sp macro="" textlink="">
      <xdr:nvSpPr>
        <xdr:cNvPr id="317" name="楕円 316"/>
        <xdr:cNvSpPr/>
      </xdr:nvSpPr>
      <xdr:spPr>
        <a:xfrm>
          <a:off x="104267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131662</xdr:rowOff>
    </xdr:from>
    <xdr:ext cx="378565" cy="259045"/>
    <xdr:sp macro="" textlink="">
      <xdr:nvSpPr>
        <xdr:cNvPr id="318" name="労働費該当値テキスト"/>
        <xdr:cNvSpPr txBox="1"/>
      </xdr:nvSpPr>
      <xdr:spPr>
        <a:xfrm>
          <a:off x="10528300" y="647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154867</xdr:rowOff>
    </xdr:from>
    <xdr:to>
      <xdr:col>50</xdr:col>
      <xdr:colOff>165100</xdr:colOff>
      <xdr:row>38</xdr:row>
      <xdr:rowOff>85017</xdr:rowOff>
    </xdr:to>
    <xdr:sp macro="" textlink="">
      <xdr:nvSpPr>
        <xdr:cNvPr id="319" name="楕円 318"/>
        <xdr:cNvSpPr/>
      </xdr:nvSpPr>
      <xdr:spPr>
        <a:xfrm>
          <a:off x="95885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76144</xdr:rowOff>
    </xdr:from>
    <xdr:ext cx="378565" cy="259045"/>
    <xdr:sp macro="" textlink="">
      <xdr:nvSpPr>
        <xdr:cNvPr id="320" name="テキスト ボックス 319"/>
        <xdr:cNvSpPr txBox="1"/>
      </xdr:nvSpPr>
      <xdr:spPr>
        <a:xfrm>
          <a:off x="9450017" y="659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152581</xdr:rowOff>
    </xdr:from>
    <xdr:to>
      <xdr:col>46</xdr:col>
      <xdr:colOff>38100</xdr:colOff>
      <xdr:row>38</xdr:row>
      <xdr:rowOff>82731</xdr:rowOff>
    </xdr:to>
    <xdr:sp macro="" textlink="">
      <xdr:nvSpPr>
        <xdr:cNvPr id="321" name="楕円 320"/>
        <xdr:cNvSpPr/>
      </xdr:nvSpPr>
      <xdr:spPr>
        <a:xfrm>
          <a:off x="8699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73858</xdr:rowOff>
    </xdr:from>
    <xdr:ext cx="378565" cy="259045"/>
    <xdr:sp macro="" textlink="">
      <xdr:nvSpPr>
        <xdr:cNvPr id="322" name="テキスト ボックス 321"/>
        <xdr:cNvSpPr txBox="1"/>
      </xdr:nvSpPr>
      <xdr:spPr>
        <a:xfrm>
          <a:off x="856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149969</xdr:rowOff>
    </xdr:from>
    <xdr:to>
      <xdr:col>41</xdr:col>
      <xdr:colOff>101600</xdr:colOff>
      <xdr:row>38</xdr:row>
      <xdr:rowOff>80119</xdr:rowOff>
    </xdr:to>
    <xdr:sp macro="" textlink="">
      <xdr:nvSpPr>
        <xdr:cNvPr id="323" name="楕円 322"/>
        <xdr:cNvSpPr/>
      </xdr:nvSpPr>
      <xdr:spPr>
        <a:xfrm>
          <a:off x="7810500" y="64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71246</xdr:rowOff>
    </xdr:from>
    <xdr:ext cx="378565" cy="259045"/>
    <xdr:sp macro="" textlink="">
      <xdr:nvSpPr>
        <xdr:cNvPr id="324" name="テキスト ボックス 323"/>
        <xdr:cNvSpPr txBox="1"/>
      </xdr:nvSpPr>
      <xdr:spPr>
        <a:xfrm>
          <a:off x="7672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22933</xdr:rowOff>
    </xdr:from>
    <xdr:to>
      <xdr:col>36</xdr:col>
      <xdr:colOff>165100</xdr:colOff>
      <xdr:row>36</xdr:row>
      <xdr:rowOff>124533</xdr:rowOff>
    </xdr:to>
    <xdr:sp macro="" textlink="">
      <xdr:nvSpPr>
        <xdr:cNvPr id="325" name="楕円 324"/>
        <xdr:cNvSpPr/>
      </xdr:nvSpPr>
      <xdr:spPr>
        <a:xfrm>
          <a:off x="6921500" y="6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141060</xdr:rowOff>
    </xdr:from>
    <xdr:ext cx="469744" cy="259045"/>
    <xdr:sp macro="" textlink="">
      <xdr:nvSpPr>
        <xdr:cNvPr id="326" name="テキスト ボックス 325"/>
        <xdr:cNvSpPr txBox="1"/>
      </xdr:nvSpPr>
      <xdr:spPr>
        <a:xfrm>
          <a:off x="6737428" y="59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153060</xdr:rowOff>
    </xdr:from>
    <xdr:to>
      <xdr:col>55</xdr:col>
      <xdr:colOff>0</xdr:colOff>
      <xdr:row>57</xdr:row>
      <xdr:rowOff>156769</xdr:rowOff>
    </xdr:to>
    <xdr:cxnSp macro="">
      <xdr:nvCxnSpPr>
        <xdr:cNvPr id="355" name="直線コネクタ 354"/>
        <xdr:cNvCxnSpPr/>
      </xdr:nvCxnSpPr>
      <xdr:spPr>
        <a:xfrm>
          <a:off x="9639300" y="9925710"/>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121958</xdr:rowOff>
    </xdr:from>
    <xdr:to>
      <xdr:col>50</xdr:col>
      <xdr:colOff>114300</xdr:colOff>
      <xdr:row>57</xdr:row>
      <xdr:rowOff>153060</xdr:rowOff>
    </xdr:to>
    <xdr:cxnSp macro="">
      <xdr:nvCxnSpPr>
        <xdr:cNvPr id="358" name="直線コネクタ 357"/>
        <xdr:cNvCxnSpPr/>
      </xdr:nvCxnSpPr>
      <xdr:spPr>
        <a:xfrm>
          <a:off x="8750300" y="9894608"/>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121958</xdr:rowOff>
    </xdr:from>
    <xdr:to>
      <xdr:col>45</xdr:col>
      <xdr:colOff>177800</xdr:colOff>
      <xdr:row>57</xdr:row>
      <xdr:rowOff>130518</xdr:rowOff>
    </xdr:to>
    <xdr:cxnSp macro="">
      <xdr:nvCxnSpPr>
        <xdr:cNvPr id="361" name="直線コネクタ 360"/>
        <xdr:cNvCxnSpPr/>
      </xdr:nvCxnSpPr>
      <xdr:spPr>
        <a:xfrm flipV="1">
          <a:off x="7861300" y="9894608"/>
          <a:ext cx="889000" cy="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127444</xdr:rowOff>
    </xdr:from>
    <xdr:to>
      <xdr:col>41</xdr:col>
      <xdr:colOff>50800</xdr:colOff>
      <xdr:row>57</xdr:row>
      <xdr:rowOff>130518</xdr:rowOff>
    </xdr:to>
    <xdr:cxnSp macro="">
      <xdr:nvCxnSpPr>
        <xdr:cNvPr id="364" name="直線コネクタ 363"/>
        <xdr:cNvCxnSpPr/>
      </xdr:nvCxnSpPr>
      <xdr:spPr>
        <a:xfrm>
          <a:off x="6972300" y="9900094"/>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105969</xdr:rowOff>
    </xdr:from>
    <xdr:to>
      <xdr:col>55</xdr:col>
      <xdr:colOff>50800</xdr:colOff>
      <xdr:row>58</xdr:row>
      <xdr:rowOff>36119</xdr:rowOff>
    </xdr:to>
    <xdr:sp macro="" textlink="">
      <xdr:nvSpPr>
        <xdr:cNvPr id="374" name="楕円 373"/>
        <xdr:cNvSpPr/>
      </xdr:nvSpPr>
      <xdr:spPr>
        <a:xfrm>
          <a:off x="10426700" y="98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84396</xdr:rowOff>
    </xdr:from>
    <xdr:ext cx="534377" cy="259045"/>
    <xdr:sp macro="" textlink="">
      <xdr:nvSpPr>
        <xdr:cNvPr id="375" name="農林水産業費該当値テキスト"/>
        <xdr:cNvSpPr txBox="1"/>
      </xdr:nvSpPr>
      <xdr:spPr>
        <a:xfrm>
          <a:off x="10528300" y="98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102260</xdr:rowOff>
    </xdr:from>
    <xdr:to>
      <xdr:col>50</xdr:col>
      <xdr:colOff>165100</xdr:colOff>
      <xdr:row>58</xdr:row>
      <xdr:rowOff>32410</xdr:rowOff>
    </xdr:to>
    <xdr:sp macro="" textlink="">
      <xdr:nvSpPr>
        <xdr:cNvPr id="376" name="楕円 375"/>
        <xdr:cNvSpPr/>
      </xdr:nvSpPr>
      <xdr:spPr>
        <a:xfrm>
          <a:off x="9588500" y="98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23537</xdr:rowOff>
    </xdr:from>
    <xdr:ext cx="534377" cy="259045"/>
    <xdr:sp macro="" textlink="">
      <xdr:nvSpPr>
        <xdr:cNvPr id="377" name="テキスト ボックス 376"/>
        <xdr:cNvSpPr txBox="1"/>
      </xdr:nvSpPr>
      <xdr:spPr>
        <a:xfrm>
          <a:off x="9372111" y="99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71158</xdr:rowOff>
    </xdr:from>
    <xdr:to>
      <xdr:col>46</xdr:col>
      <xdr:colOff>38100</xdr:colOff>
      <xdr:row>58</xdr:row>
      <xdr:rowOff>1308</xdr:rowOff>
    </xdr:to>
    <xdr:sp macro="" textlink="">
      <xdr:nvSpPr>
        <xdr:cNvPr id="378" name="楕円 377"/>
        <xdr:cNvSpPr/>
      </xdr:nvSpPr>
      <xdr:spPr>
        <a:xfrm>
          <a:off x="8699500" y="98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17835</xdr:rowOff>
    </xdr:from>
    <xdr:ext cx="534377" cy="259045"/>
    <xdr:sp macro="" textlink="">
      <xdr:nvSpPr>
        <xdr:cNvPr id="379" name="テキスト ボックス 378"/>
        <xdr:cNvSpPr txBox="1"/>
      </xdr:nvSpPr>
      <xdr:spPr>
        <a:xfrm>
          <a:off x="8483111" y="96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79718</xdr:rowOff>
    </xdr:from>
    <xdr:to>
      <xdr:col>41</xdr:col>
      <xdr:colOff>101600</xdr:colOff>
      <xdr:row>58</xdr:row>
      <xdr:rowOff>9868</xdr:rowOff>
    </xdr:to>
    <xdr:sp macro="" textlink="">
      <xdr:nvSpPr>
        <xdr:cNvPr id="380" name="楕円 379"/>
        <xdr:cNvSpPr/>
      </xdr:nvSpPr>
      <xdr:spPr>
        <a:xfrm>
          <a:off x="7810500" y="98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26395</xdr:rowOff>
    </xdr:from>
    <xdr:ext cx="534377" cy="259045"/>
    <xdr:sp macro="" textlink="">
      <xdr:nvSpPr>
        <xdr:cNvPr id="381" name="テキスト ボックス 380"/>
        <xdr:cNvSpPr txBox="1"/>
      </xdr:nvSpPr>
      <xdr:spPr>
        <a:xfrm>
          <a:off x="7594111" y="96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76644</xdr:rowOff>
    </xdr:from>
    <xdr:to>
      <xdr:col>36</xdr:col>
      <xdr:colOff>165100</xdr:colOff>
      <xdr:row>58</xdr:row>
      <xdr:rowOff>6794</xdr:rowOff>
    </xdr:to>
    <xdr:sp macro="" textlink="">
      <xdr:nvSpPr>
        <xdr:cNvPr id="382" name="楕円 381"/>
        <xdr:cNvSpPr/>
      </xdr:nvSpPr>
      <xdr:spPr>
        <a:xfrm>
          <a:off x="6921500" y="9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169371</xdr:rowOff>
    </xdr:from>
    <xdr:ext cx="534377" cy="259045"/>
    <xdr:sp macro="" textlink="">
      <xdr:nvSpPr>
        <xdr:cNvPr id="383" name="テキスト ボックス 382"/>
        <xdr:cNvSpPr txBox="1"/>
      </xdr:nvSpPr>
      <xdr:spPr>
        <a:xfrm>
          <a:off x="6705111" y="99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167425</xdr:rowOff>
    </xdr:from>
    <xdr:to>
      <xdr:col>55</xdr:col>
      <xdr:colOff>0</xdr:colOff>
      <xdr:row>78</xdr:row>
      <xdr:rowOff>169352</xdr:rowOff>
    </xdr:to>
    <xdr:cxnSp macro="">
      <xdr:nvCxnSpPr>
        <xdr:cNvPr id="414" name="直線コネクタ 413"/>
        <xdr:cNvCxnSpPr/>
      </xdr:nvCxnSpPr>
      <xdr:spPr>
        <a:xfrm>
          <a:off x="9639300" y="13540525"/>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165988</xdr:rowOff>
    </xdr:from>
    <xdr:to>
      <xdr:col>50</xdr:col>
      <xdr:colOff>114300</xdr:colOff>
      <xdr:row>78</xdr:row>
      <xdr:rowOff>167425</xdr:rowOff>
    </xdr:to>
    <xdr:cxnSp macro="">
      <xdr:nvCxnSpPr>
        <xdr:cNvPr id="417" name="直線コネクタ 416"/>
        <xdr:cNvCxnSpPr/>
      </xdr:nvCxnSpPr>
      <xdr:spPr>
        <a:xfrm>
          <a:off x="8750300" y="13539088"/>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165988</xdr:rowOff>
    </xdr:from>
    <xdr:to>
      <xdr:col>45</xdr:col>
      <xdr:colOff>177800</xdr:colOff>
      <xdr:row>78</xdr:row>
      <xdr:rowOff>168470</xdr:rowOff>
    </xdr:to>
    <xdr:cxnSp macro="">
      <xdr:nvCxnSpPr>
        <xdr:cNvPr id="420" name="直線コネクタ 419"/>
        <xdr:cNvCxnSpPr/>
      </xdr:nvCxnSpPr>
      <xdr:spPr>
        <a:xfrm flipV="1">
          <a:off x="7861300" y="1353908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111713</xdr:rowOff>
    </xdr:from>
    <xdr:to>
      <xdr:col>41</xdr:col>
      <xdr:colOff>50800</xdr:colOff>
      <xdr:row>78</xdr:row>
      <xdr:rowOff>168470</xdr:rowOff>
    </xdr:to>
    <xdr:cxnSp macro="">
      <xdr:nvCxnSpPr>
        <xdr:cNvPr id="423" name="直線コネクタ 422"/>
        <xdr:cNvCxnSpPr/>
      </xdr:nvCxnSpPr>
      <xdr:spPr>
        <a:xfrm>
          <a:off x="6972300" y="13484813"/>
          <a:ext cx="8890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118552</xdr:rowOff>
    </xdr:from>
    <xdr:to>
      <xdr:col>55</xdr:col>
      <xdr:colOff>50800</xdr:colOff>
      <xdr:row>79</xdr:row>
      <xdr:rowOff>48702</xdr:rowOff>
    </xdr:to>
    <xdr:sp macro="" textlink="">
      <xdr:nvSpPr>
        <xdr:cNvPr id="433" name="楕円 432"/>
        <xdr:cNvSpPr/>
      </xdr:nvSpPr>
      <xdr:spPr>
        <a:xfrm>
          <a:off x="10426700" y="134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33479</xdr:rowOff>
    </xdr:from>
    <xdr:ext cx="469744" cy="259045"/>
    <xdr:sp macro="" textlink="">
      <xdr:nvSpPr>
        <xdr:cNvPr id="434" name="商工費該当値テキスト"/>
        <xdr:cNvSpPr txBox="1"/>
      </xdr:nvSpPr>
      <xdr:spPr>
        <a:xfrm>
          <a:off x="10528300" y="1340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116625</xdr:rowOff>
    </xdr:from>
    <xdr:to>
      <xdr:col>50</xdr:col>
      <xdr:colOff>165100</xdr:colOff>
      <xdr:row>79</xdr:row>
      <xdr:rowOff>46775</xdr:rowOff>
    </xdr:to>
    <xdr:sp macro="" textlink="">
      <xdr:nvSpPr>
        <xdr:cNvPr id="435" name="楕円 434"/>
        <xdr:cNvSpPr/>
      </xdr:nvSpPr>
      <xdr:spPr>
        <a:xfrm>
          <a:off x="9588500" y="134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37902</xdr:rowOff>
    </xdr:from>
    <xdr:ext cx="469744" cy="259045"/>
    <xdr:sp macro="" textlink="">
      <xdr:nvSpPr>
        <xdr:cNvPr id="436" name="テキスト ボックス 435"/>
        <xdr:cNvSpPr txBox="1"/>
      </xdr:nvSpPr>
      <xdr:spPr>
        <a:xfrm>
          <a:off x="9404428" y="1358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115188</xdr:rowOff>
    </xdr:from>
    <xdr:to>
      <xdr:col>46</xdr:col>
      <xdr:colOff>38100</xdr:colOff>
      <xdr:row>79</xdr:row>
      <xdr:rowOff>45338</xdr:rowOff>
    </xdr:to>
    <xdr:sp macro="" textlink="">
      <xdr:nvSpPr>
        <xdr:cNvPr id="437" name="楕円 436"/>
        <xdr:cNvSpPr/>
      </xdr:nvSpPr>
      <xdr:spPr>
        <a:xfrm>
          <a:off x="8699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36465</xdr:rowOff>
    </xdr:from>
    <xdr:ext cx="469744" cy="259045"/>
    <xdr:sp macro="" textlink="">
      <xdr:nvSpPr>
        <xdr:cNvPr id="438" name="テキスト ボックス 437"/>
        <xdr:cNvSpPr txBox="1"/>
      </xdr:nvSpPr>
      <xdr:spPr>
        <a:xfrm>
          <a:off x="8515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117670</xdr:rowOff>
    </xdr:from>
    <xdr:to>
      <xdr:col>41</xdr:col>
      <xdr:colOff>101600</xdr:colOff>
      <xdr:row>79</xdr:row>
      <xdr:rowOff>47820</xdr:rowOff>
    </xdr:to>
    <xdr:sp macro="" textlink="">
      <xdr:nvSpPr>
        <xdr:cNvPr id="439" name="楕円 438"/>
        <xdr:cNvSpPr/>
      </xdr:nvSpPr>
      <xdr:spPr>
        <a:xfrm>
          <a:off x="7810500" y="134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38947</xdr:rowOff>
    </xdr:from>
    <xdr:ext cx="469744" cy="259045"/>
    <xdr:sp macro="" textlink="">
      <xdr:nvSpPr>
        <xdr:cNvPr id="440" name="テキスト ボックス 439"/>
        <xdr:cNvSpPr txBox="1"/>
      </xdr:nvSpPr>
      <xdr:spPr>
        <a:xfrm>
          <a:off x="7626428" y="1358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60913</xdr:rowOff>
    </xdr:from>
    <xdr:to>
      <xdr:col>36</xdr:col>
      <xdr:colOff>165100</xdr:colOff>
      <xdr:row>78</xdr:row>
      <xdr:rowOff>162513</xdr:rowOff>
    </xdr:to>
    <xdr:sp macro="" textlink="">
      <xdr:nvSpPr>
        <xdr:cNvPr id="441" name="楕円 440"/>
        <xdr:cNvSpPr/>
      </xdr:nvSpPr>
      <xdr:spPr>
        <a:xfrm>
          <a:off x="6921500" y="134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153640</xdr:rowOff>
    </xdr:from>
    <xdr:ext cx="469744" cy="259045"/>
    <xdr:sp macro="" textlink="">
      <xdr:nvSpPr>
        <xdr:cNvPr id="442" name="テキスト ボックス 441"/>
        <xdr:cNvSpPr txBox="1"/>
      </xdr:nvSpPr>
      <xdr:spPr>
        <a:xfrm>
          <a:off x="6737428" y="13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105541</xdr:rowOff>
    </xdr:from>
    <xdr:to>
      <xdr:col>55</xdr:col>
      <xdr:colOff>0</xdr:colOff>
      <xdr:row>98</xdr:row>
      <xdr:rowOff>120400</xdr:rowOff>
    </xdr:to>
    <xdr:cxnSp macro="">
      <xdr:nvCxnSpPr>
        <xdr:cNvPr id="473" name="直線コネクタ 472"/>
        <xdr:cNvCxnSpPr/>
      </xdr:nvCxnSpPr>
      <xdr:spPr>
        <a:xfrm>
          <a:off x="9639300" y="1690764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105541</xdr:rowOff>
    </xdr:from>
    <xdr:to>
      <xdr:col>50</xdr:col>
      <xdr:colOff>114300</xdr:colOff>
      <xdr:row>98</xdr:row>
      <xdr:rowOff>109756</xdr:rowOff>
    </xdr:to>
    <xdr:cxnSp macro="">
      <xdr:nvCxnSpPr>
        <xdr:cNvPr id="476" name="直線コネクタ 475"/>
        <xdr:cNvCxnSpPr/>
      </xdr:nvCxnSpPr>
      <xdr:spPr>
        <a:xfrm flipV="1">
          <a:off x="8750300" y="16907641"/>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70940</xdr:rowOff>
    </xdr:from>
    <xdr:to>
      <xdr:col>45</xdr:col>
      <xdr:colOff>177800</xdr:colOff>
      <xdr:row>98</xdr:row>
      <xdr:rowOff>109756</xdr:rowOff>
    </xdr:to>
    <xdr:cxnSp macro="">
      <xdr:nvCxnSpPr>
        <xdr:cNvPr id="479" name="直線コネクタ 478"/>
        <xdr:cNvCxnSpPr/>
      </xdr:nvCxnSpPr>
      <xdr:spPr>
        <a:xfrm>
          <a:off x="7861300" y="16873040"/>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70940</xdr:rowOff>
    </xdr:from>
    <xdr:to>
      <xdr:col>41</xdr:col>
      <xdr:colOff>50800</xdr:colOff>
      <xdr:row>98</xdr:row>
      <xdr:rowOff>77978</xdr:rowOff>
    </xdr:to>
    <xdr:cxnSp macro="">
      <xdr:nvCxnSpPr>
        <xdr:cNvPr id="482" name="直線コネクタ 481"/>
        <xdr:cNvCxnSpPr/>
      </xdr:nvCxnSpPr>
      <xdr:spPr>
        <a:xfrm flipV="1">
          <a:off x="6972300" y="16873040"/>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69600</xdr:rowOff>
    </xdr:from>
    <xdr:to>
      <xdr:col>55</xdr:col>
      <xdr:colOff>50800</xdr:colOff>
      <xdr:row>98</xdr:row>
      <xdr:rowOff>171200</xdr:rowOff>
    </xdr:to>
    <xdr:sp macro="" textlink="">
      <xdr:nvSpPr>
        <xdr:cNvPr id="492" name="楕円 491"/>
        <xdr:cNvSpPr/>
      </xdr:nvSpPr>
      <xdr:spPr>
        <a:xfrm>
          <a:off x="10426700" y="168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54741</xdr:rowOff>
    </xdr:from>
    <xdr:to>
      <xdr:col>50</xdr:col>
      <xdr:colOff>165100</xdr:colOff>
      <xdr:row>98</xdr:row>
      <xdr:rowOff>156341</xdr:rowOff>
    </xdr:to>
    <xdr:sp macro="" textlink="">
      <xdr:nvSpPr>
        <xdr:cNvPr id="494" name="楕円 493"/>
        <xdr:cNvSpPr/>
      </xdr:nvSpPr>
      <xdr:spPr>
        <a:xfrm>
          <a:off x="9588500" y="16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147468</xdr:rowOff>
    </xdr:from>
    <xdr:ext cx="534377" cy="259045"/>
    <xdr:sp macro="" textlink="">
      <xdr:nvSpPr>
        <xdr:cNvPr id="495" name="テキスト ボックス 494"/>
        <xdr:cNvSpPr txBox="1"/>
      </xdr:nvSpPr>
      <xdr:spPr>
        <a:xfrm>
          <a:off x="9372111" y="16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58956</xdr:rowOff>
    </xdr:from>
    <xdr:to>
      <xdr:col>46</xdr:col>
      <xdr:colOff>38100</xdr:colOff>
      <xdr:row>98</xdr:row>
      <xdr:rowOff>160556</xdr:rowOff>
    </xdr:to>
    <xdr:sp macro="" textlink="">
      <xdr:nvSpPr>
        <xdr:cNvPr id="496" name="楕円 495"/>
        <xdr:cNvSpPr/>
      </xdr:nvSpPr>
      <xdr:spPr>
        <a:xfrm>
          <a:off x="8699500" y="16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151683</xdr:rowOff>
    </xdr:from>
    <xdr:ext cx="534377" cy="259045"/>
    <xdr:sp macro="" textlink="">
      <xdr:nvSpPr>
        <xdr:cNvPr id="497" name="テキスト ボックス 496"/>
        <xdr:cNvSpPr txBox="1"/>
      </xdr:nvSpPr>
      <xdr:spPr>
        <a:xfrm>
          <a:off x="8483111" y="169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20140</xdr:rowOff>
    </xdr:from>
    <xdr:to>
      <xdr:col>41</xdr:col>
      <xdr:colOff>101600</xdr:colOff>
      <xdr:row>98</xdr:row>
      <xdr:rowOff>121740</xdr:rowOff>
    </xdr:to>
    <xdr:sp macro="" textlink="">
      <xdr:nvSpPr>
        <xdr:cNvPr id="498" name="楕円 497"/>
        <xdr:cNvSpPr/>
      </xdr:nvSpPr>
      <xdr:spPr>
        <a:xfrm>
          <a:off x="7810500" y="16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138267</xdr:rowOff>
    </xdr:from>
    <xdr:ext cx="534377" cy="259045"/>
    <xdr:sp macro="" textlink="">
      <xdr:nvSpPr>
        <xdr:cNvPr id="499" name="テキスト ボックス 498"/>
        <xdr:cNvSpPr txBox="1"/>
      </xdr:nvSpPr>
      <xdr:spPr>
        <a:xfrm>
          <a:off x="7594111" y="1659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27178</xdr:rowOff>
    </xdr:from>
    <xdr:to>
      <xdr:col>36</xdr:col>
      <xdr:colOff>165100</xdr:colOff>
      <xdr:row>98</xdr:row>
      <xdr:rowOff>128778</xdr:rowOff>
    </xdr:to>
    <xdr:sp macro="" textlink="">
      <xdr:nvSpPr>
        <xdr:cNvPr id="500" name="楕円 499"/>
        <xdr:cNvSpPr/>
      </xdr:nvSpPr>
      <xdr:spPr>
        <a:xfrm>
          <a:off x="6921500" y="16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119905</xdr:rowOff>
    </xdr:from>
    <xdr:ext cx="534377" cy="259045"/>
    <xdr:sp macro="" textlink="">
      <xdr:nvSpPr>
        <xdr:cNvPr id="501" name="テキスト ボックス 500"/>
        <xdr:cNvSpPr txBox="1"/>
      </xdr:nvSpPr>
      <xdr:spPr>
        <a:xfrm>
          <a:off x="6705111" y="169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18281</xdr:rowOff>
    </xdr:from>
    <xdr:to>
      <xdr:col>85</xdr:col>
      <xdr:colOff>127000</xdr:colOff>
      <xdr:row>37</xdr:row>
      <xdr:rowOff>153939</xdr:rowOff>
    </xdr:to>
    <xdr:cxnSp macro="">
      <xdr:nvCxnSpPr>
        <xdr:cNvPr id="533" name="直線コネクタ 532"/>
        <xdr:cNvCxnSpPr/>
      </xdr:nvCxnSpPr>
      <xdr:spPr>
        <a:xfrm flipV="1">
          <a:off x="15481300" y="6361931"/>
          <a:ext cx="838200" cy="1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153939</xdr:rowOff>
    </xdr:from>
    <xdr:to>
      <xdr:col>81</xdr:col>
      <xdr:colOff>50800</xdr:colOff>
      <xdr:row>38</xdr:row>
      <xdr:rowOff>78729</xdr:rowOff>
    </xdr:to>
    <xdr:cxnSp macro="">
      <xdr:nvCxnSpPr>
        <xdr:cNvPr id="536" name="直線コネクタ 535"/>
        <xdr:cNvCxnSpPr/>
      </xdr:nvCxnSpPr>
      <xdr:spPr>
        <a:xfrm flipV="1">
          <a:off x="14592300" y="6497589"/>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78729</xdr:rowOff>
    </xdr:from>
    <xdr:to>
      <xdr:col>76</xdr:col>
      <xdr:colOff>114300</xdr:colOff>
      <xdr:row>38</xdr:row>
      <xdr:rowOff>93229</xdr:rowOff>
    </xdr:to>
    <xdr:cxnSp macro="">
      <xdr:nvCxnSpPr>
        <xdr:cNvPr id="539" name="直線コネクタ 538"/>
        <xdr:cNvCxnSpPr/>
      </xdr:nvCxnSpPr>
      <xdr:spPr>
        <a:xfrm flipV="1">
          <a:off x="13703300" y="6593829"/>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68704</xdr:rowOff>
    </xdr:from>
    <xdr:to>
      <xdr:col>71</xdr:col>
      <xdr:colOff>177800</xdr:colOff>
      <xdr:row>38</xdr:row>
      <xdr:rowOff>93229</xdr:rowOff>
    </xdr:to>
    <xdr:cxnSp macro="">
      <xdr:nvCxnSpPr>
        <xdr:cNvPr id="542" name="直線コネクタ 541"/>
        <xdr:cNvCxnSpPr/>
      </xdr:nvCxnSpPr>
      <xdr:spPr>
        <a:xfrm>
          <a:off x="12814300" y="6583804"/>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138931</xdr:rowOff>
    </xdr:from>
    <xdr:to>
      <xdr:col>85</xdr:col>
      <xdr:colOff>177800</xdr:colOff>
      <xdr:row>37</xdr:row>
      <xdr:rowOff>69081</xdr:rowOff>
    </xdr:to>
    <xdr:sp macro="" textlink="">
      <xdr:nvSpPr>
        <xdr:cNvPr id="552" name="楕円 551"/>
        <xdr:cNvSpPr/>
      </xdr:nvSpPr>
      <xdr:spPr>
        <a:xfrm>
          <a:off x="16268700" y="63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161808</xdr:rowOff>
    </xdr:from>
    <xdr:ext cx="534377" cy="259045"/>
    <xdr:sp macro="" textlink="">
      <xdr:nvSpPr>
        <xdr:cNvPr id="553" name="消防費該当値テキスト"/>
        <xdr:cNvSpPr txBox="1"/>
      </xdr:nvSpPr>
      <xdr:spPr>
        <a:xfrm>
          <a:off x="16370300" y="61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103139</xdr:rowOff>
    </xdr:from>
    <xdr:to>
      <xdr:col>81</xdr:col>
      <xdr:colOff>101600</xdr:colOff>
      <xdr:row>38</xdr:row>
      <xdr:rowOff>33289</xdr:rowOff>
    </xdr:to>
    <xdr:sp macro="" textlink="">
      <xdr:nvSpPr>
        <xdr:cNvPr id="554" name="楕円 553"/>
        <xdr:cNvSpPr/>
      </xdr:nvSpPr>
      <xdr:spPr>
        <a:xfrm>
          <a:off x="15430500" y="6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24416</xdr:rowOff>
    </xdr:from>
    <xdr:ext cx="534377" cy="259045"/>
    <xdr:sp macro="" textlink="">
      <xdr:nvSpPr>
        <xdr:cNvPr id="555" name="テキスト ボックス 554"/>
        <xdr:cNvSpPr txBox="1"/>
      </xdr:nvSpPr>
      <xdr:spPr>
        <a:xfrm>
          <a:off x="15214111" y="65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27929</xdr:rowOff>
    </xdr:from>
    <xdr:to>
      <xdr:col>76</xdr:col>
      <xdr:colOff>165100</xdr:colOff>
      <xdr:row>38</xdr:row>
      <xdr:rowOff>129529</xdr:rowOff>
    </xdr:to>
    <xdr:sp macro="" textlink="">
      <xdr:nvSpPr>
        <xdr:cNvPr id="556" name="楕円 555"/>
        <xdr:cNvSpPr/>
      </xdr:nvSpPr>
      <xdr:spPr>
        <a:xfrm>
          <a:off x="145415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120656</xdr:rowOff>
    </xdr:from>
    <xdr:ext cx="534377" cy="259045"/>
    <xdr:sp macro="" textlink="">
      <xdr:nvSpPr>
        <xdr:cNvPr id="557" name="テキスト ボックス 556"/>
        <xdr:cNvSpPr txBox="1"/>
      </xdr:nvSpPr>
      <xdr:spPr>
        <a:xfrm>
          <a:off x="14325111" y="66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42429</xdr:rowOff>
    </xdr:from>
    <xdr:to>
      <xdr:col>72</xdr:col>
      <xdr:colOff>38100</xdr:colOff>
      <xdr:row>38</xdr:row>
      <xdr:rowOff>144029</xdr:rowOff>
    </xdr:to>
    <xdr:sp macro="" textlink="">
      <xdr:nvSpPr>
        <xdr:cNvPr id="558" name="楕円 557"/>
        <xdr:cNvSpPr/>
      </xdr:nvSpPr>
      <xdr:spPr>
        <a:xfrm>
          <a:off x="13652500" y="65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135156</xdr:rowOff>
    </xdr:from>
    <xdr:ext cx="534377" cy="259045"/>
    <xdr:sp macro="" textlink="">
      <xdr:nvSpPr>
        <xdr:cNvPr id="559" name="テキスト ボックス 558"/>
        <xdr:cNvSpPr txBox="1"/>
      </xdr:nvSpPr>
      <xdr:spPr>
        <a:xfrm>
          <a:off x="13436111" y="66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17904</xdr:rowOff>
    </xdr:from>
    <xdr:to>
      <xdr:col>67</xdr:col>
      <xdr:colOff>101600</xdr:colOff>
      <xdr:row>38</xdr:row>
      <xdr:rowOff>119504</xdr:rowOff>
    </xdr:to>
    <xdr:sp macro="" textlink="">
      <xdr:nvSpPr>
        <xdr:cNvPr id="560" name="楕円 559"/>
        <xdr:cNvSpPr/>
      </xdr:nvSpPr>
      <xdr:spPr>
        <a:xfrm>
          <a:off x="12763500" y="65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110631</xdr:rowOff>
    </xdr:from>
    <xdr:ext cx="534377" cy="259045"/>
    <xdr:sp macro="" textlink="">
      <xdr:nvSpPr>
        <xdr:cNvPr id="561" name="テキスト ボックス 560"/>
        <xdr:cNvSpPr txBox="1"/>
      </xdr:nvSpPr>
      <xdr:spPr>
        <a:xfrm>
          <a:off x="12547111" y="662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55372</xdr:rowOff>
    </xdr:from>
    <xdr:to>
      <xdr:col>85</xdr:col>
      <xdr:colOff>127000</xdr:colOff>
      <xdr:row>57</xdr:row>
      <xdr:rowOff>104140</xdr:rowOff>
    </xdr:to>
    <xdr:cxnSp macro="">
      <xdr:nvCxnSpPr>
        <xdr:cNvPr id="591" name="直線コネクタ 590"/>
        <xdr:cNvCxnSpPr/>
      </xdr:nvCxnSpPr>
      <xdr:spPr>
        <a:xfrm flipV="1">
          <a:off x="15481300" y="9828022"/>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49644</xdr:rowOff>
    </xdr:from>
    <xdr:to>
      <xdr:col>81</xdr:col>
      <xdr:colOff>50800</xdr:colOff>
      <xdr:row>57</xdr:row>
      <xdr:rowOff>104140</xdr:rowOff>
    </xdr:to>
    <xdr:cxnSp macro="">
      <xdr:nvCxnSpPr>
        <xdr:cNvPr id="594" name="直線コネクタ 593"/>
        <xdr:cNvCxnSpPr/>
      </xdr:nvCxnSpPr>
      <xdr:spPr>
        <a:xfrm>
          <a:off x="14592300" y="9479394"/>
          <a:ext cx="889000" cy="3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49644</xdr:rowOff>
    </xdr:from>
    <xdr:to>
      <xdr:col>76</xdr:col>
      <xdr:colOff>114300</xdr:colOff>
      <xdr:row>56</xdr:row>
      <xdr:rowOff>117463</xdr:rowOff>
    </xdr:to>
    <xdr:cxnSp macro="">
      <xdr:nvCxnSpPr>
        <xdr:cNvPr id="597" name="直線コネクタ 596"/>
        <xdr:cNvCxnSpPr/>
      </xdr:nvCxnSpPr>
      <xdr:spPr>
        <a:xfrm flipV="1">
          <a:off x="13703300" y="9479394"/>
          <a:ext cx="889000" cy="2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117463</xdr:rowOff>
    </xdr:from>
    <xdr:to>
      <xdr:col>71</xdr:col>
      <xdr:colOff>177800</xdr:colOff>
      <xdr:row>57</xdr:row>
      <xdr:rowOff>54242</xdr:rowOff>
    </xdr:to>
    <xdr:cxnSp macro="">
      <xdr:nvCxnSpPr>
        <xdr:cNvPr id="600" name="直線コネクタ 599"/>
        <xdr:cNvCxnSpPr/>
      </xdr:nvCxnSpPr>
      <xdr:spPr>
        <a:xfrm flipV="1">
          <a:off x="12814300" y="9718663"/>
          <a:ext cx="8890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4572</xdr:rowOff>
    </xdr:from>
    <xdr:to>
      <xdr:col>85</xdr:col>
      <xdr:colOff>177800</xdr:colOff>
      <xdr:row>57</xdr:row>
      <xdr:rowOff>106172</xdr:rowOff>
    </xdr:to>
    <xdr:sp macro="" textlink="">
      <xdr:nvSpPr>
        <xdr:cNvPr id="610" name="楕円 609"/>
        <xdr:cNvSpPr/>
      </xdr:nvSpPr>
      <xdr:spPr>
        <a:xfrm>
          <a:off x="162687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154449</xdr:rowOff>
    </xdr:from>
    <xdr:ext cx="534377" cy="259045"/>
    <xdr:sp macro="" textlink="">
      <xdr:nvSpPr>
        <xdr:cNvPr id="611" name="教育費該当値テキスト"/>
        <xdr:cNvSpPr txBox="1"/>
      </xdr:nvSpPr>
      <xdr:spPr>
        <a:xfrm>
          <a:off x="16370300" y="97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53340</xdr:rowOff>
    </xdr:from>
    <xdr:to>
      <xdr:col>81</xdr:col>
      <xdr:colOff>101600</xdr:colOff>
      <xdr:row>57</xdr:row>
      <xdr:rowOff>154940</xdr:rowOff>
    </xdr:to>
    <xdr:sp macro="" textlink="">
      <xdr:nvSpPr>
        <xdr:cNvPr id="612" name="楕円 611"/>
        <xdr:cNvSpPr/>
      </xdr:nvSpPr>
      <xdr:spPr>
        <a:xfrm>
          <a:off x="15430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146067</xdr:rowOff>
    </xdr:from>
    <xdr:ext cx="534377" cy="259045"/>
    <xdr:sp macro="" textlink="">
      <xdr:nvSpPr>
        <xdr:cNvPr id="613" name="テキスト ボックス 612"/>
        <xdr:cNvSpPr txBox="1"/>
      </xdr:nvSpPr>
      <xdr:spPr>
        <a:xfrm>
          <a:off x="15214111" y="99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170294</xdr:rowOff>
    </xdr:from>
    <xdr:to>
      <xdr:col>76</xdr:col>
      <xdr:colOff>165100</xdr:colOff>
      <xdr:row>55</xdr:row>
      <xdr:rowOff>100444</xdr:rowOff>
    </xdr:to>
    <xdr:sp macro="" textlink="">
      <xdr:nvSpPr>
        <xdr:cNvPr id="614" name="楕円 613"/>
        <xdr:cNvSpPr/>
      </xdr:nvSpPr>
      <xdr:spPr>
        <a:xfrm>
          <a:off x="14541500" y="94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116971</xdr:rowOff>
    </xdr:from>
    <xdr:ext cx="534377" cy="259045"/>
    <xdr:sp macro="" textlink="">
      <xdr:nvSpPr>
        <xdr:cNvPr id="615" name="テキスト ボックス 614"/>
        <xdr:cNvSpPr txBox="1"/>
      </xdr:nvSpPr>
      <xdr:spPr>
        <a:xfrm>
          <a:off x="14325111" y="92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66663</xdr:rowOff>
    </xdr:from>
    <xdr:to>
      <xdr:col>72</xdr:col>
      <xdr:colOff>38100</xdr:colOff>
      <xdr:row>56</xdr:row>
      <xdr:rowOff>168263</xdr:rowOff>
    </xdr:to>
    <xdr:sp macro="" textlink="">
      <xdr:nvSpPr>
        <xdr:cNvPr id="616" name="楕円 615"/>
        <xdr:cNvSpPr/>
      </xdr:nvSpPr>
      <xdr:spPr>
        <a:xfrm>
          <a:off x="13652500" y="9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13340</xdr:rowOff>
    </xdr:from>
    <xdr:ext cx="534377" cy="259045"/>
    <xdr:sp macro="" textlink="">
      <xdr:nvSpPr>
        <xdr:cNvPr id="617" name="テキスト ボックス 616"/>
        <xdr:cNvSpPr txBox="1"/>
      </xdr:nvSpPr>
      <xdr:spPr>
        <a:xfrm>
          <a:off x="13436111" y="94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3442</xdr:rowOff>
    </xdr:from>
    <xdr:to>
      <xdr:col>67</xdr:col>
      <xdr:colOff>101600</xdr:colOff>
      <xdr:row>57</xdr:row>
      <xdr:rowOff>105042</xdr:rowOff>
    </xdr:to>
    <xdr:sp macro="" textlink="">
      <xdr:nvSpPr>
        <xdr:cNvPr id="618" name="楕円 617"/>
        <xdr:cNvSpPr/>
      </xdr:nvSpPr>
      <xdr:spPr>
        <a:xfrm>
          <a:off x="12763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96169</xdr:rowOff>
    </xdr:from>
    <xdr:ext cx="534377" cy="259045"/>
    <xdr:sp macro="" textlink="">
      <xdr:nvSpPr>
        <xdr:cNvPr id="619" name="テキスト ボックス 618"/>
        <xdr:cNvSpPr txBox="1"/>
      </xdr:nvSpPr>
      <xdr:spPr>
        <a:xfrm>
          <a:off x="12547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42444</xdr:rowOff>
    </xdr:from>
    <xdr:to>
      <xdr:col>85</xdr:col>
      <xdr:colOff>127000</xdr:colOff>
      <xdr:row>79</xdr:row>
      <xdr:rowOff>43611</xdr:rowOff>
    </xdr:to>
    <xdr:cxnSp macro="">
      <xdr:nvCxnSpPr>
        <xdr:cNvPr id="648" name="直線コネクタ 647"/>
        <xdr:cNvCxnSpPr/>
      </xdr:nvCxnSpPr>
      <xdr:spPr>
        <a:xfrm flipV="1">
          <a:off x="15481300" y="13586994"/>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43611</xdr:rowOff>
    </xdr:from>
    <xdr:to>
      <xdr:col>81</xdr:col>
      <xdr:colOff>50800</xdr:colOff>
      <xdr:row>79</xdr:row>
      <xdr:rowOff>44450</xdr:rowOff>
    </xdr:to>
    <xdr:cxnSp macro="">
      <xdr:nvCxnSpPr>
        <xdr:cNvPr id="651" name="直線コネクタ 650"/>
        <xdr:cNvCxnSpPr/>
      </xdr:nvCxnSpPr>
      <xdr:spPr>
        <a:xfrm flipV="1">
          <a:off x="14592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165888</xdr:rowOff>
    </xdr:from>
    <xdr:to>
      <xdr:col>76</xdr:col>
      <xdr:colOff>114300</xdr:colOff>
      <xdr:row>79</xdr:row>
      <xdr:rowOff>44450</xdr:rowOff>
    </xdr:to>
    <xdr:cxnSp macro="">
      <xdr:nvCxnSpPr>
        <xdr:cNvPr id="654" name="直線コネクタ 653"/>
        <xdr:cNvCxnSpPr/>
      </xdr:nvCxnSpPr>
      <xdr:spPr>
        <a:xfrm>
          <a:off x="13703300" y="13538988"/>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165888</xdr:rowOff>
    </xdr:from>
    <xdr:to>
      <xdr:col>71</xdr:col>
      <xdr:colOff>177800</xdr:colOff>
      <xdr:row>79</xdr:row>
      <xdr:rowOff>11049</xdr:rowOff>
    </xdr:to>
    <xdr:cxnSp macro="">
      <xdr:nvCxnSpPr>
        <xdr:cNvPr id="657" name="直線コネクタ 656"/>
        <xdr:cNvCxnSpPr/>
      </xdr:nvCxnSpPr>
      <xdr:spPr>
        <a:xfrm flipV="1">
          <a:off x="12814300" y="1353898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163094</xdr:rowOff>
    </xdr:from>
    <xdr:to>
      <xdr:col>85</xdr:col>
      <xdr:colOff>177800</xdr:colOff>
      <xdr:row>79</xdr:row>
      <xdr:rowOff>93244</xdr:rowOff>
    </xdr:to>
    <xdr:sp macro="" textlink="">
      <xdr:nvSpPr>
        <xdr:cNvPr id="667" name="楕円 666"/>
        <xdr:cNvSpPr/>
      </xdr:nvSpPr>
      <xdr:spPr>
        <a:xfrm>
          <a:off x="162687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78021</xdr:rowOff>
    </xdr:from>
    <xdr:ext cx="378565" cy="259045"/>
    <xdr:sp macro="" textlink="">
      <xdr:nvSpPr>
        <xdr:cNvPr id="668" name="災害復旧費該当値テキスト"/>
        <xdr:cNvSpPr txBox="1"/>
      </xdr:nvSpPr>
      <xdr:spPr>
        <a:xfrm>
          <a:off x="16370300" y="1345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69" name="楕円 668"/>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70" name="テキスト ボックス 669"/>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115088</xdr:rowOff>
    </xdr:from>
    <xdr:to>
      <xdr:col>72</xdr:col>
      <xdr:colOff>38100</xdr:colOff>
      <xdr:row>79</xdr:row>
      <xdr:rowOff>45238</xdr:rowOff>
    </xdr:to>
    <xdr:sp macro="" textlink="">
      <xdr:nvSpPr>
        <xdr:cNvPr id="673" name="楕円 672"/>
        <xdr:cNvSpPr/>
      </xdr:nvSpPr>
      <xdr:spPr>
        <a:xfrm>
          <a:off x="13652500" y="134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61765</xdr:rowOff>
    </xdr:from>
    <xdr:ext cx="469744" cy="259045"/>
    <xdr:sp macro="" textlink="">
      <xdr:nvSpPr>
        <xdr:cNvPr id="674" name="テキスト ボックス 673"/>
        <xdr:cNvSpPr txBox="1"/>
      </xdr:nvSpPr>
      <xdr:spPr>
        <a:xfrm>
          <a:off x="13468428" y="132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131699</xdr:rowOff>
    </xdr:from>
    <xdr:to>
      <xdr:col>67</xdr:col>
      <xdr:colOff>101600</xdr:colOff>
      <xdr:row>79</xdr:row>
      <xdr:rowOff>61849</xdr:rowOff>
    </xdr:to>
    <xdr:sp macro="" textlink="">
      <xdr:nvSpPr>
        <xdr:cNvPr id="675" name="楕円 674"/>
        <xdr:cNvSpPr/>
      </xdr:nvSpPr>
      <xdr:spPr>
        <a:xfrm>
          <a:off x="12763500" y="135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52976</xdr:rowOff>
    </xdr:from>
    <xdr:ext cx="469744" cy="259045"/>
    <xdr:sp macro="" textlink="">
      <xdr:nvSpPr>
        <xdr:cNvPr id="676" name="テキスト ボックス 675"/>
        <xdr:cNvSpPr txBox="1"/>
      </xdr:nvSpPr>
      <xdr:spPr>
        <a:xfrm>
          <a:off x="12579428" y="1359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45441</xdr:rowOff>
    </xdr:from>
    <xdr:to>
      <xdr:col>85</xdr:col>
      <xdr:colOff>127000</xdr:colOff>
      <xdr:row>96</xdr:row>
      <xdr:rowOff>64554</xdr:rowOff>
    </xdr:to>
    <xdr:cxnSp macro="">
      <xdr:nvCxnSpPr>
        <xdr:cNvPr id="705" name="直線コネクタ 704"/>
        <xdr:cNvCxnSpPr/>
      </xdr:nvCxnSpPr>
      <xdr:spPr>
        <a:xfrm flipV="1">
          <a:off x="15481300" y="16504641"/>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64554</xdr:rowOff>
    </xdr:from>
    <xdr:to>
      <xdr:col>81</xdr:col>
      <xdr:colOff>50800</xdr:colOff>
      <xdr:row>96</xdr:row>
      <xdr:rowOff>82893</xdr:rowOff>
    </xdr:to>
    <xdr:cxnSp macro="">
      <xdr:nvCxnSpPr>
        <xdr:cNvPr id="708" name="直線コネクタ 707"/>
        <xdr:cNvCxnSpPr/>
      </xdr:nvCxnSpPr>
      <xdr:spPr>
        <a:xfrm flipV="1">
          <a:off x="14592300" y="1652375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82893</xdr:rowOff>
    </xdr:from>
    <xdr:to>
      <xdr:col>76</xdr:col>
      <xdr:colOff>114300</xdr:colOff>
      <xdr:row>96</xdr:row>
      <xdr:rowOff>94145</xdr:rowOff>
    </xdr:to>
    <xdr:cxnSp macro="">
      <xdr:nvCxnSpPr>
        <xdr:cNvPr id="711" name="直線コネクタ 710"/>
        <xdr:cNvCxnSpPr/>
      </xdr:nvCxnSpPr>
      <xdr:spPr>
        <a:xfrm flipV="1">
          <a:off x="13703300" y="16542093"/>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94145</xdr:rowOff>
    </xdr:from>
    <xdr:to>
      <xdr:col>71</xdr:col>
      <xdr:colOff>177800</xdr:colOff>
      <xdr:row>96</xdr:row>
      <xdr:rowOff>99733</xdr:rowOff>
    </xdr:to>
    <xdr:cxnSp macro="">
      <xdr:nvCxnSpPr>
        <xdr:cNvPr id="714" name="直線コネクタ 713"/>
        <xdr:cNvCxnSpPr/>
      </xdr:nvCxnSpPr>
      <xdr:spPr>
        <a:xfrm flipV="1">
          <a:off x="12814300" y="1655334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166091</xdr:rowOff>
    </xdr:from>
    <xdr:to>
      <xdr:col>85</xdr:col>
      <xdr:colOff>177800</xdr:colOff>
      <xdr:row>96</xdr:row>
      <xdr:rowOff>96241</xdr:rowOff>
    </xdr:to>
    <xdr:sp macro="" textlink="">
      <xdr:nvSpPr>
        <xdr:cNvPr id="724" name="楕円 723"/>
        <xdr:cNvSpPr/>
      </xdr:nvSpPr>
      <xdr:spPr>
        <a:xfrm>
          <a:off x="16268700" y="164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144518</xdr:rowOff>
    </xdr:from>
    <xdr:ext cx="534377" cy="259045"/>
    <xdr:sp macro="" textlink="">
      <xdr:nvSpPr>
        <xdr:cNvPr id="725" name="公債費該当値テキスト"/>
        <xdr:cNvSpPr txBox="1"/>
      </xdr:nvSpPr>
      <xdr:spPr>
        <a:xfrm>
          <a:off x="16370300" y="164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13754</xdr:rowOff>
    </xdr:from>
    <xdr:to>
      <xdr:col>81</xdr:col>
      <xdr:colOff>101600</xdr:colOff>
      <xdr:row>96</xdr:row>
      <xdr:rowOff>115354</xdr:rowOff>
    </xdr:to>
    <xdr:sp macro="" textlink="">
      <xdr:nvSpPr>
        <xdr:cNvPr id="726" name="楕円 725"/>
        <xdr:cNvSpPr/>
      </xdr:nvSpPr>
      <xdr:spPr>
        <a:xfrm>
          <a:off x="15430500" y="164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106481</xdr:rowOff>
    </xdr:from>
    <xdr:ext cx="534377" cy="259045"/>
    <xdr:sp macro="" textlink="">
      <xdr:nvSpPr>
        <xdr:cNvPr id="727" name="テキスト ボックス 726"/>
        <xdr:cNvSpPr txBox="1"/>
      </xdr:nvSpPr>
      <xdr:spPr>
        <a:xfrm>
          <a:off x="15214111" y="165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32093</xdr:rowOff>
    </xdr:from>
    <xdr:to>
      <xdr:col>76</xdr:col>
      <xdr:colOff>165100</xdr:colOff>
      <xdr:row>96</xdr:row>
      <xdr:rowOff>133693</xdr:rowOff>
    </xdr:to>
    <xdr:sp macro="" textlink="">
      <xdr:nvSpPr>
        <xdr:cNvPr id="728" name="楕円 727"/>
        <xdr:cNvSpPr/>
      </xdr:nvSpPr>
      <xdr:spPr>
        <a:xfrm>
          <a:off x="14541500" y="16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124820</xdr:rowOff>
    </xdr:from>
    <xdr:ext cx="534377" cy="259045"/>
    <xdr:sp macro="" textlink="">
      <xdr:nvSpPr>
        <xdr:cNvPr id="729" name="テキスト ボックス 728"/>
        <xdr:cNvSpPr txBox="1"/>
      </xdr:nvSpPr>
      <xdr:spPr>
        <a:xfrm>
          <a:off x="14325111" y="165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43345</xdr:rowOff>
    </xdr:from>
    <xdr:to>
      <xdr:col>72</xdr:col>
      <xdr:colOff>38100</xdr:colOff>
      <xdr:row>96</xdr:row>
      <xdr:rowOff>144945</xdr:rowOff>
    </xdr:to>
    <xdr:sp macro="" textlink="">
      <xdr:nvSpPr>
        <xdr:cNvPr id="730" name="楕円 729"/>
        <xdr:cNvSpPr/>
      </xdr:nvSpPr>
      <xdr:spPr>
        <a:xfrm>
          <a:off x="13652500" y="165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136072</xdr:rowOff>
    </xdr:from>
    <xdr:ext cx="534377" cy="259045"/>
    <xdr:sp macro="" textlink="">
      <xdr:nvSpPr>
        <xdr:cNvPr id="731" name="テキスト ボックス 730"/>
        <xdr:cNvSpPr txBox="1"/>
      </xdr:nvSpPr>
      <xdr:spPr>
        <a:xfrm>
          <a:off x="13436111" y="165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48933</xdr:rowOff>
    </xdr:from>
    <xdr:to>
      <xdr:col>67</xdr:col>
      <xdr:colOff>101600</xdr:colOff>
      <xdr:row>96</xdr:row>
      <xdr:rowOff>150533</xdr:rowOff>
    </xdr:to>
    <xdr:sp macro="" textlink="">
      <xdr:nvSpPr>
        <xdr:cNvPr id="732" name="楕円 731"/>
        <xdr:cNvSpPr/>
      </xdr:nvSpPr>
      <xdr:spPr>
        <a:xfrm>
          <a:off x="12763500" y="165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141660</xdr:rowOff>
    </xdr:from>
    <xdr:ext cx="534377" cy="259045"/>
    <xdr:sp macro="" textlink="">
      <xdr:nvSpPr>
        <xdr:cNvPr id="733" name="テキスト ボックス 732"/>
        <xdr:cNvSpPr txBox="1"/>
      </xdr:nvSpPr>
      <xdr:spPr>
        <a:xfrm>
          <a:off x="12547111" y="166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目的別歳出決算で類似団体平均を上回っているのは消防費のみとなっており、全体的に効率的な行政運営が行われていると言える。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民生費の住民一人当たりのコストは、昨年度と比べて</a:t>
          </a:r>
          <a:r>
            <a:rPr kumimoji="1" lang="en-US" altLang="ja-JP" sz="1300">
              <a:latin typeface="ＭＳ Ｐゴシック" panose="020B0600070205080204" pitchFamily="50" charset="-128"/>
              <a:ea typeface="ＭＳ Ｐゴシック" panose="020B0600070205080204" pitchFamily="50" charset="-128"/>
            </a:rPr>
            <a:t>10,957</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135,038</a:t>
          </a:r>
          <a:r>
            <a:rPr kumimoji="1" lang="ja-JP" altLang="en-US" sz="1300">
              <a:latin typeface="ＭＳ Ｐゴシック" panose="020B0600070205080204" pitchFamily="50" charset="-128"/>
              <a:ea typeface="ＭＳ Ｐゴシック" panose="020B0600070205080204" pitchFamily="50" charset="-128"/>
            </a:rPr>
            <a:t>円となった。これは、児童福祉費、社会福祉費、生活保護費の増加に加え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、令和元年度は介護給付費</a:t>
          </a:r>
          <a:r>
            <a:rPr kumimoji="1" lang="ja-JP" altLang="en-US" sz="1300">
              <a:latin typeface="ＭＳ Ｐゴシック" panose="020B0600070205080204" pitchFamily="50" charset="-128"/>
              <a:ea typeface="ＭＳ Ｐゴシック" panose="020B0600070205080204" pitchFamily="50" charset="-128"/>
            </a:rPr>
            <a:t>の増加に伴う繰出金が大きく影響している。今後も、社会給付費については法に基づき適切に対応していくとともに、単独で実施する扶助的給付についてはその効果をしっかり検証しながら実施していく。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消防費の住民一人当たりのコストは、昨年度と比べて</a:t>
          </a:r>
          <a:r>
            <a:rPr kumimoji="1" lang="en-US" altLang="ja-JP" sz="1300">
              <a:latin typeface="ＭＳ Ｐゴシック" panose="020B0600070205080204" pitchFamily="50" charset="-128"/>
              <a:ea typeface="ＭＳ Ｐゴシック" panose="020B0600070205080204" pitchFamily="50" charset="-128"/>
            </a:rPr>
            <a:t>4,154</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22,968</a:t>
          </a:r>
          <a:r>
            <a:rPr kumimoji="1" lang="ja-JP" altLang="en-US" sz="1300">
              <a:latin typeface="ＭＳ Ｐゴシック" panose="020B0600070205080204" pitchFamily="50" charset="-128"/>
              <a:ea typeface="ＭＳ Ｐゴシック" panose="020B0600070205080204" pitchFamily="50" charset="-128"/>
            </a:rPr>
            <a:t>円となった。これは、防災行政無線のデジタル化事業によるものであり、関連工事の完了とともに減少していく見込みである。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教育費の住民一人当たりのコストは、昨年度と比べて</a:t>
          </a:r>
          <a:r>
            <a:rPr kumimoji="1" lang="en-US" altLang="ja-JP" sz="1300">
              <a:latin typeface="ＭＳ Ｐゴシック" panose="020B0600070205080204" pitchFamily="50" charset="-128"/>
              <a:ea typeface="ＭＳ Ｐゴシック" panose="020B0600070205080204" pitchFamily="50" charset="-128"/>
            </a:rPr>
            <a:t>3,840</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56,140</a:t>
          </a:r>
          <a:r>
            <a:rPr kumimoji="1" lang="ja-JP" altLang="en-US" sz="1300">
              <a:latin typeface="ＭＳ Ｐゴシック" panose="020B0600070205080204" pitchFamily="50" charset="-128"/>
              <a:ea typeface="ＭＳ Ｐゴシック" panose="020B0600070205080204" pitchFamily="50" charset="-128"/>
            </a:rPr>
            <a:t>円となった。これは、下妻中学校校舎改築事業が一旦落ち着いたものの、小学校費において教科書改訂や空調設備設置工事が行われたためである。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公債費の住民一人当たりのコストは、昨年度と比べて</a:t>
          </a:r>
          <a:r>
            <a:rPr kumimoji="1" lang="en-US" altLang="ja-JP" sz="1300">
              <a:latin typeface="ＭＳ Ｐゴシック" panose="020B0600070205080204" pitchFamily="50" charset="-128"/>
              <a:ea typeface="ＭＳ Ｐゴシック" panose="020B0600070205080204" pitchFamily="50" charset="-128"/>
            </a:rPr>
            <a:t>1,505</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40,422</a:t>
          </a:r>
          <a:r>
            <a:rPr kumimoji="1" lang="ja-JP" altLang="en-US" sz="1300">
              <a:latin typeface="ＭＳ Ｐゴシック" panose="020B0600070205080204" pitchFamily="50" charset="-128"/>
              <a:ea typeface="ＭＳ Ｐゴシック" panose="020B0600070205080204" pitchFamily="50" charset="-128"/>
            </a:rPr>
            <a:t>円となった。これは、合併特例債や臨時財政対策債に係る償還額が増加しているためである。今後、庁舎建設事業によりさらに公債費の増加が予想されるため、起債事業の厳選に努めていく。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令和元年度の実質収支比率は実質収支額が減少したため前年度比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ポイント減、また実質単年度収支においても前年度比</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ポイントの減となった。当初は財政調整基金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繰入を予算化していたが、税収や普通交付税が堅調に推移したため、最終的に繰入を行うことなく黒字を確保できた。一方、歳出面においては扶助費を始めとした義務的経費が年々増加しており、今後連続して単年度収支が赤字とならないよ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連結実質比率を算出するための実質収支額は、各会計とも資金不足は生じておらず、令和元年度の連結実質収支は</a:t>
          </a:r>
          <a:r>
            <a:rPr kumimoji="1" lang="en-US" altLang="ja-JP" sz="1400">
              <a:latin typeface="ＭＳ ゴシック" pitchFamily="49" charset="-128"/>
              <a:ea typeface="ＭＳ ゴシック" pitchFamily="49" charset="-128"/>
            </a:rPr>
            <a:t>13.93</a:t>
          </a:r>
          <a:r>
            <a:rPr kumimoji="1" lang="ja-JP" altLang="en-US" sz="1400">
              <a:latin typeface="ＭＳ ゴシック" pitchFamily="49" charset="-128"/>
              <a:ea typeface="ＭＳ ゴシック" pitchFamily="49" charset="-128"/>
            </a:rPr>
            <a:t>となり、昨年度と比べて</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一般会計においては、合併算定替の段階的終了による普通交付税の減に加え、扶助費や公債費等の義務的経費の支出が増えたため前年度に比べ</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ポイント減少したが、引き続き県内でも高い水準を維持している。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国民健康保険特別会計（事業勘定）において前年度から</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ポイント減少した。これは、予定していた基金繰入</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を行わなかったことによるものであるが、高齢化や人口減少により被保険者及び保険税収入が年々減少していることもあり、法定外繰入を行わない健全な運営に今後も努めていく。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その他、全ての会計で前年並みの水準となったが、引き続き赤字額が発生しないよう、各会計にて使用料や受益者負担の見直しなどを図り、適正な財政運営、企業経営に努めていく。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18619045</v>
      </c>
      <c r="BO4" s="433"/>
      <c r="BP4" s="433"/>
      <c r="BQ4" s="433"/>
      <c r="BR4" s="433"/>
      <c r="BS4" s="433"/>
      <c r="BT4" s="433"/>
      <c r="BU4" s="434"/>
      <c r="BV4" s="432">
        <v>18071735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10.5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17645904</v>
      </c>
      <c r="BO5" s="470"/>
      <c r="BP5" s="470"/>
      <c r="BQ5" s="470"/>
      <c r="BR5" s="470"/>
      <c r="BS5" s="470"/>
      <c r="BT5" s="470"/>
      <c r="BU5" s="471"/>
      <c r="BV5" s="469">
        <v>16925502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93.1</v>
      </c>
      <c r="CU5" s="467"/>
      <c r="CV5" s="467"/>
      <c r="CW5" s="467"/>
      <c r="CX5" s="467"/>
      <c r="CY5" s="467"/>
      <c r="CZ5" s="467"/>
      <c r="DA5" s="468"/>
      <c r="DB5" s="466">
        <v>89.6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973141</v>
      </c>
      <c r="BO6" s="470"/>
      <c r="BP6" s="470"/>
      <c r="BQ6" s="470"/>
      <c r="BR6" s="470"/>
      <c r="BS6" s="470"/>
      <c r="BT6" s="470"/>
      <c r="BU6" s="471"/>
      <c r="BV6" s="469">
        <v>1146233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97.9</v>
      </c>
      <c r="CU6" s="507"/>
      <c r="CV6" s="507"/>
      <c r="CW6" s="507"/>
      <c r="CX6" s="507"/>
      <c r="CY6" s="507"/>
      <c r="CZ6" s="507"/>
      <c r="DA6" s="508"/>
      <c r="DB6" s="506">
        <v>95.3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77375</v>
      </c>
      <c r="BO7" s="470"/>
      <c r="BP7" s="470"/>
      <c r="BQ7" s="470"/>
      <c r="BR7" s="470"/>
      <c r="BS7" s="470"/>
      <c r="BT7" s="470"/>
      <c r="BU7" s="471"/>
      <c r="BV7" s="469">
        <v>67557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10321773</v>
      </c>
      <c r="CU7" s="470"/>
      <c r="CV7" s="470"/>
      <c r="CW7" s="470"/>
      <c r="CX7" s="470"/>
      <c r="CY7" s="470"/>
      <c r="CZ7" s="470"/>
      <c r="DA7" s="471"/>
      <c r="DB7" s="469">
        <v>10244760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101</v>
      </c>
      <c r="AV8" s="502"/>
      <c r="AW8" s="502"/>
      <c r="AX8" s="502"/>
      <c r="AY8" s="503" t="s">
        <v>109</v>
      </c>
      <c r="AZ8" s="504"/>
      <c r="BA8" s="504"/>
      <c r="BB8" s="504"/>
      <c r="BC8" s="504"/>
      <c r="BD8" s="504"/>
      <c r="BE8" s="504"/>
      <c r="BF8" s="504"/>
      <c r="BG8" s="504"/>
      <c r="BH8" s="504"/>
      <c r="BI8" s="504"/>
      <c r="BJ8" s="504"/>
      <c r="BK8" s="504"/>
      <c r="BL8" s="504"/>
      <c r="BM8" s="505"/>
      <c r="BN8" s="469">
        <v>895766</v>
      </c>
      <c r="BO8" s="470"/>
      <c r="BP8" s="470"/>
      <c r="BQ8" s="470"/>
      <c r="BR8" s="470"/>
      <c r="BS8" s="470"/>
      <c r="BT8" s="470"/>
      <c r="BU8" s="471"/>
      <c r="BV8" s="469">
        <v>1078676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43293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-182910</v>
      </c>
      <c r="BO9" s="470"/>
      <c r="BP9" s="470"/>
      <c r="BQ9" s="470"/>
      <c r="BR9" s="470"/>
      <c r="BS9" s="470"/>
      <c r="BT9" s="470"/>
      <c r="BU9" s="471"/>
      <c r="BV9" s="469">
        <v>16808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44987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101</v>
      </c>
      <c r="AV10" s="502"/>
      <c r="AW10" s="502"/>
      <c r="AX10" s="502"/>
      <c r="AY10" s="503" t="s">
        <v>120</v>
      </c>
      <c r="AZ10" s="504"/>
      <c r="BA10" s="504"/>
      <c r="BB10" s="504"/>
      <c r="BC10" s="504"/>
      <c r="BD10" s="504"/>
      <c r="BE10" s="504"/>
      <c r="BF10" s="504"/>
      <c r="BG10" s="504"/>
      <c r="BH10" s="504"/>
      <c r="BI10" s="504"/>
      <c r="BJ10" s="504"/>
      <c r="BK10" s="504"/>
      <c r="BL10" s="504"/>
      <c r="BM10" s="505"/>
      <c r="BN10" s="469">
        <v>588</v>
      </c>
      <c r="BO10" s="470"/>
      <c r="BP10" s="470"/>
      <c r="BQ10" s="470"/>
      <c r="BR10" s="470"/>
      <c r="BS10" s="470"/>
      <c r="BT10" s="470"/>
      <c r="BU10" s="471"/>
      <c r="BV10" s="469">
        <v>683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43395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101</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41294</v>
      </c>
      <c r="S13" s="554"/>
      <c r="T13" s="554"/>
      <c r="U13" s="554"/>
      <c r="V13" s="555"/>
      <c r="W13" s="485" t="s">
        <v>139</v>
      </c>
      <c r="X13" s="486"/>
      <c r="Y13" s="486"/>
      <c r="Z13" s="486"/>
      <c r="AA13" s="486"/>
      <c r="AB13" s="476"/>
      <c r="AC13" s="520">
        <v>1337</v>
      </c>
      <c r="AD13" s="521"/>
      <c r="AE13" s="521"/>
      <c r="AF13" s="521"/>
      <c r="AG13" s="563"/>
      <c r="AH13" s="520">
        <v>1446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-182322</v>
      </c>
      <c r="BO13" s="470"/>
      <c r="BP13" s="470"/>
      <c r="BQ13" s="470"/>
      <c r="BR13" s="470"/>
      <c r="BS13" s="470"/>
      <c r="BT13" s="470"/>
      <c r="BU13" s="471"/>
      <c r="BV13" s="469">
        <v>17491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7.8</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43791</v>
      </c>
      <c r="S14" s="554"/>
      <c r="T14" s="554"/>
      <c r="U14" s="554"/>
      <c r="V14" s="555"/>
      <c r="W14" s="459"/>
      <c r="X14" s="460"/>
      <c r="Y14" s="460"/>
      <c r="Z14" s="460"/>
      <c r="AA14" s="460"/>
      <c r="AB14" s="449"/>
      <c r="AC14" s="556">
        <v>6.2</v>
      </c>
      <c r="AD14" s="557"/>
      <c r="AE14" s="557"/>
      <c r="AF14" s="557"/>
      <c r="AG14" s="558"/>
      <c r="AH14" s="556">
        <v>6.6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78.7</v>
      </c>
      <c r="CU14" s="568"/>
      <c r="CV14" s="568"/>
      <c r="CW14" s="568"/>
      <c r="CX14" s="568"/>
      <c r="CY14" s="568"/>
      <c r="CZ14" s="568"/>
      <c r="DA14" s="569"/>
      <c r="DB14" s="567">
        <v>77.400000000000006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41777</v>
      </c>
      <c r="S15" s="554"/>
      <c r="T15" s="554"/>
      <c r="U15" s="554"/>
      <c r="V15" s="555"/>
      <c r="W15" s="485" t="s">
        <v>147</v>
      </c>
      <c r="X15" s="486"/>
      <c r="Y15" s="486"/>
      <c r="Z15" s="486"/>
      <c r="AA15" s="486"/>
      <c r="AB15" s="476"/>
      <c r="AC15" s="520">
        <v>8013</v>
      </c>
      <c r="AD15" s="521"/>
      <c r="AE15" s="521"/>
      <c r="AF15" s="521"/>
      <c r="AG15" s="563"/>
      <c r="AH15" s="520">
        <v>8103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5659686</v>
      </c>
      <c r="BO15" s="433"/>
      <c r="BP15" s="433"/>
      <c r="BQ15" s="433"/>
      <c r="BR15" s="433"/>
      <c r="BS15" s="433"/>
      <c r="BT15" s="433"/>
      <c r="BU15" s="434"/>
      <c r="BV15" s="432">
        <v>5503236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37.5</v>
      </c>
      <c r="AD16" s="557"/>
      <c r="AE16" s="557"/>
      <c r="AF16" s="557"/>
      <c r="AG16" s="558"/>
      <c r="AH16" s="556">
        <v>37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8123440</v>
      </c>
      <c r="BO16" s="470"/>
      <c r="BP16" s="470"/>
      <c r="BQ16" s="470"/>
      <c r="BR16" s="470"/>
      <c r="BS16" s="470"/>
      <c r="BT16" s="470"/>
      <c r="BU16" s="471"/>
      <c r="BV16" s="469">
        <v>7922303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12045</v>
      </c>
      <c r="AD17" s="521"/>
      <c r="AE17" s="521"/>
      <c r="AF17" s="521"/>
      <c r="AG17" s="563"/>
      <c r="AH17" s="520">
        <v>12379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7208876</v>
      </c>
      <c r="BO17" s="470"/>
      <c r="BP17" s="470"/>
      <c r="BQ17" s="470"/>
      <c r="BR17" s="470"/>
      <c r="BS17" s="470"/>
      <c r="BT17" s="470"/>
      <c r="BU17" s="471"/>
      <c r="BV17" s="469">
        <v>6998602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80.88</v>
      </c>
      <c r="M18" s="585"/>
      <c r="N18" s="585"/>
      <c r="O18" s="585"/>
      <c r="P18" s="585"/>
      <c r="Q18" s="585"/>
      <c r="R18" s="586"/>
      <c r="S18" s="586"/>
      <c r="T18" s="586"/>
      <c r="U18" s="586"/>
      <c r="V18" s="587"/>
      <c r="W18" s="487"/>
      <c r="X18" s="488"/>
      <c r="Y18" s="488"/>
      <c r="Z18" s="488"/>
      <c r="AA18" s="488"/>
      <c r="AB18" s="479"/>
      <c r="AC18" s="588">
        <v>56.3</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9636601</v>
      </c>
      <c r="BO18" s="470"/>
      <c r="BP18" s="470"/>
      <c r="BQ18" s="470"/>
      <c r="BR18" s="470"/>
      <c r="BS18" s="470"/>
      <c r="BT18" s="470"/>
      <c r="BU18" s="471"/>
      <c r="BV18" s="469">
        <v>9413012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12380401</v>
      </c>
      <c r="BO19" s="470"/>
      <c r="BP19" s="470"/>
      <c r="BQ19" s="470"/>
      <c r="BR19" s="470"/>
      <c r="BS19" s="470"/>
      <c r="BT19" s="470"/>
      <c r="BU19" s="471"/>
      <c r="BV19" s="469">
        <v>12391670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15036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21950304</v>
      </c>
      <c r="BO23" s="470"/>
      <c r="BP23" s="470"/>
      <c r="BQ23" s="470"/>
      <c r="BR23" s="470"/>
      <c r="BS23" s="470"/>
      <c r="BT23" s="470"/>
      <c r="BU23" s="471"/>
      <c r="BV23" s="469">
        <v>21781125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7470</v>
      </c>
      <c r="R24" s="521"/>
      <c r="S24" s="521"/>
      <c r="T24" s="521"/>
      <c r="U24" s="521"/>
      <c r="V24" s="563"/>
      <c r="W24" s="622"/>
      <c r="X24" s="610"/>
      <c r="Y24" s="611"/>
      <c r="Z24" s="519" t="s">
        <v>171</v>
      </c>
      <c r="AA24" s="499"/>
      <c r="AB24" s="499"/>
      <c r="AC24" s="499"/>
      <c r="AD24" s="499"/>
      <c r="AE24" s="499"/>
      <c r="AF24" s="499"/>
      <c r="AG24" s="500"/>
      <c r="AH24" s="520">
        <v>272</v>
      </c>
      <c r="AI24" s="521"/>
      <c r="AJ24" s="521"/>
      <c r="AK24" s="521"/>
      <c r="AL24" s="563"/>
      <c r="AM24" s="520">
        <v>849456</v>
      </c>
      <c r="AN24" s="521"/>
      <c r="AO24" s="521"/>
      <c r="AP24" s="521"/>
      <c r="AQ24" s="521"/>
      <c r="AR24" s="563"/>
      <c r="AS24" s="520">
        <v>3123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16644973</v>
      </c>
      <c r="BO24" s="470"/>
      <c r="BP24" s="470"/>
      <c r="BQ24" s="470"/>
      <c r="BR24" s="470"/>
      <c r="BS24" s="470"/>
      <c r="BT24" s="470"/>
      <c r="BU24" s="471"/>
      <c r="BV24" s="469">
        <v>17038842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6030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175</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523823</v>
      </c>
      <c r="BO25" s="433"/>
      <c r="BP25" s="433"/>
      <c r="BQ25" s="433"/>
      <c r="BR25" s="433"/>
      <c r="BS25" s="433"/>
      <c r="BT25" s="433"/>
      <c r="BU25" s="434"/>
      <c r="BV25" s="432">
        <v>567129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5670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4300</v>
      </c>
      <c r="R27" s="521"/>
      <c r="S27" s="521"/>
      <c r="T27" s="521"/>
      <c r="U27" s="521"/>
      <c r="V27" s="563"/>
      <c r="W27" s="622"/>
      <c r="X27" s="610"/>
      <c r="Y27" s="611"/>
      <c r="Z27" s="519" t="s">
        <v>182</v>
      </c>
      <c r="AA27" s="499"/>
      <c r="AB27" s="499"/>
      <c r="AC27" s="499"/>
      <c r="AD27" s="499"/>
      <c r="AE27" s="499"/>
      <c r="AF27" s="499"/>
      <c r="AG27" s="500"/>
      <c r="AH27" s="520">
        <v>8</v>
      </c>
      <c r="AI27" s="521"/>
      <c r="AJ27" s="521"/>
      <c r="AK27" s="521"/>
      <c r="AL27" s="563"/>
      <c r="AM27" s="520">
        <v>24000</v>
      </c>
      <c r="AN27" s="521"/>
      <c r="AO27" s="521"/>
      <c r="AP27" s="521"/>
      <c r="AQ27" s="521"/>
      <c r="AR27" s="563"/>
      <c r="AS27" s="520">
        <v>3000</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100000</v>
      </c>
      <c r="BO27" s="646"/>
      <c r="BP27" s="646"/>
      <c r="BQ27" s="646"/>
      <c r="BR27" s="646"/>
      <c r="BS27" s="646"/>
      <c r="BT27" s="646"/>
      <c r="BU27" s="647"/>
      <c r="BV27" s="645">
        <v>100000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3900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1524658</v>
      </c>
      <c r="BO28" s="433"/>
      <c r="BP28" s="433"/>
      <c r="BQ28" s="433"/>
      <c r="BR28" s="433"/>
      <c r="BS28" s="433"/>
      <c r="BT28" s="433"/>
      <c r="BU28" s="434"/>
      <c r="BV28" s="432">
        <v>1524070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18</v>
      </c>
      <c r="M29" s="521"/>
      <c r="N29" s="521"/>
      <c r="O29" s="521"/>
      <c r="P29" s="563"/>
      <c r="Q29" s="520">
        <v>3700</v>
      </c>
      <c r="R29" s="521"/>
      <c r="S29" s="521"/>
      <c r="T29" s="521"/>
      <c r="U29" s="521"/>
      <c r="V29" s="563"/>
      <c r="W29" s="623"/>
      <c r="X29" s="624"/>
      <c r="Y29" s="625"/>
      <c r="Z29" s="519" t="s">
        <v>188</v>
      </c>
      <c r="AA29" s="499"/>
      <c r="AB29" s="499"/>
      <c r="AC29" s="499"/>
      <c r="AD29" s="499"/>
      <c r="AE29" s="499"/>
      <c r="AF29" s="499"/>
      <c r="AG29" s="500"/>
      <c r="AH29" s="520">
        <v>280</v>
      </c>
      <c r="AI29" s="521"/>
      <c r="AJ29" s="521"/>
      <c r="AK29" s="521"/>
      <c r="AL29" s="563"/>
      <c r="AM29" s="520">
        <v>873456</v>
      </c>
      <c r="AN29" s="521"/>
      <c r="AO29" s="521"/>
      <c r="AP29" s="521"/>
      <c r="AQ29" s="521"/>
      <c r="AR29" s="563"/>
      <c r="AS29" s="520">
        <v>3119</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386049</v>
      </c>
      <c r="BO29" s="470"/>
      <c r="BP29" s="470"/>
      <c r="BQ29" s="470"/>
      <c r="BR29" s="470"/>
      <c r="BS29" s="470"/>
      <c r="BT29" s="470"/>
      <c r="BU29" s="471"/>
      <c r="BV29" s="469">
        <v>265989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2374047</v>
      </c>
      <c r="BO30" s="646"/>
      <c r="BP30" s="646"/>
      <c r="BQ30" s="646"/>
      <c r="BR30" s="646"/>
      <c r="BS30" s="646"/>
      <c r="BT30" s="646"/>
      <c r="BU30" s="647"/>
      <c r="BV30" s="645">
        <v>2498656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茨城県市町村総合事務組合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下妻市開発公社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茨城県市町村総合事務組合　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ふれあい下妻</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茨城県租税債権管理機構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茨城県後期高齢者医療広域連合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茨城県後期高齢者医療広域連合　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茨城西南地方広域市町村圏事務組合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茨城西南地方広域市町村圏事務組合　利根老人ホーム事業特別会計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茨城西南地方広域市町村圏事務組合　特殊湛水防除事業特別会計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下妻地方広域事務組合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下妻地方広域事務組合　フィットネスパーク・きぬ</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eBTORkf5WqyP/wcpxK7q3qiyQx+hoUiVUwRx8PxL2mryQiR+4VtgHDzt+x1PyND0W4x+v9hIcTQPelruuxHQg==" saltValue="+uPDU6Po5x6u02baQpJw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11.04</v>
      </c>
      <c r="G34" s="33">
        <v>8.11</v>
      </c>
      <c r="H34" s="33">
        <v>10.39</v>
      </c>
      <c r="I34" s="33">
        <v>10.49</v>
      </c>
      <c r="J34" s="34">
        <v>8.67</v>
      </c>
      <c r="K34" s="22"/>
      <c r="L34" s="22"/>
      <c r="M34" s="22"/>
      <c r="N34" s="22"/>
      <c r="O34" s="22"/>
      <c r="P34" s="22"/>
    </row>
    <row r="35" spans="1:16" ht="39" customHeight="1" x14ac:dyDescent="0.15">
      <c r="A35" s="22"/>
      <c r="B35" s="35"/>
      <c r="C35" s="1244" t="s">
        <v>564</v>
      </c>
      <c r="D35" s="1245"/>
      <c r="E35" s="1246"/>
      <c r="F35" s="36">
        <v>3.79</v>
      </c>
      <c r="G35" s="37">
        <v>3.65</v>
      </c>
      <c r="H35" s="37">
        <v>3.61</v>
      </c>
      <c r="I35" s="37">
        <v>3.68</v>
      </c>
      <c r="J35" s="38">
        <v>3.91</v>
      </c>
      <c r="K35" s="22"/>
      <c r="L35" s="22"/>
      <c r="M35" s="22"/>
      <c r="N35" s="22"/>
      <c r="O35" s="22"/>
      <c r="P35" s="22"/>
    </row>
    <row r="36" spans="1:16" ht="39" customHeight="1" x14ac:dyDescent="0.15">
      <c r="A36" s="22"/>
      <c r="B36" s="35"/>
      <c r="C36" s="1244" t="s">
        <v>565</v>
      </c>
      <c r="D36" s="1245"/>
      <c r="E36" s="1246"/>
      <c r="F36" s="36">
        <v>1.81</v>
      </c>
      <c r="G36" s="37">
        <v>1.4</v>
      </c>
      <c r="H36" s="37">
        <v>0.73</v>
      </c>
      <c r="I36" s="37">
        <v>0.52</v>
      </c>
      <c r="J36" s="38">
        <v>0.65</v>
      </c>
      <c r="K36" s="22"/>
      <c r="L36" s="22"/>
      <c r="M36" s="22"/>
      <c r="N36" s="22"/>
      <c r="O36" s="22"/>
      <c r="P36" s="22"/>
    </row>
    <row r="37" spans="1:16" ht="39" customHeight="1" x14ac:dyDescent="0.15">
      <c r="A37" s="22"/>
      <c r="B37" s="35"/>
      <c r="C37" s="1244" t="s">
        <v>566</v>
      </c>
      <c r="D37" s="1245"/>
      <c r="E37" s="1246"/>
      <c r="F37" s="36">
        <v>4.17</v>
      </c>
      <c r="G37" s="37">
        <v>5.17</v>
      </c>
      <c r="H37" s="37">
        <v>6.07</v>
      </c>
      <c r="I37" s="37">
        <v>0.8</v>
      </c>
      <c r="J37" s="38">
        <v>0.47</v>
      </c>
      <c r="K37" s="22"/>
      <c r="L37" s="22"/>
      <c r="M37" s="22"/>
      <c r="N37" s="22"/>
      <c r="O37" s="22"/>
      <c r="P37" s="22"/>
    </row>
    <row r="38" spans="1:16" ht="39" customHeight="1" x14ac:dyDescent="0.15">
      <c r="A38" s="22"/>
      <c r="B38" s="35"/>
      <c r="C38" s="1244" t="s">
        <v>567</v>
      </c>
      <c r="D38" s="1245"/>
      <c r="E38" s="1246"/>
      <c r="F38" s="36">
        <v>0.2</v>
      </c>
      <c r="G38" s="37">
        <v>0.19</v>
      </c>
      <c r="H38" s="37">
        <v>0.24</v>
      </c>
      <c r="I38" s="37">
        <v>0.26</v>
      </c>
      <c r="J38" s="38">
        <v>0.12</v>
      </c>
      <c r="K38" s="22"/>
      <c r="L38" s="22"/>
      <c r="M38" s="22"/>
      <c r="N38" s="22"/>
      <c r="O38" s="22"/>
      <c r="P38" s="22"/>
    </row>
    <row r="39" spans="1:16" ht="39" customHeight="1" x14ac:dyDescent="0.15">
      <c r="A39" s="22"/>
      <c r="B39" s="35"/>
      <c r="C39" s="1244" t="s">
        <v>568</v>
      </c>
      <c r="D39" s="1245"/>
      <c r="E39" s="1246"/>
      <c r="F39" s="36">
        <v>0.04</v>
      </c>
      <c r="G39" s="37">
        <v>0.05</v>
      </c>
      <c r="H39" s="37">
        <v>0.05</v>
      </c>
      <c r="I39" s="37">
        <v>0.05</v>
      </c>
      <c r="J39" s="38">
        <v>0.03</v>
      </c>
      <c r="K39" s="22"/>
      <c r="L39" s="22"/>
      <c r="M39" s="22"/>
      <c r="N39" s="22"/>
      <c r="O39" s="22"/>
      <c r="P39" s="22"/>
    </row>
    <row r="40" spans="1:16" ht="39" customHeight="1" x14ac:dyDescent="0.15">
      <c r="A40" s="22"/>
      <c r="B40" s="35"/>
      <c r="C40" s="1244" t="s">
        <v>569</v>
      </c>
      <c r="D40" s="1245"/>
      <c r="E40" s="1246"/>
      <c r="F40" s="36">
        <v>0.04</v>
      </c>
      <c r="G40" s="37">
        <v>0.04</v>
      </c>
      <c r="H40" s="37">
        <v>0.04</v>
      </c>
      <c r="I40" s="37">
        <v>0.04</v>
      </c>
      <c r="J40" s="38">
        <v>0.03</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0.59</v>
      </c>
      <c r="G43" s="42">
        <v>0.19</v>
      </c>
      <c r="H43" s="42">
        <v>0.03</v>
      </c>
      <c r="I43" s="42">
        <v>0.03</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dhI9n5TDBpvBIlIsVwBMLPWHk2waxtWGURFxvXtY6GDpeGN1ZJJQ/2CbubOg2iZ963ey/NCGi92njZJhUdaxA==" saltValue="J8cTZlC6SKutab1iP2Ru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1617</v>
      </c>
      <c r="L45" s="60">
        <v>1627</v>
      </c>
      <c r="M45" s="60">
        <v>1661</v>
      </c>
      <c r="N45" s="60">
        <v>1704</v>
      </c>
      <c r="O45" s="61">
        <v>1754</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14</v>
      </c>
      <c r="F48" s="1260"/>
      <c r="G48" s="1260"/>
      <c r="H48" s="1260"/>
      <c r="I48" s="1260"/>
      <c r="J48" s="1261"/>
      <c r="K48" s="63">
        <v>326</v>
      </c>
      <c r="L48" s="64">
        <v>347</v>
      </c>
      <c r="M48" s="64">
        <v>373</v>
      </c>
      <c r="N48" s="64">
        <v>379</v>
      </c>
      <c r="O48" s="65">
        <v>381</v>
      </c>
      <c r="P48" s="48"/>
      <c r="Q48" s="48"/>
      <c r="R48" s="48"/>
      <c r="S48" s="48"/>
      <c r="T48" s="48"/>
      <c r="U48" s="48"/>
    </row>
    <row r="49" spans="1:21" ht="30.75" customHeight="1" x14ac:dyDescent="0.15">
      <c r="A49" s="48"/>
      <c r="B49" s="1254"/>
      <c r="C49" s="1255"/>
      <c r="D49" s="62"/>
      <c r="E49" s="1260" t="s">
        <v>15</v>
      </c>
      <c r="F49" s="1260"/>
      <c r="G49" s="1260"/>
      <c r="H49" s="1260"/>
      <c r="I49" s="1260"/>
      <c r="J49" s="1261"/>
      <c r="K49" s="63">
        <v>102</v>
      </c>
      <c r="L49" s="64">
        <v>38</v>
      </c>
      <c r="M49" s="64">
        <v>35</v>
      </c>
      <c r="N49" s="64">
        <v>39</v>
      </c>
      <c r="O49" s="65">
        <v>35</v>
      </c>
      <c r="P49" s="48"/>
      <c r="Q49" s="48"/>
      <c r="R49" s="48"/>
      <c r="S49" s="48"/>
      <c r="T49" s="48"/>
      <c r="U49" s="48"/>
    </row>
    <row r="50" spans="1:21" ht="30.75" customHeight="1" x14ac:dyDescent="0.15">
      <c r="A50" s="48"/>
      <c r="B50" s="1254"/>
      <c r="C50" s="1255"/>
      <c r="D50" s="62"/>
      <c r="E50" s="1260" t="s">
        <v>16</v>
      </c>
      <c r="F50" s="1260"/>
      <c r="G50" s="1260"/>
      <c r="H50" s="1260"/>
      <c r="I50" s="1260"/>
      <c r="J50" s="1261"/>
      <c r="K50" s="63">
        <v>33</v>
      </c>
      <c r="L50" s="64">
        <v>28</v>
      </c>
      <c r="M50" s="64">
        <v>23</v>
      </c>
      <c r="N50" s="64">
        <v>31</v>
      </c>
      <c r="O50" s="65">
        <v>31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1367</v>
      </c>
      <c r="L52" s="64">
        <v>1330</v>
      </c>
      <c r="M52" s="64">
        <v>1419</v>
      </c>
      <c r="N52" s="64">
        <v>1446</v>
      </c>
      <c r="O52" s="65">
        <v>1485</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711</v>
      </c>
      <c r="L53" s="69">
        <v>710</v>
      </c>
      <c r="M53" s="69">
        <v>673</v>
      </c>
      <c r="N53" s="69">
        <v>707</v>
      </c>
      <c r="O53" s="70">
        <v>716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514</v>
      </c>
      <c r="L57" s="84" t="s">
        <v>514</v>
      </c>
      <c r="M57" s="84" t="s">
        <v>514</v>
      </c>
      <c r="N57" s="84" t="s">
        <v>514</v>
      </c>
      <c r="O57" s="85" t="s">
        <v>514</v>
      </c>
    </row>
    <row r="58" spans="1:21" ht="31.5" customHeight="1" thickBot="1" x14ac:dyDescent="0.2">
      <c r="B58" s="1270"/>
      <c r="C58" s="1271"/>
      <c r="D58" s="1275" t="s">
        <v>26</v>
      </c>
      <c r="E58" s="1276"/>
      <c r="F58" s="1276"/>
      <c r="G58" s="1276"/>
      <c r="H58" s="1276"/>
      <c r="I58" s="1276"/>
      <c r="J58" s="1277"/>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McJieaT/NzF/FAIGpF0bvC8ATNCKBK230uQZy2b9ZiWql2UoJZnlxyejE64gzSOB+O06R/aAAniaD7gfUVXg==" saltValue="6jWTN1iSR6H+5tUejfAW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78" t="s">
        <v>29</v>
      </c>
      <c r="C41" s="1279"/>
      <c r="D41" s="102"/>
      <c r="E41" s="1284" t="s">
        <v>30</v>
      </c>
      <c r="F41" s="1284"/>
      <c r="G41" s="1284"/>
      <c r="H41" s="1285"/>
      <c r="I41" s="103">
        <v>19653</v>
      </c>
      <c r="J41" s="104">
        <v>20414</v>
      </c>
      <c r="K41" s="104">
        <v>21762</v>
      </c>
      <c r="L41" s="104">
        <v>21781</v>
      </c>
      <c r="M41" s="105">
        <v>21950</v>
      </c>
    </row>
    <row r="42" spans="2:13" ht="27.75" customHeight="1" x14ac:dyDescent="0.15">
      <c r="B42" s="1280"/>
      <c r="C42" s="1281"/>
      <c r="D42" s="106"/>
      <c r="E42" s="1286" t="s">
        <v>31</v>
      </c>
      <c r="F42" s="1286"/>
      <c r="G42" s="1286"/>
      <c r="H42" s="1287"/>
      <c r="I42" s="107">
        <v>296</v>
      </c>
      <c r="J42" s="108">
        <v>263</v>
      </c>
      <c r="K42" s="108">
        <v>241</v>
      </c>
      <c r="L42" s="108">
        <v>271</v>
      </c>
      <c r="M42" s="109">
        <v>254</v>
      </c>
    </row>
    <row r="43" spans="2:13" ht="27.75" customHeight="1" x14ac:dyDescent="0.15">
      <c r="B43" s="1280"/>
      <c r="C43" s="1281"/>
      <c r="D43" s="106"/>
      <c r="E43" s="1286" t="s">
        <v>32</v>
      </c>
      <c r="F43" s="1286"/>
      <c r="G43" s="1286"/>
      <c r="H43" s="1287"/>
      <c r="I43" s="107">
        <v>6243</v>
      </c>
      <c r="J43" s="108">
        <v>5912</v>
      </c>
      <c r="K43" s="108">
        <v>5758</v>
      </c>
      <c r="L43" s="108">
        <v>5562</v>
      </c>
      <c r="M43" s="109">
        <v>5756</v>
      </c>
    </row>
    <row r="44" spans="2:13" ht="27.75" customHeight="1" x14ac:dyDescent="0.15">
      <c r="B44" s="1280"/>
      <c r="C44" s="1281"/>
      <c r="D44" s="106"/>
      <c r="E44" s="1286" t="s">
        <v>33</v>
      </c>
      <c r="F44" s="1286"/>
      <c r="G44" s="1286"/>
      <c r="H44" s="1287"/>
      <c r="I44" s="107">
        <v>191</v>
      </c>
      <c r="J44" s="108">
        <v>170</v>
      </c>
      <c r="K44" s="108">
        <v>154</v>
      </c>
      <c r="L44" s="108">
        <v>134</v>
      </c>
      <c r="M44" s="109">
        <v>117</v>
      </c>
    </row>
    <row r="45" spans="2:13" ht="27.75" customHeight="1" x14ac:dyDescent="0.15">
      <c r="B45" s="1280"/>
      <c r="C45" s="1281"/>
      <c r="D45" s="106"/>
      <c r="E45" s="1286" t="s">
        <v>34</v>
      </c>
      <c r="F45" s="1286"/>
      <c r="G45" s="1286"/>
      <c r="H45" s="1287"/>
      <c r="I45" s="107">
        <v>2765</v>
      </c>
      <c r="J45" s="108">
        <v>2732</v>
      </c>
      <c r="K45" s="108">
        <v>2730</v>
      </c>
      <c r="L45" s="108">
        <v>2664</v>
      </c>
      <c r="M45" s="109">
        <v>2646</v>
      </c>
    </row>
    <row r="46" spans="2:13" ht="27.75" customHeight="1" x14ac:dyDescent="0.15">
      <c r="B46" s="1280"/>
      <c r="C46" s="1281"/>
      <c r="D46" s="110"/>
      <c r="E46" s="1286" t="s">
        <v>35</v>
      </c>
      <c r="F46" s="1286"/>
      <c r="G46" s="1286"/>
      <c r="H46" s="1287"/>
      <c r="I46" s="107">
        <v>56</v>
      </c>
      <c r="J46" s="108" t="s">
        <v>514</v>
      </c>
      <c r="K46" s="108">
        <v>100</v>
      </c>
      <c r="L46" s="108">
        <v>106</v>
      </c>
      <c r="M46" s="109">
        <v>100</v>
      </c>
    </row>
    <row r="47" spans="2:13" ht="27.75" customHeight="1" x14ac:dyDescent="0.15">
      <c r="B47" s="1280"/>
      <c r="C47" s="1281"/>
      <c r="D47" s="111"/>
      <c r="E47" s="1288" t="s">
        <v>36</v>
      </c>
      <c r="F47" s="1289"/>
      <c r="G47" s="1289"/>
      <c r="H47" s="1290"/>
      <c r="I47" s="107" t="s">
        <v>514</v>
      </c>
      <c r="J47" s="108" t="s">
        <v>514</v>
      </c>
      <c r="K47" s="108" t="s">
        <v>514</v>
      </c>
      <c r="L47" s="108" t="s">
        <v>514</v>
      </c>
      <c r="M47" s="109" t="s">
        <v>514</v>
      </c>
    </row>
    <row r="48" spans="2:13" ht="27.75" customHeight="1" x14ac:dyDescent="0.15">
      <c r="B48" s="1280"/>
      <c r="C48" s="1281"/>
      <c r="D48" s="106"/>
      <c r="E48" s="1286" t="s">
        <v>37</v>
      </c>
      <c r="F48" s="1286"/>
      <c r="G48" s="1286"/>
      <c r="H48" s="1287"/>
      <c r="I48" s="107" t="s">
        <v>514</v>
      </c>
      <c r="J48" s="108" t="s">
        <v>514</v>
      </c>
      <c r="K48" s="108" t="s">
        <v>514</v>
      </c>
      <c r="L48" s="108" t="s">
        <v>514</v>
      </c>
      <c r="M48" s="109" t="s">
        <v>514</v>
      </c>
    </row>
    <row r="49" spans="2:13" ht="27.75" customHeight="1" x14ac:dyDescent="0.15">
      <c r="B49" s="1282"/>
      <c r="C49" s="1283"/>
      <c r="D49" s="106"/>
      <c r="E49" s="1286" t="s">
        <v>38</v>
      </c>
      <c r="F49" s="1286"/>
      <c r="G49" s="1286"/>
      <c r="H49" s="1287"/>
      <c r="I49" s="107" t="s">
        <v>514</v>
      </c>
      <c r="J49" s="108" t="s">
        <v>514</v>
      </c>
      <c r="K49" s="108" t="s">
        <v>514</v>
      </c>
      <c r="L49" s="108" t="s">
        <v>514</v>
      </c>
      <c r="M49" s="109" t="s">
        <v>514</v>
      </c>
    </row>
    <row r="50" spans="2:13" ht="27.75" customHeight="1" x14ac:dyDescent="0.15">
      <c r="B50" s="1291" t="s">
        <v>39</v>
      </c>
      <c r="C50" s="1292"/>
      <c r="D50" s="112"/>
      <c r="E50" s="1286" t="s">
        <v>40</v>
      </c>
      <c r="F50" s="1286"/>
      <c r="G50" s="1286"/>
      <c r="H50" s="1287"/>
      <c r="I50" s="107">
        <v>3208</v>
      </c>
      <c r="J50" s="108">
        <v>3374</v>
      </c>
      <c r="K50" s="108">
        <v>3610</v>
      </c>
      <c r="L50" s="108">
        <v>4215</v>
      </c>
      <c r="M50" s="109">
        <v>4365</v>
      </c>
    </row>
    <row r="51" spans="2:13" ht="27.75" customHeight="1" x14ac:dyDescent="0.15">
      <c r="B51" s="1280"/>
      <c r="C51" s="1281"/>
      <c r="D51" s="106"/>
      <c r="E51" s="1286" t="s">
        <v>41</v>
      </c>
      <c r="F51" s="1286"/>
      <c r="G51" s="1286"/>
      <c r="H51" s="1287"/>
      <c r="I51" s="107">
        <v>1105</v>
      </c>
      <c r="J51" s="108">
        <v>1119</v>
      </c>
      <c r="K51" s="108">
        <v>1069</v>
      </c>
      <c r="L51" s="108">
        <v>1083</v>
      </c>
      <c r="M51" s="109">
        <v>1064</v>
      </c>
    </row>
    <row r="52" spans="2:13" ht="27.75" customHeight="1" x14ac:dyDescent="0.15">
      <c r="B52" s="1282"/>
      <c r="C52" s="1283"/>
      <c r="D52" s="106"/>
      <c r="E52" s="1286" t="s">
        <v>42</v>
      </c>
      <c r="F52" s="1286"/>
      <c r="G52" s="1286"/>
      <c r="H52" s="1287"/>
      <c r="I52" s="107">
        <v>18004</v>
      </c>
      <c r="J52" s="108">
        <v>18589</v>
      </c>
      <c r="K52" s="108">
        <v>18575</v>
      </c>
      <c r="L52" s="108">
        <v>18354</v>
      </c>
      <c r="M52" s="109">
        <v>18379</v>
      </c>
    </row>
    <row r="53" spans="2:13" ht="27.75" customHeight="1" thickBot="1" x14ac:dyDescent="0.2">
      <c r="B53" s="1293" t="s">
        <v>43</v>
      </c>
      <c r="C53" s="1294"/>
      <c r="D53" s="113"/>
      <c r="E53" s="1295" t="s">
        <v>44</v>
      </c>
      <c r="F53" s="1295"/>
      <c r="G53" s="1295"/>
      <c r="H53" s="1296"/>
      <c r="I53" s="114">
        <v>6888</v>
      </c>
      <c r="J53" s="115">
        <v>6411</v>
      </c>
      <c r="K53" s="115">
        <v>7491</v>
      </c>
      <c r="L53" s="115">
        <v>6867</v>
      </c>
      <c r="M53" s="116">
        <v>7016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81Gndhr5sl3Qb1DUabeLoX0kBhhM3pbO9+IwMAVoKH60IfjkM/tvlL8eMch87qbDrntuh/xjjK3Ld5Pg1WjqA==" saltValue="RYsWdLiLKSea9pThbs5Y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1523</v>
      </c>
      <c r="G55" s="128">
        <v>1524</v>
      </c>
      <c r="H55" s="129">
        <v>1525</v>
      </c>
    </row>
    <row r="56" spans="2:8" ht="52.5" customHeight="1" x14ac:dyDescent="0.15">
      <c r="B56" s="130"/>
      <c r="C56" s="1307" t="s">
        <v>48</v>
      </c>
      <c r="D56" s="1307"/>
      <c r="E56" s="1308"/>
      <c r="F56" s="131">
        <v>166</v>
      </c>
      <c r="G56" s="131">
        <v>266</v>
      </c>
      <c r="H56" s="132">
        <v>386</v>
      </c>
    </row>
    <row r="57" spans="2:8" ht="53.25" customHeight="1" x14ac:dyDescent="0.15">
      <c r="B57" s="130"/>
      <c r="C57" s="1309" t="s">
        <v>49</v>
      </c>
      <c r="D57" s="1309"/>
      <c r="E57" s="1310"/>
      <c r="F57" s="133">
        <v>2477</v>
      </c>
      <c r="G57" s="133">
        <v>2499</v>
      </c>
      <c r="H57" s="134">
        <v>2374</v>
      </c>
    </row>
    <row r="58" spans="2:8" ht="45.75" customHeight="1" x14ac:dyDescent="0.15">
      <c r="B58" s="135"/>
      <c r="C58" s="1297" t="s">
        <v>597</v>
      </c>
      <c r="D58" s="1298"/>
      <c r="E58" s="1299"/>
      <c r="F58" s="136">
        <v>951</v>
      </c>
      <c r="G58" s="136">
        <v>1052</v>
      </c>
      <c r="H58" s="137">
        <v>1052</v>
      </c>
    </row>
    <row r="59" spans="2:8" ht="45.75" customHeight="1" x14ac:dyDescent="0.15">
      <c r="B59" s="135"/>
      <c r="C59" s="1297" t="s">
        <v>598</v>
      </c>
      <c r="D59" s="1298"/>
      <c r="E59" s="1299"/>
      <c r="F59" s="136">
        <v>948</v>
      </c>
      <c r="G59" s="136">
        <v>893</v>
      </c>
      <c r="H59" s="137">
        <v>798</v>
      </c>
    </row>
    <row r="60" spans="2:8" ht="45.75" customHeight="1" x14ac:dyDescent="0.15">
      <c r="B60" s="135"/>
      <c r="C60" s="1311" t="s">
        <v>600</v>
      </c>
      <c r="D60" s="1311"/>
      <c r="E60" s="1311"/>
      <c r="F60" s="386">
        <v>128</v>
      </c>
      <c r="G60" s="386">
        <v>128</v>
      </c>
      <c r="H60" s="387">
        <v>128</v>
      </c>
    </row>
    <row r="61" spans="2:8" ht="45.75" customHeight="1" x14ac:dyDescent="0.15">
      <c r="B61" s="135"/>
      <c r="C61" s="1297" t="s">
        <v>599</v>
      </c>
      <c r="D61" s="1298"/>
      <c r="E61" s="1299"/>
      <c r="F61" s="136">
        <v>221</v>
      </c>
      <c r="G61" s="136">
        <v>184</v>
      </c>
      <c r="H61" s="137">
        <v>98</v>
      </c>
    </row>
    <row r="62" spans="2:8" ht="45.75" customHeight="1" thickBot="1" x14ac:dyDescent="0.2">
      <c r="B62" s="138"/>
      <c r="C62" s="1300" t="s">
        <v>601</v>
      </c>
      <c r="D62" s="1301"/>
      <c r="E62" s="1302"/>
      <c r="F62" s="139">
        <v>81</v>
      </c>
      <c r="G62" s="139">
        <v>79</v>
      </c>
      <c r="H62" s="140">
        <v>82</v>
      </c>
    </row>
    <row r="63" spans="2:8" ht="52.5" customHeight="1" thickBot="1" x14ac:dyDescent="0.2">
      <c r="B63" s="141"/>
      <c r="C63" s="1303" t="s">
        <v>50</v>
      </c>
      <c r="D63" s="1303"/>
      <c r="E63" s="1304"/>
      <c r="F63" s="142">
        <v>4167</v>
      </c>
      <c r="G63" s="142">
        <v>4289</v>
      </c>
      <c r="H63" s="143">
        <v>4285</v>
      </c>
    </row>
    <row r="64" spans="2:8" ht="15" customHeight="1" x14ac:dyDescent="0.15"/>
  </sheetData>
  <sheetProtection algorithmName="SHA-512" hashValue="XoewjoKSBWdQHH2rqoZ6+6xzEKeFXKD6G2SF9XEyo1wG0zx6rz5C8t5H7ydfwxN7rWDKibrlhpFEYldPMFP8uw==" saltValue="iWarjYlhAUTPSXEj+eJZ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606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556</v>
      </c>
      <c r="BQ50" s="1318"/>
      <c r="BR50" s="1318"/>
      <c r="BS50" s="1318"/>
      <c r="BT50" s="1318"/>
      <c r="BU50" s="1318"/>
      <c r="BV50" s="1318"/>
      <c r="BW50" s="1318"/>
      <c r="BX50" s="1318" t="s">
        <v>557</v>
      </c>
      <c r="BY50" s="1318"/>
      <c r="BZ50" s="1318"/>
      <c r="CA50" s="1318"/>
      <c r="CB50" s="1318"/>
      <c r="CC50" s="1318"/>
      <c r="CD50" s="1318"/>
      <c r="CE50" s="1318"/>
      <c r="CF50" s="1318" t="s">
        <v>558</v>
      </c>
      <c r="CG50" s="1318"/>
      <c r="CH50" s="1318"/>
      <c r="CI50" s="1318"/>
      <c r="CJ50" s="1318"/>
      <c r="CK50" s="1318"/>
      <c r="CL50" s="1318"/>
      <c r="CM50" s="1318"/>
      <c r="CN50" s="1318" t="s">
        <v>559</v>
      </c>
      <c r="CO50" s="1318"/>
      <c r="CP50" s="1318"/>
      <c r="CQ50" s="1318"/>
      <c r="CR50" s="1318"/>
      <c r="CS50" s="1318"/>
      <c r="CT50" s="1318"/>
      <c r="CU50" s="1318"/>
      <c r="CV50" s="1318" t="s">
        <v>560</v>
      </c>
      <c r="CW50" s="1318"/>
      <c r="CX50" s="1318"/>
      <c r="CY50" s="1318"/>
      <c r="CZ50" s="1318"/>
      <c r="DA50" s="1318"/>
      <c r="DB50" s="1318"/>
      <c r="DC50" s="1318"/>
    </row>
    <row r="51" spans="1:109" ht="13.5" customHeight="1" x14ac:dyDescent="0.15">
      <c r="B51" s="397"/>
      <c r="G51" s="1329"/>
      <c r="H51" s="1329"/>
      <c r="I51" s="1333"/>
      <c r="J51" s="1333"/>
      <c r="K51" s="1319"/>
      <c r="L51" s="1319"/>
      <c r="M51" s="1319"/>
      <c r="N51" s="1319"/>
      <c r="AM51" s="406"/>
      <c r="AN51" s="1317" t="s">
        <v>608</v>
      </c>
      <c r="AO51" s="1317"/>
      <c r="AP51" s="1317"/>
      <c r="AQ51" s="1317"/>
      <c r="AR51" s="1317"/>
      <c r="AS51" s="1317"/>
      <c r="AT51" s="1317"/>
      <c r="AU51" s="1317"/>
      <c r="AV51" s="1317"/>
      <c r="AW51" s="1317"/>
      <c r="AX51" s="1317"/>
      <c r="AY51" s="1317"/>
      <c r="AZ51" s="1317"/>
      <c r="BA51" s="1317"/>
      <c r="BB51" s="1317" t="s">
        <v>609</v>
      </c>
      <c r="BC51" s="1317"/>
      <c r="BD51" s="1317"/>
      <c r="BE51" s="1317"/>
      <c r="BF51" s="1317"/>
      <c r="BG51" s="1317"/>
      <c r="BH51" s="1317"/>
      <c r="BI51" s="1317"/>
      <c r="BJ51" s="1317"/>
      <c r="BK51" s="1317"/>
      <c r="BL51" s="1317"/>
      <c r="BM51" s="1317"/>
      <c r="BN51" s="1317"/>
      <c r="BO51" s="1317"/>
      <c r="BP51" s="1314">
        <v>75.599999999999994</v>
      </c>
      <c r="BQ51" s="1314"/>
      <c r="BR51" s="1314"/>
      <c r="BS51" s="1314"/>
      <c r="BT51" s="1314"/>
      <c r="BU51" s="1314"/>
      <c r="BV51" s="1314"/>
      <c r="BW51" s="1314"/>
      <c r="BX51" s="1314">
        <v>71.7</v>
      </c>
      <c r="BY51" s="1314"/>
      <c r="BZ51" s="1314"/>
      <c r="CA51" s="1314"/>
      <c r="CB51" s="1314"/>
      <c r="CC51" s="1314"/>
      <c r="CD51" s="1314"/>
      <c r="CE51" s="1314"/>
      <c r="CF51" s="1314">
        <v>84.7</v>
      </c>
      <c r="CG51" s="1314"/>
      <c r="CH51" s="1314"/>
      <c r="CI51" s="1314"/>
      <c r="CJ51" s="1314"/>
      <c r="CK51" s="1314"/>
      <c r="CL51" s="1314"/>
      <c r="CM51" s="1314"/>
      <c r="CN51" s="1314">
        <v>77.400000000000006</v>
      </c>
      <c r="CO51" s="1314"/>
      <c r="CP51" s="1314"/>
      <c r="CQ51" s="1314"/>
      <c r="CR51" s="1314"/>
      <c r="CS51" s="1314"/>
      <c r="CT51" s="1314"/>
      <c r="CU51" s="1314"/>
      <c r="CV51" s="1314">
        <v>78.7</v>
      </c>
      <c r="CW51" s="1314"/>
      <c r="CX51" s="1314"/>
      <c r="CY51" s="1314"/>
      <c r="CZ51" s="1314"/>
      <c r="DA51" s="1314"/>
      <c r="DB51" s="1314"/>
      <c r="DC51" s="1314"/>
    </row>
    <row r="52" spans="1:109" x14ac:dyDescent="0.15">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610</v>
      </c>
      <c r="BC53" s="1317"/>
      <c r="BD53" s="1317"/>
      <c r="BE53" s="1317"/>
      <c r="BF53" s="1317"/>
      <c r="BG53" s="1317"/>
      <c r="BH53" s="1317"/>
      <c r="BI53" s="1317"/>
      <c r="BJ53" s="1317"/>
      <c r="BK53" s="1317"/>
      <c r="BL53" s="1317"/>
      <c r="BM53" s="1317"/>
      <c r="BN53" s="1317"/>
      <c r="BO53" s="1317"/>
      <c r="BP53" s="1314">
        <v>56.8</v>
      </c>
      <c r="BQ53" s="1314"/>
      <c r="BR53" s="1314"/>
      <c r="BS53" s="1314"/>
      <c r="BT53" s="1314"/>
      <c r="BU53" s="1314"/>
      <c r="BV53" s="1314"/>
      <c r="BW53" s="1314"/>
      <c r="BX53" s="1314">
        <v>58</v>
      </c>
      <c r="BY53" s="1314"/>
      <c r="BZ53" s="1314"/>
      <c r="CA53" s="1314"/>
      <c r="CB53" s="1314"/>
      <c r="CC53" s="1314"/>
      <c r="CD53" s="1314"/>
      <c r="CE53" s="1314"/>
      <c r="CF53" s="1314">
        <v>56.3</v>
      </c>
      <c r="CG53" s="1314"/>
      <c r="CH53" s="1314"/>
      <c r="CI53" s="1314"/>
      <c r="CJ53" s="1314"/>
      <c r="CK53" s="1314"/>
      <c r="CL53" s="1314"/>
      <c r="CM53" s="1314"/>
      <c r="CN53" s="1314">
        <v>57.6</v>
      </c>
      <c r="CO53" s="1314"/>
      <c r="CP53" s="1314"/>
      <c r="CQ53" s="1314"/>
      <c r="CR53" s="1314"/>
      <c r="CS53" s="1314"/>
      <c r="CT53" s="1314"/>
      <c r="CU53" s="1314"/>
      <c r="CV53" s="1314">
        <v>58.7</v>
      </c>
      <c r="CW53" s="1314"/>
      <c r="CX53" s="1314"/>
      <c r="CY53" s="1314"/>
      <c r="CZ53" s="1314"/>
      <c r="DA53" s="1314"/>
      <c r="DB53" s="1314"/>
      <c r="DC53" s="1314"/>
    </row>
    <row r="54" spans="1:109" x14ac:dyDescent="0.15">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12"/>
      <c r="H55" s="1312"/>
      <c r="I55" s="1312"/>
      <c r="J55" s="1312"/>
      <c r="K55" s="1319"/>
      <c r="L55" s="1319"/>
      <c r="M55" s="1319"/>
      <c r="N55" s="1319"/>
      <c r="AN55" s="1318" t="s">
        <v>611</v>
      </c>
      <c r="AO55" s="1318"/>
      <c r="AP55" s="1318"/>
      <c r="AQ55" s="1318"/>
      <c r="AR55" s="1318"/>
      <c r="AS55" s="1318"/>
      <c r="AT55" s="1318"/>
      <c r="AU55" s="1318"/>
      <c r="AV55" s="1318"/>
      <c r="AW55" s="1318"/>
      <c r="AX55" s="1318"/>
      <c r="AY55" s="1318"/>
      <c r="AZ55" s="1318"/>
      <c r="BA55" s="1318"/>
      <c r="BB55" s="1317" t="s">
        <v>612</v>
      </c>
      <c r="BC55" s="1317"/>
      <c r="BD55" s="1317"/>
      <c r="BE55" s="1317"/>
      <c r="BF55" s="1317"/>
      <c r="BG55" s="1317"/>
      <c r="BH55" s="1317"/>
      <c r="BI55" s="1317"/>
      <c r="BJ55" s="1317"/>
      <c r="BK55" s="1317"/>
      <c r="BL55" s="1317"/>
      <c r="BM55" s="1317"/>
      <c r="BN55" s="1317"/>
      <c r="BO55" s="1317"/>
      <c r="BP55" s="1314">
        <v>56.8</v>
      </c>
      <c r="BQ55" s="1314"/>
      <c r="BR55" s="1314"/>
      <c r="BS55" s="1314"/>
      <c r="BT55" s="1314"/>
      <c r="BU55" s="1314"/>
      <c r="BV55" s="1314"/>
      <c r="BW55" s="1314"/>
      <c r="BX55" s="1314">
        <v>52.3</v>
      </c>
      <c r="BY55" s="1314"/>
      <c r="BZ55" s="1314"/>
      <c r="CA55" s="1314"/>
      <c r="CB55" s="1314"/>
      <c r="CC55" s="1314"/>
      <c r="CD55" s="1314"/>
      <c r="CE55" s="1314"/>
      <c r="CF55" s="1314">
        <v>55.4</v>
      </c>
      <c r="CG55" s="1314"/>
      <c r="CH55" s="1314"/>
      <c r="CI55" s="1314"/>
      <c r="CJ55" s="1314"/>
      <c r="CK55" s="1314"/>
      <c r="CL55" s="1314"/>
      <c r="CM55" s="1314"/>
      <c r="CN55" s="1314">
        <v>52.7</v>
      </c>
      <c r="CO55" s="1314"/>
      <c r="CP55" s="1314"/>
      <c r="CQ55" s="1314"/>
      <c r="CR55" s="1314"/>
      <c r="CS55" s="1314"/>
      <c r="CT55" s="1314"/>
      <c r="CU55" s="1314"/>
      <c r="CV55" s="1314">
        <v>49.7</v>
      </c>
      <c r="CW55" s="1314"/>
      <c r="CX55" s="1314"/>
      <c r="CY55" s="1314"/>
      <c r="CZ55" s="1314"/>
      <c r="DA55" s="1314"/>
      <c r="DB55" s="1314"/>
      <c r="DC55" s="1314"/>
    </row>
    <row r="56" spans="1:109" x14ac:dyDescent="0.15">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610</v>
      </c>
      <c r="BC57" s="1317"/>
      <c r="BD57" s="1317"/>
      <c r="BE57" s="1317"/>
      <c r="BF57" s="1317"/>
      <c r="BG57" s="1317"/>
      <c r="BH57" s="1317"/>
      <c r="BI57" s="1317"/>
      <c r="BJ57" s="1317"/>
      <c r="BK57" s="1317"/>
      <c r="BL57" s="1317"/>
      <c r="BM57" s="1317"/>
      <c r="BN57" s="1317"/>
      <c r="BO57" s="1317"/>
      <c r="BP57" s="1314">
        <v>54</v>
      </c>
      <c r="BQ57" s="1314"/>
      <c r="BR57" s="1314"/>
      <c r="BS57" s="1314"/>
      <c r="BT57" s="1314"/>
      <c r="BU57" s="1314"/>
      <c r="BV57" s="1314"/>
      <c r="BW57" s="1314"/>
      <c r="BX57" s="1314">
        <v>57.1</v>
      </c>
      <c r="BY57" s="1314"/>
      <c r="BZ57" s="1314"/>
      <c r="CA57" s="1314"/>
      <c r="CB57" s="1314"/>
      <c r="CC57" s="1314"/>
      <c r="CD57" s="1314"/>
      <c r="CE57" s="1314"/>
      <c r="CF57" s="1314">
        <v>58.7</v>
      </c>
      <c r="CG57" s="1314"/>
      <c r="CH57" s="1314"/>
      <c r="CI57" s="1314"/>
      <c r="CJ57" s="1314"/>
      <c r="CK57" s="1314"/>
      <c r="CL57" s="1314"/>
      <c r="CM57" s="1314"/>
      <c r="CN57" s="1314">
        <v>59.9</v>
      </c>
      <c r="CO57" s="1314"/>
      <c r="CP57" s="1314"/>
      <c r="CQ57" s="1314"/>
      <c r="CR57" s="1314"/>
      <c r="CS57" s="1314"/>
      <c r="CT57" s="1314"/>
      <c r="CU57" s="1314"/>
      <c r="CV57" s="1314">
        <v>60.6</v>
      </c>
      <c r="CW57" s="1314"/>
      <c r="CX57" s="1314"/>
      <c r="CY57" s="1314"/>
      <c r="CZ57" s="1314"/>
      <c r="DA57" s="1314"/>
      <c r="DB57" s="1314"/>
      <c r="DC57" s="1314"/>
      <c r="DD57" s="410"/>
      <c r="DE57" s="409"/>
    </row>
    <row r="58" spans="1:109" s="405" customFormat="1" x14ac:dyDescent="0.15">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614</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556</v>
      </c>
      <c r="BQ72" s="1318"/>
      <c r="BR72" s="1318"/>
      <c r="BS72" s="1318"/>
      <c r="BT72" s="1318"/>
      <c r="BU72" s="1318"/>
      <c r="BV72" s="1318"/>
      <c r="BW72" s="1318"/>
      <c r="BX72" s="1318" t="s">
        <v>557</v>
      </c>
      <c r="BY72" s="1318"/>
      <c r="BZ72" s="1318"/>
      <c r="CA72" s="1318"/>
      <c r="CB72" s="1318"/>
      <c r="CC72" s="1318"/>
      <c r="CD72" s="1318"/>
      <c r="CE72" s="1318"/>
      <c r="CF72" s="1318" t="s">
        <v>558</v>
      </c>
      <c r="CG72" s="1318"/>
      <c r="CH72" s="1318"/>
      <c r="CI72" s="1318"/>
      <c r="CJ72" s="1318"/>
      <c r="CK72" s="1318"/>
      <c r="CL72" s="1318"/>
      <c r="CM72" s="1318"/>
      <c r="CN72" s="1318" t="s">
        <v>559</v>
      </c>
      <c r="CO72" s="1318"/>
      <c r="CP72" s="1318"/>
      <c r="CQ72" s="1318"/>
      <c r="CR72" s="1318"/>
      <c r="CS72" s="1318"/>
      <c r="CT72" s="1318"/>
      <c r="CU72" s="1318"/>
      <c r="CV72" s="1318" t="s">
        <v>560</v>
      </c>
      <c r="CW72" s="1318"/>
      <c r="CX72" s="1318"/>
      <c r="CY72" s="1318"/>
      <c r="CZ72" s="1318"/>
      <c r="DA72" s="1318"/>
      <c r="DB72" s="1318"/>
      <c r="DC72" s="1318"/>
    </row>
    <row r="73" spans="2:107" x14ac:dyDescent="0.15">
      <c r="B73" s="397"/>
      <c r="G73" s="1329"/>
      <c r="H73" s="1329"/>
      <c r="I73" s="1329"/>
      <c r="J73" s="1329"/>
      <c r="K73" s="1313"/>
      <c r="L73" s="1313"/>
      <c r="M73" s="1313"/>
      <c r="N73" s="1313"/>
      <c r="AM73" s="406"/>
      <c r="AN73" s="1317" t="s">
        <v>608</v>
      </c>
      <c r="AO73" s="1317"/>
      <c r="AP73" s="1317"/>
      <c r="AQ73" s="1317"/>
      <c r="AR73" s="1317"/>
      <c r="AS73" s="1317"/>
      <c r="AT73" s="1317"/>
      <c r="AU73" s="1317"/>
      <c r="AV73" s="1317"/>
      <c r="AW73" s="1317"/>
      <c r="AX73" s="1317"/>
      <c r="AY73" s="1317"/>
      <c r="AZ73" s="1317"/>
      <c r="BA73" s="1317"/>
      <c r="BB73" s="1317" t="s">
        <v>612</v>
      </c>
      <c r="BC73" s="1317"/>
      <c r="BD73" s="1317"/>
      <c r="BE73" s="1317"/>
      <c r="BF73" s="1317"/>
      <c r="BG73" s="1317"/>
      <c r="BH73" s="1317"/>
      <c r="BI73" s="1317"/>
      <c r="BJ73" s="1317"/>
      <c r="BK73" s="1317"/>
      <c r="BL73" s="1317"/>
      <c r="BM73" s="1317"/>
      <c r="BN73" s="1317"/>
      <c r="BO73" s="1317"/>
      <c r="BP73" s="1314">
        <v>75.599999999999994</v>
      </c>
      <c r="BQ73" s="1314"/>
      <c r="BR73" s="1314"/>
      <c r="BS73" s="1314"/>
      <c r="BT73" s="1314"/>
      <c r="BU73" s="1314"/>
      <c r="BV73" s="1314"/>
      <c r="BW73" s="1314"/>
      <c r="BX73" s="1314">
        <v>71.7</v>
      </c>
      <c r="BY73" s="1314"/>
      <c r="BZ73" s="1314"/>
      <c r="CA73" s="1314"/>
      <c r="CB73" s="1314"/>
      <c r="CC73" s="1314"/>
      <c r="CD73" s="1314"/>
      <c r="CE73" s="1314"/>
      <c r="CF73" s="1314">
        <v>84.7</v>
      </c>
      <c r="CG73" s="1314"/>
      <c r="CH73" s="1314"/>
      <c r="CI73" s="1314"/>
      <c r="CJ73" s="1314"/>
      <c r="CK73" s="1314"/>
      <c r="CL73" s="1314"/>
      <c r="CM73" s="1314"/>
      <c r="CN73" s="1314">
        <v>77.400000000000006</v>
      </c>
      <c r="CO73" s="1314"/>
      <c r="CP73" s="1314"/>
      <c r="CQ73" s="1314"/>
      <c r="CR73" s="1314"/>
      <c r="CS73" s="1314"/>
      <c r="CT73" s="1314"/>
      <c r="CU73" s="1314"/>
      <c r="CV73" s="1314">
        <v>78.7</v>
      </c>
      <c r="CW73" s="1314"/>
      <c r="CX73" s="1314"/>
      <c r="CY73" s="1314"/>
      <c r="CZ73" s="1314"/>
      <c r="DA73" s="1314"/>
      <c r="DB73" s="1314"/>
      <c r="DC73" s="1314"/>
    </row>
    <row r="74" spans="2:107" x14ac:dyDescent="0.15">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615</v>
      </c>
      <c r="BC75" s="1317"/>
      <c r="BD75" s="1317"/>
      <c r="BE75" s="1317"/>
      <c r="BF75" s="1317"/>
      <c r="BG75" s="1317"/>
      <c r="BH75" s="1317"/>
      <c r="BI75" s="1317"/>
      <c r="BJ75" s="1317"/>
      <c r="BK75" s="1317"/>
      <c r="BL75" s="1317"/>
      <c r="BM75" s="1317"/>
      <c r="BN75" s="1317"/>
      <c r="BO75" s="1317"/>
      <c r="BP75" s="1314">
        <v>9.6</v>
      </c>
      <c r="BQ75" s="1314"/>
      <c r="BR75" s="1314"/>
      <c r="BS75" s="1314"/>
      <c r="BT75" s="1314"/>
      <c r="BU75" s="1314"/>
      <c r="BV75" s="1314"/>
      <c r="BW75" s="1314"/>
      <c r="BX75" s="1314">
        <v>8.3000000000000007</v>
      </c>
      <c r="BY75" s="1314"/>
      <c r="BZ75" s="1314"/>
      <c r="CA75" s="1314"/>
      <c r="CB75" s="1314"/>
      <c r="CC75" s="1314"/>
      <c r="CD75" s="1314"/>
      <c r="CE75" s="1314"/>
      <c r="CF75" s="1314">
        <v>7.7</v>
      </c>
      <c r="CG75" s="1314"/>
      <c r="CH75" s="1314"/>
      <c r="CI75" s="1314"/>
      <c r="CJ75" s="1314"/>
      <c r="CK75" s="1314"/>
      <c r="CL75" s="1314"/>
      <c r="CM75" s="1314"/>
      <c r="CN75" s="1314">
        <v>7.8</v>
      </c>
      <c r="CO75" s="1314"/>
      <c r="CP75" s="1314"/>
      <c r="CQ75" s="1314"/>
      <c r="CR75" s="1314"/>
      <c r="CS75" s="1314"/>
      <c r="CT75" s="1314"/>
      <c r="CU75" s="1314"/>
      <c r="CV75" s="1314">
        <v>7.8</v>
      </c>
      <c r="CW75" s="1314"/>
      <c r="CX75" s="1314"/>
      <c r="CY75" s="1314"/>
      <c r="CZ75" s="1314"/>
      <c r="DA75" s="1314"/>
      <c r="DB75" s="1314"/>
      <c r="DC75" s="1314"/>
    </row>
    <row r="76" spans="2:107" x14ac:dyDescent="0.15">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12"/>
      <c r="H77" s="1312"/>
      <c r="I77" s="1312"/>
      <c r="J77" s="1312"/>
      <c r="K77" s="1313"/>
      <c r="L77" s="1313"/>
      <c r="M77" s="1313"/>
      <c r="N77" s="1313"/>
      <c r="AN77" s="1318" t="s">
        <v>616</v>
      </c>
      <c r="AO77" s="1318"/>
      <c r="AP77" s="1318"/>
      <c r="AQ77" s="1318"/>
      <c r="AR77" s="1318"/>
      <c r="AS77" s="1318"/>
      <c r="AT77" s="1318"/>
      <c r="AU77" s="1318"/>
      <c r="AV77" s="1318"/>
      <c r="AW77" s="1318"/>
      <c r="AX77" s="1318"/>
      <c r="AY77" s="1318"/>
      <c r="AZ77" s="1318"/>
      <c r="BA77" s="1318"/>
      <c r="BB77" s="1317" t="s">
        <v>612</v>
      </c>
      <c r="BC77" s="1317"/>
      <c r="BD77" s="1317"/>
      <c r="BE77" s="1317"/>
      <c r="BF77" s="1317"/>
      <c r="BG77" s="1317"/>
      <c r="BH77" s="1317"/>
      <c r="BI77" s="1317"/>
      <c r="BJ77" s="1317"/>
      <c r="BK77" s="1317"/>
      <c r="BL77" s="1317"/>
      <c r="BM77" s="1317"/>
      <c r="BN77" s="1317"/>
      <c r="BO77" s="1317"/>
      <c r="BP77" s="1314">
        <v>56.8</v>
      </c>
      <c r="BQ77" s="1314"/>
      <c r="BR77" s="1314"/>
      <c r="BS77" s="1314"/>
      <c r="BT77" s="1314"/>
      <c r="BU77" s="1314"/>
      <c r="BV77" s="1314"/>
      <c r="BW77" s="1314"/>
      <c r="BX77" s="1314">
        <v>52.3</v>
      </c>
      <c r="BY77" s="1314"/>
      <c r="BZ77" s="1314"/>
      <c r="CA77" s="1314"/>
      <c r="CB77" s="1314"/>
      <c r="CC77" s="1314"/>
      <c r="CD77" s="1314"/>
      <c r="CE77" s="1314"/>
      <c r="CF77" s="1314">
        <v>55.4</v>
      </c>
      <c r="CG77" s="1314"/>
      <c r="CH77" s="1314"/>
      <c r="CI77" s="1314"/>
      <c r="CJ77" s="1314"/>
      <c r="CK77" s="1314"/>
      <c r="CL77" s="1314"/>
      <c r="CM77" s="1314"/>
      <c r="CN77" s="1314">
        <v>52.7</v>
      </c>
      <c r="CO77" s="1314"/>
      <c r="CP77" s="1314"/>
      <c r="CQ77" s="1314"/>
      <c r="CR77" s="1314"/>
      <c r="CS77" s="1314"/>
      <c r="CT77" s="1314"/>
      <c r="CU77" s="1314"/>
      <c r="CV77" s="1314">
        <v>49.7</v>
      </c>
      <c r="CW77" s="1314"/>
      <c r="CX77" s="1314"/>
      <c r="CY77" s="1314"/>
      <c r="CZ77" s="1314"/>
      <c r="DA77" s="1314"/>
      <c r="DB77" s="1314"/>
      <c r="DC77" s="1314"/>
    </row>
    <row r="78" spans="2:107" x14ac:dyDescent="0.15">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617</v>
      </c>
      <c r="BC79" s="1317"/>
      <c r="BD79" s="1317"/>
      <c r="BE79" s="1317"/>
      <c r="BF79" s="1317"/>
      <c r="BG79" s="1317"/>
      <c r="BH79" s="1317"/>
      <c r="BI79" s="1317"/>
      <c r="BJ79" s="1317"/>
      <c r="BK79" s="1317"/>
      <c r="BL79" s="1317"/>
      <c r="BM79" s="1317"/>
      <c r="BN79" s="1317"/>
      <c r="BO79" s="1317"/>
      <c r="BP79" s="1314">
        <v>10.199999999999999</v>
      </c>
      <c r="BQ79" s="1314"/>
      <c r="BR79" s="1314"/>
      <c r="BS79" s="1314"/>
      <c r="BT79" s="1314"/>
      <c r="BU79" s="1314"/>
      <c r="BV79" s="1314"/>
      <c r="BW79" s="1314"/>
      <c r="BX79" s="1314">
        <v>10</v>
      </c>
      <c r="BY79" s="1314"/>
      <c r="BZ79" s="1314"/>
      <c r="CA79" s="1314"/>
      <c r="CB79" s="1314"/>
      <c r="CC79" s="1314"/>
      <c r="CD79" s="1314"/>
      <c r="CE79" s="1314"/>
      <c r="CF79" s="1314">
        <v>9.6999999999999993</v>
      </c>
      <c r="CG79" s="1314"/>
      <c r="CH79" s="1314"/>
      <c r="CI79" s="1314"/>
      <c r="CJ79" s="1314"/>
      <c r="CK79" s="1314"/>
      <c r="CL79" s="1314"/>
      <c r="CM79" s="1314"/>
      <c r="CN79" s="1314">
        <v>9.5</v>
      </c>
      <c r="CO79" s="1314"/>
      <c r="CP79" s="1314"/>
      <c r="CQ79" s="1314"/>
      <c r="CR79" s="1314"/>
      <c r="CS79" s="1314"/>
      <c r="CT79" s="1314"/>
      <c r="CU79" s="1314"/>
      <c r="CV79" s="1314">
        <v>9.1999999999999993</v>
      </c>
      <c r="CW79" s="1314"/>
      <c r="CX79" s="1314"/>
      <c r="CY79" s="1314"/>
      <c r="CZ79" s="1314"/>
      <c r="DA79" s="1314"/>
      <c r="DB79" s="1314"/>
      <c r="DC79" s="1314"/>
    </row>
    <row r="80" spans="2:107" x14ac:dyDescent="0.15">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U+MRTO1gFYH1qXYxk7qJcXMbca54k5dOdZ+Kj8RVPSOmmSO4zAnVvp7VbgxIeO+kpkMKjXpEvn2IUBV1FaTVg==" saltValue="kcq3ILP6DYsuOVQh93z/B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1B7htH3UmZy/BcZdC5U53tSh7gu/MOU2J9ty7gQAr2sbv/SA/vGYMAw0VZQ1ul4unMDkpi9v+LSK6OkNZOW9Ig==" saltValue="Irk5UUedHfMORIE/GrUT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6CXysQFHaGcRISyP4+eN7G57WxEF0HqHtthYKNK30PPO/FJq7uyNcVdzKksDb+urcCe/f7YGNNJ6yrvLhLMW7Q==" saltValue="a1D5RGr7laSy/xXUZ46V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62807</v>
      </c>
      <c r="E3" s="162"/>
      <c r="F3" s="163">
        <v>81768</v>
      </c>
      <c r="G3" s="164"/>
      <c r="H3" s="165"/>
    </row>
    <row r="4" spans="1:8" x14ac:dyDescent="0.15">
      <c r="A4" s="166"/>
      <c r="B4" s="167"/>
      <c r="C4" s="168"/>
      <c r="D4" s="169">
        <v>35146</v>
      </c>
      <c r="E4" s="170"/>
      <c r="F4" s="171">
        <v>37917</v>
      </c>
      <c r="G4" s="172"/>
      <c r="H4" s="173"/>
    </row>
    <row r="5" spans="1:8" x14ac:dyDescent="0.15">
      <c r="A5" s="154" t="s">
        <v>548</v>
      </c>
      <c r="B5" s="159"/>
      <c r="C5" s="160"/>
      <c r="D5" s="161">
        <v>74702</v>
      </c>
      <c r="E5" s="162"/>
      <c r="F5" s="163">
        <v>65876</v>
      </c>
      <c r="G5" s="164"/>
      <c r="H5" s="165"/>
    </row>
    <row r="6" spans="1:8" x14ac:dyDescent="0.15">
      <c r="A6" s="166"/>
      <c r="B6" s="167"/>
      <c r="C6" s="168"/>
      <c r="D6" s="169">
        <v>32116</v>
      </c>
      <c r="E6" s="170"/>
      <c r="F6" s="171">
        <v>36484</v>
      </c>
      <c r="G6" s="172"/>
      <c r="H6" s="173"/>
    </row>
    <row r="7" spans="1:8" x14ac:dyDescent="0.15">
      <c r="A7" s="154" t="s">
        <v>549</v>
      </c>
      <c r="B7" s="159"/>
      <c r="C7" s="160"/>
      <c r="D7" s="161">
        <v>84693</v>
      </c>
      <c r="E7" s="162"/>
      <c r="F7" s="163">
        <v>68468</v>
      </c>
      <c r="G7" s="164"/>
      <c r="H7" s="165"/>
    </row>
    <row r="8" spans="1:8" x14ac:dyDescent="0.15">
      <c r="A8" s="166"/>
      <c r="B8" s="167"/>
      <c r="C8" s="168"/>
      <c r="D8" s="169">
        <v>36353</v>
      </c>
      <c r="E8" s="170"/>
      <c r="F8" s="171">
        <v>34140</v>
      </c>
      <c r="G8" s="172"/>
      <c r="H8" s="173"/>
    </row>
    <row r="9" spans="1:8" x14ac:dyDescent="0.15">
      <c r="A9" s="154" t="s">
        <v>550</v>
      </c>
      <c r="B9" s="159"/>
      <c r="C9" s="160"/>
      <c r="D9" s="161">
        <v>49584</v>
      </c>
      <c r="E9" s="162"/>
      <c r="F9" s="163">
        <v>69729</v>
      </c>
      <c r="G9" s="164"/>
      <c r="H9" s="165"/>
    </row>
    <row r="10" spans="1:8" x14ac:dyDescent="0.15">
      <c r="A10" s="166"/>
      <c r="B10" s="167"/>
      <c r="C10" s="168"/>
      <c r="D10" s="169">
        <v>30775</v>
      </c>
      <c r="E10" s="170"/>
      <c r="F10" s="171">
        <v>38908</v>
      </c>
      <c r="G10" s="172"/>
      <c r="H10" s="173"/>
    </row>
    <row r="11" spans="1:8" x14ac:dyDescent="0.15">
      <c r="A11" s="154" t="s">
        <v>551</v>
      </c>
      <c r="B11" s="159"/>
      <c r="C11" s="160"/>
      <c r="D11" s="161">
        <v>57328</v>
      </c>
      <c r="E11" s="162"/>
      <c r="F11" s="163">
        <v>74581</v>
      </c>
      <c r="G11" s="164"/>
      <c r="H11" s="165"/>
    </row>
    <row r="12" spans="1:8" x14ac:dyDescent="0.15">
      <c r="A12" s="166"/>
      <c r="B12" s="167"/>
      <c r="C12" s="174"/>
      <c r="D12" s="169">
        <v>36685</v>
      </c>
      <c r="E12" s="170"/>
      <c r="F12" s="171">
        <v>41563</v>
      </c>
      <c r="G12" s="172"/>
      <c r="H12" s="173"/>
    </row>
    <row r="13" spans="1:8" x14ac:dyDescent="0.15">
      <c r="A13" s="154"/>
      <c r="B13" s="159"/>
      <c r="C13" s="175"/>
      <c r="D13" s="176">
        <v>65823</v>
      </c>
      <c r="E13" s="177"/>
      <c r="F13" s="178">
        <v>72084</v>
      </c>
      <c r="G13" s="179"/>
      <c r="H13" s="165"/>
    </row>
    <row r="14" spans="1:8" x14ac:dyDescent="0.15">
      <c r="A14" s="166"/>
      <c r="B14" s="167"/>
      <c r="C14" s="168"/>
      <c r="D14" s="169">
        <v>34215</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11.64</v>
      </c>
      <c r="C19" s="180">
        <f>ROUND(VALUE(SUBSTITUTE(実質収支比率等に係る経年分析!G$48,"▲","-")),2)</f>
        <v>8.31</v>
      </c>
      <c r="D19" s="180">
        <f>ROUND(VALUE(SUBSTITUTE(実質収支比率等に係る経年分析!H$48,"▲","-")),2)</f>
        <v>10.43</v>
      </c>
      <c r="E19" s="180">
        <f>ROUND(VALUE(SUBSTITUTE(実質収支比率等に係る経年分析!I$48,"▲","-")),2)</f>
        <v>10.53</v>
      </c>
      <c r="F19" s="180">
        <f>ROUND(VALUE(SUBSTITUTE(実質収支比率等に係る経年分析!J$48,"▲","-")),2)</f>
        <v>8.68</v>
      </c>
    </row>
    <row r="20" spans="1:11" x14ac:dyDescent="0.15">
      <c r="A20" s="180" t="s">
        <v>54</v>
      </c>
      <c r="B20" s="180">
        <f>ROUND(VALUE(SUBSTITUTE(実質収支比率等に係る経年分析!F$47,"▲","-")),2)</f>
        <v>14.59</v>
      </c>
      <c r="C20" s="180">
        <f>ROUND(VALUE(SUBSTITUTE(実質収支比率等に係る経年分析!G$47,"▲","-")),2)</f>
        <v>14.91</v>
      </c>
      <c r="D20" s="180">
        <f>ROUND(VALUE(SUBSTITUTE(実質収支比率等に係る経年分析!H$47,"▲","-")),2)</f>
        <v>14.96</v>
      </c>
      <c r="E20" s="180">
        <f>ROUND(VALUE(SUBSTITUTE(実質収支比率等に係る経年分析!I$47,"▲","-")),2)</f>
        <v>14.88</v>
      </c>
      <c r="F20" s="180">
        <f>ROUND(VALUE(SUBSTITUTE(実質収支比率等に係る経年分析!J$47,"▲","-")),2)</f>
        <v>14.77</v>
      </c>
    </row>
    <row r="21" spans="1:11" x14ac:dyDescent="0.15">
      <c r="A21" s="180" t="s">
        <v>55</v>
      </c>
      <c r="B21" s="180">
        <f>IF(ISNUMBER(VALUE(SUBSTITUTE(実質収支比率等に係る経年分析!F$49,"▲","-"))),ROUND(VALUE(SUBSTITUTE(実質収支比率等に係る経年分析!F$49,"▲","-")),2),NA())</f>
        <v>4.45</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2.1</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-1.77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1367</v>
      </c>
      <c r="E42" s="182"/>
      <c r="F42" s="182"/>
      <c r="G42" s="182">
        <f>'実質公債費比率（分子）の構造'!L$52</f>
        <v>1330</v>
      </c>
      <c r="H42" s="182"/>
      <c r="I42" s="182"/>
      <c r="J42" s="182">
        <f>'実質公債費比率（分子）の構造'!M$52</f>
        <v>1419</v>
      </c>
      <c r="K42" s="182"/>
      <c r="L42" s="182"/>
      <c r="M42" s="182">
        <f>'実質公債費比率（分子）の構造'!N$52</f>
        <v>1446</v>
      </c>
      <c r="N42" s="182"/>
      <c r="O42" s="182"/>
      <c r="P42" s="182">
        <f>'実質公債費比率（分子）の構造'!O$52</f>
        <v>1485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33</v>
      </c>
      <c r="C44" s="182"/>
      <c r="D44" s="182"/>
      <c r="E44" s="182">
        <f>'実質公債費比率（分子）の構造'!L$50</f>
        <v>28</v>
      </c>
      <c r="F44" s="182"/>
      <c r="G44" s="182"/>
      <c r="H44" s="182">
        <f>'実質公債費比率（分子）の構造'!M$50</f>
        <v>23</v>
      </c>
      <c r="I44" s="182"/>
      <c r="J44" s="182"/>
      <c r="K44" s="182">
        <f>'実質公債費比率（分子）の構造'!N$50</f>
        <v>31</v>
      </c>
      <c r="L44" s="182"/>
      <c r="M44" s="182"/>
      <c r="N44" s="182">
        <f>'実質公債費比率（分子）の構造'!O$50</f>
        <v>31</v>
      </c>
      <c r="O44" s="182"/>
      <c r="P44" s="182"/>
    </row>
    <row r="45" spans="1:16" x14ac:dyDescent="0.15">
      <c r="A45" s="182" t="s">
        <v>65</v>
      </c>
      <c r="B45" s="182">
        <f>'実質公債費比率（分子）の構造'!K$49</f>
        <v>102</v>
      </c>
      <c r="C45" s="182"/>
      <c r="D45" s="182"/>
      <c r="E45" s="182">
        <f>'実質公債費比率（分子）の構造'!L$49</f>
        <v>38</v>
      </c>
      <c r="F45" s="182"/>
      <c r="G45" s="182"/>
      <c r="H45" s="182">
        <f>'実質公債費比率（分子）の構造'!M$49</f>
        <v>35</v>
      </c>
      <c r="I45" s="182"/>
      <c r="J45" s="182"/>
      <c r="K45" s="182">
        <f>'実質公債費比率（分子）の構造'!N$49</f>
        <v>39</v>
      </c>
      <c r="L45" s="182"/>
      <c r="M45" s="182"/>
      <c r="N45" s="182">
        <f>'実質公債費比率（分子）の構造'!O$49</f>
        <v>35</v>
      </c>
      <c r="O45" s="182"/>
      <c r="P45" s="182"/>
    </row>
    <row r="46" spans="1:16" x14ac:dyDescent="0.15">
      <c r="A46" s="182" t="s">
        <v>66</v>
      </c>
      <c r="B46" s="182">
        <f>'実質公債費比率（分子）の構造'!K$48</f>
        <v>326</v>
      </c>
      <c r="C46" s="182"/>
      <c r="D46" s="182"/>
      <c r="E46" s="182">
        <f>'実質公債費比率（分子）の構造'!L$48</f>
        <v>347</v>
      </c>
      <c r="F46" s="182"/>
      <c r="G46" s="182"/>
      <c r="H46" s="182">
        <f>'実質公債費比率（分子）の構造'!M$48</f>
        <v>373</v>
      </c>
      <c r="I46" s="182"/>
      <c r="J46" s="182"/>
      <c r="K46" s="182">
        <f>'実質公債費比率（分子）の構造'!N$48</f>
        <v>379</v>
      </c>
      <c r="L46" s="182"/>
      <c r="M46" s="182"/>
      <c r="N46" s="182">
        <f>'実質公債費比率（分子）の構造'!O$48</f>
        <v>381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1617</v>
      </c>
      <c r="C49" s="182"/>
      <c r="D49" s="182"/>
      <c r="E49" s="182">
        <f>'実質公債費比率（分子）の構造'!L$45</f>
        <v>1627</v>
      </c>
      <c r="F49" s="182"/>
      <c r="G49" s="182"/>
      <c r="H49" s="182">
        <f>'実質公債費比率（分子）の構造'!M$45</f>
        <v>1661</v>
      </c>
      <c r="I49" s="182"/>
      <c r="J49" s="182"/>
      <c r="K49" s="182">
        <f>'実質公債費比率（分子）の構造'!N$45</f>
        <v>1704</v>
      </c>
      <c r="L49" s="182"/>
      <c r="M49" s="182"/>
      <c r="N49" s="182">
        <f>'実質公債費比率（分子）の構造'!O$45</f>
        <v>1754</v>
      </c>
      <c r="O49" s="182"/>
      <c r="P49" s="182"/>
    </row>
    <row r="50" spans="1:16" x14ac:dyDescent="0.15">
      <c r="A50" s="182" t="s">
        <v>70</v>
      </c>
      <c r="B50" s="182" t="e">
        <f>NA()</f>
        <v>#N/A</v>
      </c>
      <c r="C50" s="182">
        <f>IF(ISNUMBER('実質公債費比率（分子）の構造'!K$53),'実質公債費比率（分子）の構造'!K$53,NA())</f>
        <v>711</v>
      </c>
      <c r="D50" s="182" t="e">
        <f>NA()</f>
        <v>#N/A</v>
      </c>
      <c r="E50" s="182" t="e">
        <f>NA()</f>
        <v>#N/A</v>
      </c>
      <c r="F50" s="182">
        <f>IF(ISNUMBER('実質公債費比率（分子）の構造'!L$53),'実質公債費比率（分子）の構造'!L$53,NA())</f>
        <v>710</v>
      </c>
      <c r="G50" s="182" t="e">
        <f>NA()</f>
        <v>#N/A</v>
      </c>
      <c r="H50" s="182" t="e">
        <f>NA()</f>
        <v>#N/A</v>
      </c>
      <c r="I50" s="182">
        <f>IF(ISNUMBER('実質公債費比率（分子）の構造'!M$53),'実質公債費比率（分子）の構造'!M$53,NA())</f>
        <v>673</v>
      </c>
      <c r="J50" s="182" t="e">
        <f>NA()</f>
        <v>#N/A</v>
      </c>
      <c r="K50" s="182" t="e">
        <f>NA()</f>
        <v>#N/A</v>
      </c>
      <c r="L50" s="182">
        <f>IF(ISNUMBER('実質公債費比率（分子）の構造'!N$53),'実質公債費比率（分子）の構造'!N$53,NA())</f>
        <v>707</v>
      </c>
      <c r="M50" s="182" t="e">
        <f>NA()</f>
        <v>#N/A</v>
      </c>
      <c r="N50" s="182" t="e">
        <f>NA()</f>
        <v>#N/A</v>
      </c>
      <c r="O50" s="182">
        <f>IF(ISNUMBER('実質公債費比率（分子）の構造'!O$53),'実質公債費比率（分子）の構造'!O$53,NA())</f>
        <v>716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18004</v>
      </c>
      <c r="E56" s="181"/>
      <c r="F56" s="181"/>
      <c r="G56" s="181">
        <f>'将来負担比率（分子）の構造'!J$52</f>
        <v>18589</v>
      </c>
      <c r="H56" s="181"/>
      <c r="I56" s="181"/>
      <c r="J56" s="181">
        <f>'将来負担比率（分子）の構造'!K$52</f>
        <v>18575</v>
      </c>
      <c r="K56" s="181"/>
      <c r="L56" s="181"/>
      <c r="M56" s="181">
        <f>'将来負担比率（分子）の構造'!L$52</f>
        <v>18354</v>
      </c>
      <c r="N56" s="181"/>
      <c r="O56" s="181"/>
      <c r="P56" s="181">
        <f>'将来負担比率（分子）の構造'!M$52</f>
        <v>18379</v>
      </c>
    </row>
    <row r="57" spans="1:16" x14ac:dyDescent="0.15">
      <c r="A57" s="181" t="s">
        <v>41</v>
      </c>
      <c r="B57" s="181"/>
      <c r="C57" s="181"/>
      <c r="D57" s="181">
        <f>'将来負担比率（分子）の構造'!I$51</f>
        <v>1105</v>
      </c>
      <c r="E57" s="181"/>
      <c r="F57" s="181"/>
      <c r="G57" s="181">
        <f>'将来負担比率（分子）の構造'!J$51</f>
        <v>1119</v>
      </c>
      <c r="H57" s="181"/>
      <c r="I57" s="181"/>
      <c r="J57" s="181">
        <f>'将来負担比率（分子）の構造'!K$51</f>
        <v>1069</v>
      </c>
      <c r="K57" s="181"/>
      <c r="L57" s="181"/>
      <c r="M57" s="181">
        <f>'将来負担比率（分子）の構造'!L$51</f>
        <v>1083</v>
      </c>
      <c r="N57" s="181"/>
      <c r="O57" s="181"/>
      <c r="P57" s="181">
        <f>'将来負担比率（分子）の構造'!M$51</f>
        <v>1064</v>
      </c>
    </row>
    <row r="58" spans="1:16" x14ac:dyDescent="0.15">
      <c r="A58" s="181" t="s">
        <v>40</v>
      </c>
      <c r="B58" s="181"/>
      <c r="C58" s="181"/>
      <c r="D58" s="181">
        <f>'将来負担比率（分子）の構造'!I$50</f>
        <v>3208</v>
      </c>
      <c r="E58" s="181"/>
      <c r="F58" s="181"/>
      <c r="G58" s="181">
        <f>'将来負担比率（分子）の構造'!J$50</f>
        <v>3374</v>
      </c>
      <c r="H58" s="181"/>
      <c r="I58" s="181"/>
      <c r="J58" s="181">
        <f>'将来負担比率（分子）の構造'!K$50</f>
        <v>3610</v>
      </c>
      <c r="K58" s="181"/>
      <c r="L58" s="181"/>
      <c r="M58" s="181">
        <f>'将来負担比率（分子）の構造'!L$50</f>
        <v>4215</v>
      </c>
      <c r="N58" s="181"/>
      <c r="O58" s="181"/>
      <c r="P58" s="181">
        <f>'将来負担比率（分子）の構造'!M$50</f>
        <v>4365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56</v>
      </c>
      <c r="C61" s="181"/>
      <c r="D61" s="181"/>
      <c r="E61" s="181" t="str">
        <f>'将来負担比率（分子）の構造'!J$46</f>
        <v>-</v>
      </c>
      <c r="F61" s="181"/>
      <c r="G61" s="181"/>
      <c r="H61" s="181">
        <f>'将来負担比率（分子）の構造'!K$46</f>
        <v>100</v>
      </c>
      <c r="I61" s="181"/>
      <c r="J61" s="181"/>
      <c r="K61" s="181">
        <f>'将来負担比率（分子）の構造'!L$46</f>
        <v>106</v>
      </c>
      <c r="L61" s="181"/>
      <c r="M61" s="181"/>
      <c r="N61" s="181">
        <f>'将来負担比率（分子）の構造'!M$46</f>
        <v>100</v>
      </c>
      <c r="O61" s="181"/>
      <c r="P61" s="181"/>
    </row>
    <row r="62" spans="1:16" x14ac:dyDescent="0.15">
      <c r="A62" s="181" t="s">
        <v>34</v>
      </c>
      <c r="B62" s="181">
        <f>'将来負担比率（分子）の構造'!I$45</f>
        <v>2765</v>
      </c>
      <c r="C62" s="181"/>
      <c r="D62" s="181"/>
      <c r="E62" s="181">
        <f>'将来負担比率（分子）の構造'!J$45</f>
        <v>2732</v>
      </c>
      <c r="F62" s="181"/>
      <c r="G62" s="181"/>
      <c r="H62" s="181">
        <f>'将来負担比率（分子）の構造'!K$45</f>
        <v>2730</v>
      </c>
      <c r="I62" s="181"/>
      <c r="J62" s="181"/>
      <c r="K62" s="181">
        <f>'将来負担比率（分子）の構造'!L$45</f>
        <v>2664</v>
      </c>
      <c r="L62" s="181"/>
      <c r="M62" s="181"/>
      <c r="N62" s="181">
        <f>'将来負担比率（分子）の構造'!M$45</f>
        <v>2646</v>
      </c>
      <c r="O62" s="181"/>
      <c r="P62" s="181"/>
    </row>
    <row r="63" spans="1:16" x14ac:dyDescent="0.15">
      <c r="A63" s="181" t="s">
        <v>33</v>
      </c>
      <c r="B63" s="181">
        <f>'将来負担比率（分子）の構造'!I$44</f>
        <v>191</v>
      </c>
      <c r="C63" s="181"/>
      <c r="D63" s="181"/>
      <c r="E63" s="181">
        <f>'将来負担比率（分子）の構造'!J$44</f>
        <v>170</v>
      </c>
      <c r="F63" s="181"/>
      <c r="G63" s="181"/>
      <c r="H63" s="181">
        <f>'将来負担比率（分子）の構造'!K$44</f>
        <v>154</v>
      </c>
      <c r="I63" s="181"/>
      <c r="J63" s="181"/>
      <c r="K63" s="181">
        <f>'将来負担比率（分子）の構造'!L$44</f>
        <v>134</v>
      </c>
      <c r="L63" s="181"/>
      <c r="M63" s="181"/>
      <c r="N63" s="181">
        <f>'将来負担比率（分子）の構造'!M$44</f>
        <v>117</v>
      </c>
      <c r="O63" s="181"/>
      <c r="P63" s="181"/>
    </row>
    <row r="64" spans="1:16" x14ac:dyDescent="0.15">
      <c r="A64" s="181" t="s">
        <v>32</v>
      </c>
      <c r="B64" s="181">
        <f>'将来負担比率（分子）の構造'!I$43</f>
        <v>6243</v>
      </c>
      <c r="C64" s="181"/>
      <c r="D64" s="181"/>
      <c r="E64" s="181">
        <f>'将来負担比率（分子）の構造'!J$43</f>
        <v>5912</v>
      </c>
      <c r="F64" s="181"/>
      <c r="G64" s="181"/>
      <c r="H64" s="181">
        <f>'将来負担比率（分子）の構造'!K$43</f>
        <v>5758</v>
      </c>
      <c r="I64" s="181"/>
      <c r="J64" s="181"/>
      <c r="K64" s="181">
        <f>'将来負担比率（分子）の構造'!L$43</f>
        <v>5562</v>
      </c>
      <c r="L64" s="181"/>
      <c r="M64" s="181"/>
      <c r="N64" s="181">
        <f>'将来負担比率（分子）の構造'!M$43</f>
        <v>5756</v>
      </c>
      <c r="O64" s="181"/>
      <c r="P64" s="181"/>
    </row>
    <row r="65" spans="1:16" x14ac:dyDescent="0.15">
      <c r="A65" s="181" t="s">
        <v>31</v>
      </c>
      <c r="B65" s="181">
        <f>'将来負担比率（分子）の構造'!I$42</f>
        <v>296</v>
      </c>
      <c r="C65" s="181"/>
      <c r="D65" s="181"/>
      <c r="E65" s="181">
        <f>'将来負担比率（分子）の構造'!J$42</f>
        <v>263</v>
      </c>
      <c r="F65" s="181"/>
      <c r="G65" s="181"/>
      <c r="H65" s="181">
        <f>'将来負担比率（分子）の構造'!K$42</f>
        <v>241</v>
      </c>
      <c r="I65" s="181"/>
      <c r="J65" s="181"/>
      <c r="K65" s="181">
        <f>'将来負担比率（分子）の構造'!L$42</f>
        <v>271</v>
      </c>
      <c r="L65" s="181"/>
      <c r="M65" s="181"/>
      <c r="N65" s="181">
        <f>'将来負担比率（分子）の構造'!M$42</f>
        <v>254</v>
      </c>
      <c r="O65" s="181"/>
      <c r="P65" s="181"/>
    </row>
    <row r="66" spans="1:16" x14ac:dyDescent="0.15">
      <c r="A66" s="181" t="s">
        <v>30</v>
      </c>
      <c r="B66" s="181">
        <f>'将来負担比率（分子）の構造'!I$41</f>
        <v>19653</v>
      </c>
      <c r="C66" s="181"/>
      <c r="D66" s="181"/>
      <c r="E66" s="181">
        <f>'将来負担比率（分子）の構造'!J$41</f>
        <v>20414</v>
      </c>
      <c r="F66" s="181"/>
      <c r="G66" s="181"/>
      <c r="H66" s="181">
        <f>'将来負担比率（分子）の構造'!K$41</f>
        <v>21762</v>
      </c>
      <c r="I66" s="181"/>
      <c r="J66" s="181"/>
      <c r="K66" s="181">
        <f>'将来負担比率（分子）の構造'!L$41</f>
        <v>21781</v>
      </c>
      <c r="L66" s="181"/>
      <c r="M66" s="181"/>
      <c r="N66" s="181">
        <f>'将来負担比率（分子）の構造'!M$41</f>
        <v>21950</v>
      </c>
      <c r="O66" s="181"/>
      <c r="P66" s="181"/>
    </row>
    <row r="67" spans="1:16" x14ac:dyDescent="0.15">
      <c r="A67" s="181" t="s">
        <v>74</v>
      </c>
      <c r="B67" s="181" t="e">
        <f>NA()</f>
        <v>#N/A</v>
      </c>
      <c r="C67" s="181">
        <f>IF(ISNUMBER('将来負担比率（分子）の構造'!I$53), IF('将来負担比率（分子）の構造'!I$53 &lt; 0, 0, '将来負担比率（分子）の構造'!I$53), NA())</f>
        <v>6888</v>
      </c>
      <c r="D67" s="181" t="e">
        <f>NA()</f>
        <v>#N/A</v>
      </c>
      <c r="E67" s="181" t="e">
        <f>NA()</f>
        <v>#N/A</v>
      </c>
      <c r="F67" s="181">
        <f>IF(ISNUMBER('将来負担比率（分子）の構造'!J$53), IF('将来負担比率（分子）の構造'!J$53 &lt; 0, 0, '将来負担比率（分子）の構造'!J$53), NA())</f>
        <v>6411</v>
      </c>
      <c r="G67" s="181" t="e">
        <f>NA()</f>
        <v>#N/A</v>
      </c>
      <c r="H67" s="181" t="e">
        <f>NA()</f>
        <v>#N/A</v>
      </c>
      <c r="I67" s="181">
        <f>IF(ISNUMBER('将来負担比率（分子）の構造'!K$53), IF('将来負担比率（分子）の構造'!K$53 &lt; 0, 0, '将来負担比率（分子）の構造'!K$53), NA())</f>
        <v>7491</v>
      </c>
      <c r="J67" s="181" t="e">
        <f>NA()</f>
        <v>#N/A</v>
      </c>
      <c r="K67" s="181" t="e">
        <f>NA()</f>
        <v>#N/A</v>
      </c>
      <c r="L67" s="181">
        <f>IF(ISNUMBER('将来負担比率（分子）の構造'!L$53), IF('将来負担比率（分子）の構造'!L$53 &lt; 0, 0, '将来負担比率（分子）の構造'!L$53), NA())</f>
        <v>6867</v>
      </c>
      <c r="M67" s="181" t="e">
        <f>NA()</f>
        <v>#N/A</v>
      </c>
      <c r="N67" s="181" t="e">
        <f>NA()</f>
        <v>#N/A</v>
      </c>
      <c r="O67" s="181">
        <f>IF(ISNUMBER('将来負担比率（分子）の構造'!M$53), IF('将来負担比率（分子）の構造'!M$53 &lt; 0, 0, '将来負担比率（分子）の構造'!M$53), NA())</f>
        <v>7016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1523</v>
      </c>
      <c r="C72" s="185">
        <f>基金残高に係る経年分析!G55</f>
        <v>1524</v>
      </c>
      <c r="D72" s="185">
        <f>基金残高に係る経年分析!H55</f>
        <v>1525</v>
      </c>
    </row>
    <row r="73" spans="1:16" x14ac:dyDescent="0.15">
      <c r="A73" s="184" t="s">
        <v>77</v>
      </c>
      <c r="B73" s="185">
        <f>基金残高に係る経年分析!F56</f>
        <v>166</v>
      </c>
      <c r="C73" s="185">
        <f>基金残高に係る経年分析!G56</f>
        <v>266</v>
      </c>
      <c r="D73" s="185">
        <f>基金残高に係る経年分析!H56</f>
        <v>386</v>
      </c>
    </row>
    <row r="74" spans="1:16" x14ac:dyDescent="0.15">
      <c r="A74" s="184" t="s">
        <v>78</v>
      </c>
      <c r="B74" s="185">
        <f>基金残高に係る経年分析!F57</f>
        <v>2477</v>
      </c>
      <c r="C74" s="185">
        <f>基金残高に係る経年分析!G57</f>
        <v>2499</v>
      </c>
      <c r="D74" s="185">
        <f>基金残高に係る経年分析!H57</f>
        <v>2374</v>
      </c>
    </row>
  </sheetData>
  <sheetProtection algorithmName="SHA-512" hashValue="yiMcH32SFTAsHVms8+xexHPNQZ0HPa0Sc27Adq3pVOC7QQpjqR7kvSQM0mbyyaRWC8dvY4HGxSSEYcrP/1GHuw==" saltValue="HXf41FJgX5p7hQE4TGzQ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6005049</v>
      </c>
      <c r="S5" s="675"/>
      <c r="T5" s="675"/>
      <c r="U5" s="675"/>
      <c r="V5" s="675"/>
      <c r="W5" s="675"/>
      <c r="X5" s="675"/>
      <c r="Y5" s="676"/>
      <c r="Z5" s="677">
        <v>32.299999999999997</v>
      </c>
      <c r="AA5" s="677"/>
      <c r="AB5" s="677"/>
      <c r="AC5" s="677"/>
      <c r="AD5" s="678">
        <v>6005049</v>
      </c>
      <c r="AE5" s="678"/>
      <c r="AF5" s="678"/>
      <c r="AG5" s="678"/>
      <c r="AH5" s="678"/>
      <c r="AI5" s="678"/>
      <c r="AJ5" s="678"/>
      <c r="AK5" s="678"/>
      <c r="AL5" s="679">
        <v>61</v>
      </c>
      <c r="AM5" s="680"/>
      <c r="AN5" s="680"/>
      <c r="AO5" s="681"/>
      <c r="AP5" s="671" t="s">
        <v>229</v>
      </c>
      <c r="AQ5" s="672"/>
      <c r="AR5" s="672"/>
      <c r="AS5" s="672"/>
      <c r="AT5" s="672"/>
      <c r="AU5" s="672"/>
      <c r="AV5" s="672"/>
      <c r="AW5" s="672"/>
      <c r="AX5" s="672"/>
      <c r="AY5" s="672"/>
      <c r="AZ5" s="672"/>
      <c r="BA5" s="672"/>
      <c r="BB5" s="672"/>
      <c r="BC5" s="672"/>
      <c r="BD5" s="672"/>
      <c r="BE5" s="672"/>
      <c r="BF5" s="673"/>
      <c r="BG5" s="685">
        <v>5985882</v>
      </c>
      <c r="BH5" s="686"/>
      <c r="BI5" s="686"/>
      <c r="BJ5" s="686"/>
      <c r="BK5" s="686"/>
      <c r="BL5" s="686"/>
      <c r="BM5" s="686"/>
      <c r="BN5" s="687"/>
      <c r="BO5" s="688">
        <v>99.7</v>
      </c>
      <c r="BP5" s="688"/>
      <c r="BQ5" s="688"/>
      <c r="BR5" s="688"/>
      <c r="BS5" s="689">
        <v>105584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245987</v>
      </c>
      <c r="S6" s="686"/>
      <c r="T6" s="686"/>
      <c r="U6" s="686"/>
      <c r="V6" s="686"/>
      <c r="W6" s="686"/>
      <c r="X6" s="686"/>
      <c r="Y6" s="687"/>
      <c r="Z6" s="688">
        <v>1.3</v>
      </c>
      <c r="AA6" s="688"/>
      <c r="AB6" s="688"/>
      <c r="AC6" s="688"/>
      <c r="AD6" s="689">
        <v>245987</v>
      </c>
      <c r="AE6" s="689"/>
      <c r="AF6" s="689"/>
      <c r="AG6" s="689"/>
      <c r="AH6" s="689"/>
      <c r="AI6" s="689"/>
      <c r="AJ6" s="689"/>
      <c r="AK6" s="689"/>
      <c r="AL6" s="690">
        <v>2.5</v>
      </c>
      <c r="AM6" s="691"/>
      <c r="AN6" s="691"/>
      <c r="AO6" s="692"/>
      <c r="AP6" s="682" t="s">
        <v>234</v>
      </c>
      <c r="AQ6" s="683"/>
      <c r="AR6" s="683"/>
      <c r="AS6" s="683"/>
      <c r="AT6" s="683"/>
      <c r="AU6" s="683"/>
      <c r="AV6" s="683"/>
      <c r="AW6" s="683"/>
      <c r="AX6" s="683"/>
      <c r="AY6" s="683"/>
      <c r="AZ6" s="683"/>
      <c r="BA6" s="683"/>
      <c r="BB6" s="683"/>
      <c r="BC6" s="683"/>
      <c r="BD6" s="683"/>
      <c r="BE6" s="683"/>
      <c r="BF6" s="684"/>
      <c r="BG6" s="685">
        <v>5985882</v>
      </c>
      <c r="BH6" s="686"/>
      <c r="BI6" s="686"/>
      <c r="BJ6" s="686"/>
      <c r="BK6" s="686"/>
      <c r="BL6" s="686"/>
      <c r="BM6" s="686"/>
      <c r="BN6" s="687"/>
      <c r="BO6" s="688">
        <v>99.7</v>
      </c>
      <c r="BP6" s="688"/>
      <c r="BQ6" s="688"/>
      <c r="BR6" s="688"/>
      <c r="BS6" s="689">
        <v>105584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198696</v>
      </c>
      <c r="CS6" s="686"/>
      <c r="CT6" s="686"/>
      <c r="CU6" s="686"/>
      <c r="CV6" s="686"/>
      <c r="CW6" s="686"/>
      <c r="CX6" s="686"/>
      <c r="CY6" s="687"/>
      <c r="CZ6" s="679">
        <v>1.1000000000000001</v>
      </c>
      <c r="DA6" s="680"/>
      <c r="DB6" s="680"/>
      <c r="DC6" s="699"/>
      <c r="DD6" s="694" t="s">
        <v>175</v>
      </c>
      <c r="DE6" s="686"/>
      <c r="DF6" s="686"/>
      <c r="DG6" s="686"/>
      <c r="DH6" s="686"/>
      <c r="DI6" s="686"/>
      <c r="DJ6" s="686"/>
      <c r="DK6" s="686"/>
      <c r="DL6" s="686"/>
      <c r="DM6" s="686"/>
      <c r="DN6" s="686"/>
      <c r="DO6" s="686"/>
      <c r="DP6" s="687"/>
      <c r="DQ6" s="694">
        <v>198696</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3772</v>
      </c>
      <c r="S7" s="686"/>
      <c r="T7" s="686"/>
      <c r="U7" s="686"/>
      <c r="V7" s="686"/>
      <c r="W7" s="686"/>
      <c r="X7" s="686"/>
      <c r="Y7" s="687"/>
      <c r="Z7" s="688">
        <v>0</v>
      </c>
      <c r="AA7" s="688"/>
      <c r="AB7" s="688"/>
      <c r="AC7" s="688"/>
      <c r="AD7" s="689">
        <v>3772</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2724842</v>
      </c>
      <c r="BH7" s="686"/>
      <c r="BI7" s="686"/>
      <c r="BJ7" s="686"/>
      <c r="BK7" s="686"/>
      <c r="BL7" s="686"/>
      <c r="BM7" s="686"/>
      <c r="BN7" s="687"/>
      <c r="BO7" s="688">
        <v>45.4</v>
      </c>
      <c r="BP7" s="688"/>
      <c r="BQ7" s="688"/>
      <c r="BR7" s="688"/>
      <c r="BS7" s="689">
        <v>105584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2027752</v>
      </c>
      <c r="CS7" s="686"/>
      <c r="CT7" s="686"/>
      <c r="CU7" s="686"/>
      <c r="CV7" s="686"/>
      <c r="CW7" s="686"/>
      <c r="CX7" s="686"/>
      <c r="CY7" s="687"/>
      <c r="CZ7" s="688">
        <v>11.5</v>
      </c>
      <c r="DA7" s="688"/>
      <c r="DB7" s="688"/>
      <c r="DC7" s="688"/>
      <c r="DD7" s="694">
        <v>48502</v>
      </c>
      <c r="DE7" s="686"/>
      <c r="DF7" s="686"/>
      <c r="DG7" s="686"/>
      <c r="DH7" s="686"/>
      <c r="DI7" s="686"/>
      <c r="DJ7" s="686"/>
      <c r="DK7" s="686"/>
      <c r="DL7" s="686"/>
      <c r="DM7" s="686"/>
      <c r="DN7" s="686"/>
      <c r="DO7" s="686"/>
      <c r="DP7" s="687"/>
      <c r="DQ7" s="694">
        <v>1724045</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21027</v>
      </c>
      <c r="S8" s="686"/>
      <c r="T8" s="686"/>
      <c r="U8" s="686"/>
      <c r="V8" s="686"/>
      <c r="W8" s="686"/>
      <c r="X8" s="686"/>
      <c r="Y8" s="687"/>
      <c r="Z8" s="688">
        <v>0.1</v>
      </c>
      <c r="AA8" s="688"/>
      <c r="AB8" s="688"/>
      <c r="AC8" s="688"/>
      <c r="AD8" s="689">
        <v>21027</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78743</v>
      </c>
      <c r="BH8" s="686"/>
      <c r="BI8" s="686"/>
      <c r="BJ8" s="686"/>
      <c r="BK8" s="686"/>
      <c r="BL8" s="686"/>
      <c r="BM8" s="686"/>
      <c r="BN8" s="687"/>
      <c r="BO8" s="688">
        <v>1.3</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5859961</v>
      </c>
      <c r="CS8" s="686"/>
      <c r="CT8" s="686"/>
      <c r="CU8" s="686"/>
      <c r="CV8" s="686"/>
      <c r="CW8" s="686"/>
      <c r="CX8" s="686"/>
      <c r="CY8" s="687"/>
      <c r="CZ8" s="688">
        <v>33.200000000000003</v>
      </c>
      <c r="DA8" s="688"/>
      <c r="DB8" s="688"/>
      <c r="DC8" s="688"/>
      <c r="DD8" s="694">
        <v>141495</v>
      </c>
      <c r="DE8" s="686"/>
      <c r="DF8" s="686"/>
      <c r="DG8" s="686"/>
      <c r="DH8" s="686"/>
      <c r="DI8" s="686"/>
      <c r="DJ8" s="686"/>
      <c r="DK8" s="686"/>
      <c r="DL8" s="686"/>
      <c r="DM8" s="686"/>
      <c r="DN8" s="686"/>
      <c r="DO8" s="686"/>
      <c r="DP8" s="687"/>
      <c r="DQ8" s="694">
        <v>2875976</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12800</v>
      </c>
      <c r="S9" s="686"/>
      <c r="T9" s="686"/>
      <c r="U9" s="686"/>
      <c r="V9" s="686"/>
      <c r="W9" s="686"/>
      <c r="X9" s="686"/>
      <c r="Y9" s="687"/>
      <c r="Z9" s="688">
        <v>0.1</v>
      </c>
      <c r="AA9" s="688"/>
      <c r="AB9" s="688"/>
      <c r="AC9" s="688"/>
      <c r="AD9" s="689">
        <v>12800</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1966856</v>
      </c>
      <c r="BH9" s="686"/>
      <c r="BI9" s="686"/>
      <c r="BJ9" s="686"/>
      <c r="BK9" s="686"/>
      <c r="BL9" s="686"/>
      <c r="BM9" s="686"/>
      <c r="BN9" s="687"/>
      <c r="BO9" s="688">
        <v>32.799999999999997</v>
      </c>
      <c r="BP9" s="688"/>
      <c r="BQ9" s="688"/>
      <c r="BR9" s="688"/>
      <c r="BS9" s="694" t="s">
        <v>175</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1419666</v>
      </c>
      <c r="CS9" s="686"/>
      <c r="CT9" s="686"/>
      <c r="CU9" s="686"/>
      <c r="CV9" s="686"/>
      <c r="CW9" s="686"/>
      <c r="CX9" s="686"/>
      <c r="CY9" s="687"/>
      <c r="CZ9" s="688">
        <v>8</v>
      </c>
      <c r="DA9" s="688"/>
      <c r="DB9" s="688"/>
      <c r="DC9" s="688"/>
      <c r="DD9" s="694">
        <v>21417</v>
      </c>
      <c r="DE9" s="686"/>
      <c r="DF9" s="686"/>
      <c r="DG9" s="686"/>
      <c r="DH9" s="686"/>
      <c r="DI9" s="686"/>
      <c r="DJ9" s="686"/>
      <c r="DK9" s="686"/>
      <c r="DL9" s="686"/>
      <c r="DM9" s="686"/>
      <c r="DN9" s="686"/>
      <c r="DO9" s="686"/>
      <c r="DP9" s="687"/>
      <c r="DQ9" s="694">
        <v>1332369</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175</v>
      </c>
      <c r="AA10" s="688"/>
      <c r="AB10" s="688"/>
      <c r="AC10" s="688"/>
      <c r="AD10" s="689" t="s">
        <v>241</v>
      </c>
      <c r="AE10" s="689"/>
      <c r="AF10" s="689"/>
      <c r="AG10" s="689"/>
      <c r="AH10" s="689"/>
      <c r="AI10" s="689"/>
      <c r="AJ10" s="689"/>
      <c r="AK10" s="689"/>
      <c r="AL10" s="690" t="s">
        <v>241</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146380</v>
      </c>
      <c r="BH10" s="686"/>
      <c r="BI10" s="686"/>
      <c r="BJ10" s="686"/>
      <c r="BK10" s="686"/>
      <c r="BL10" s="686"/>
      <c r="BM10" s="686"/>
      <c r="BN10" s="687"/>
      <c r="BO10" s="688">
        <v>2.4</v>
      </c>
      <c r="BP10" s="688"/>
      <c r="BQ10" s="688"/>
      <c r="BR10" s="688"/>
      <c r="BS10" s="694" t="s">
        <v>175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31611</v>
      </c>
      <c r="CS10" s="686"/>
      <c r="CT10" s="686"/>
      <c r="CU10" s="686"/>
      <c r="CV10" s="686"/>
      <c r="CW10" s="686"/>
      <c r="CX10" s="686"/>
      <c r="CY10" s="687"/>
      <c r="CZ10" s="688">
        <v>0.2</v>
      </c>
      <c r="DA10" s="688"/>
      <c r="DB10" s="688"/>
      <c r="DC10" s="688"/>
      <c r="DD10" s="694">
        <v>281</v>
      </c>
      <c r="DE10" s="686"/>
      <c r="DF10" s="686"/>
      <c r="DG10" s="686"/>
      <c r="DH10" s="686"/>
      <c r="DI10" s="686"/>
      <c r="DJ10" s="686"/>
      <c r="DK10" s="686"/>
      <c r="DL10" s="686"/>
      <c r="DM10" s="686"/>
      <c r="DN10" s="686"/>
      <c r="DO10" s="686"/>
      <c r="DP10" s="687"/>
      <c r="DQ10" s="694">
        <v>27697</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777955</v>
      </c>
      <c r="S11" s="686"/>
      <c r="T11" s="686"/>
      <c r="U11" s="686"/>
      <c r="V11" s="686"/>
      <c r="W11" s="686"/>
      <c r="X11" s="686"/>
      <c r="Y11" s="687"/>
      <c r="Z11" s="690">
        <v>4.2</v>
      </c>
      <c r="AA11" s="691"/>
      <c r="AB11" s="691"/>
      <c r="AC11" s="703"/>
      <c r="AD11" s="694">
        <v>777955</v>
      </c>
      <c r="AE11" s="686"/>
      <c r="AF11" s="686"/>
      <c r="AG11" s="686"/>
      <c r="AH11" s="686"/>
      <c r="AI11" s="686"/>
      <c r="AJ11" s="686"/>
      <c r="AK11" s="687"/>
      <c r="AL11" s="690">
        <v>7.9</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532863</v>
      </c>
      <c r="BH11" s="686"/>
      <c r="BI11" s="686"/>
      <c r="BJ11" s="686"/>
      <c r="BK11" s="686"/>
      <c r="BL11" s="686"/>
      <c r="BM11" s="686"/>
      <c r="BN11" s="687"/>
      <c r="BO11" s="688">
        <v>8.9</v>
      </c>
      <c r="BP11" s="688"/>
      <c r="BQ11" s="688"/>
      <c r="BR11" s="688"/>
      <c r="BS11" s="694">
        <v>105584</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787890</v>
      </c>
      <c r="CS11" s="686"/>
      <c r="CT11" s="686"/>
      <c r="CU11" s="686"/>
      <c r="CV11" s="686"/>
      <c r="CW11" s="686"/>
      <c r="CX11" s="686"/>
      <c r="CY11" s="687"/>
      <c r="CZ11" s="688">
        <v>4.5</v>
      </c>
      <c r="DA11" s="688"/>
      <c r="DB11" s="688"/>
      <c r="DC11" s="688"/>
      <c r="DD11" s="694">
        <v>196650</v>
      </c>
      <c r="DE11" s="686"/>
      <c r="DF11" s="686"/>
      <c r="DG11" s="686"/>
      <c r="DH11" s="686"/>
      <c r="DI11" s="686"/>
      <c r="DJ11" s="686"/>
      <c r="DK11" s="686"/>
      <c r="DL11" s="686"/>
      <c r="DM11" s="686"/>
      <c r="DN11" s="686"/>
      <c r="DO11" s="686"/>
      <c r="DP11" s="687"/>
      <c r="DQ11" s="694">
        <v>371484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241</v>
      </c>
      <c r="S12" s="686"/>
      <c r="T12" s="686"/>
      <c r="U12" s="686"/>
      <c r="V12" s="686"/>
      <c r="W12" s="686"/>
      <c r="X12" s="686"/>
      <c r="Y12" s="687"/>
      <c r="Z12" s="688" t="s">
        <v>175</v>
      </c>
      <c r="AA12" s="688"/>
      <c r="AB12" s="688"/>
      <c r="AC12" s="688"/>
      <c r="AD12" s="689" t="s">
        <v>175</v>
      </c>
      <c r="AE12" s="689"/>
      <c r="AF12" s="689"/>
      <c r="AG12" s="689"/>
      <c r="AH12" s="689"/>
      <c r="AI12" s="689"/>
      <c r="AJ12" s="689"/>
      <c r="AK12" s="689"/>
      <c r="AL12" s="690" t="s">
        <v>175</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2784263</v>
      </c>
      <c r="BH12" s="686"/>
      <c r="BI12" s="686"/>
      <c r="BJ12" s="686"/>
      <c r="BK12" s="686"/>
      <c r="BL12" s="686"/>
      <c r="BM12" s="686"/>
      <c r="BN12" s="687"/>
      <c r="BO12" s="688">
        <v>46.4</v>
      </c>
      <c r="BP12" s="688"/>
      <c r="BQ12" s="688"/>
      <c r="BR12" s="688"/>
      <c r="BS12" s="694" t="s">
        <v>241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134188</v>
      </c>
      <c r="CS12" s="686"/>
      <c r="CT12" s="686"/>
      <c r="CU12" s="686"/>
      <c r="CV12" s="686"/>
      <c r="CW12" s="686"/>
      <c r="CX12" s="686"/>
      <c r="CY12" s="687"/>
      <c r="CZ12" s="688">
        <v>0.8</v>
      </c>
      <c r="DA12" s="688"/>
      <c r="DB12" s="688"/>
      <c r="DC12" s="688"/>
      <c r="DD12" s="694" t="s">
        <v>241</v>
      </c>
      <c r="DE12" s="686"/>
      <c r="DF12" s="686"/>
      <c r="DG12" s="686"/>
      <c r="DH12" s="686"/>
      <c r="DI12" s="686"/>
      <c r="DJ12" s="686"/>
      <c r="DK12" s="686"/>
      <c r="DL12" s="686"/>
      <c r="DM12" s="686"/>
      <c r="DN12" s="686"/>
      <c r="DO12" s="686"/>
      <c r="DP12" s="687"/>
      <c r="DQ12" s="694">
        <v>103467</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241</v>
      </c>
      <c r="S13" s="686"/>
      <c r="T13" s="686"/>
      <c r="U13" s="686"/>
      <c r="V13" s="686"/>
      <c r="W13" s="686"/>
      <c r="X13" s="686"/>
      <c r="Y13" s="687"/>
      <c r="Z13" s="688" t="s">
        <v>175</v>
      </c>
      <c r="AA13" s="688"/>
      <c r="AB13" s="688"/>
      <c r="AC13" s="688"/>
      <c r="AD13" s="689" t="s">
        <v>175</v>
      </c>
      <c r="AE13" s="689"/>
      <c r="AF13" s="689"/>
      <c r="AG13" s="689"/>
      <c r="AH13" s="689"/>
      <c r="AI13" s="689"/>
      <c r="AJ13" s="689"/>
      <c r="AK13" s="689"/>
      <c r="AL13" s="690" t="s">
        <v>175</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2778752</v>
      </c>
      <c r="BH13" s="686"/>
      <c r="BI13" s="686"/>
      <c r="BJ13" s="686"/>
      <c r="BK13" s="686"/>
      <c r="BL13" s="686"/>
      <c r="BM13" s="686"/>
      <c r="BN13" s="687"/>
      <c r="BO13" s="688">
        <v>46.3</v>
      </c>
      <c r="BP13" s="688"/>
      <c r="BQ13" s="688"/>
      <c r="BR13" s="688"/>
      <c r="BS13" s="694" t="s">
        <v>241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1992275</v>
      </c>
      <c r="CS13" s="686"/>
      <c r="CT13" s="686"/>
      <c r="CU13" s="686"/>
      <c r="CV13" s="686"/>
      <c r="CW13" s="686"/>
      <c r="CX13" s="686"/>
      <c r="CY13" s="687"/>
      <c r="CZ13" s="688">
        <v>11.3</v>
      </c>
      <c r="DA13" s="688"/>
      <c r="DB13" s="688"/>
      <c r="DC13" s="688"/>
      <c r="DD13" s="694">
        <v>1012219</v>
      </c>
      <c r="DE13" s="686"/>
      <c r="DF13" s="686"/>
      <c r="DG13" s="686"/>
      <c r="DH13" s="686"/>
      <c r="DI13" s="686"/>
      <c r="DJ13" s="686"/>
      <c r="DK13" s="686"/>
      <c r="DL13" s="686"/>
      <c r="DM13" s="686"/>
      <c r="DN13" s="686"/>
      <c r="DO13" s="686"/>
      <c r="DP13" s="687"/>
      <c r="DQ13" s="694">
        <v>1041650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35112</v>
      </c>
      <c r="S14" s="686"/>
      <c r="T14" s="686"/>
      <c r="U14" s="686"/>
      <c r="V14" s="686"/>
      <c r="W14" s="686"/>
      <c r="X14" s="686"/>
      <c r="Y14" s="687"/>
      <c r="Z14" s="688">
        <v>0.2</v>
      </c>
      <c r="AA14" s="688"/>
      <c r="AB14" s="688"/>
      <c r="AC14" s="688"/>
      <c r="AD14" s="689">
        <v>35112</v>
      </c>
      <c r="AE14" s="689"/>
      <c r="AF14" s="689"/>
      <c r="AG14" s="689"/>
      <c r="AH14" s="689"/>
      <c r="AI14" s="689"/>
      <c r="AJ14" s="689"/>
      <c r="AK14" s="689"/>
      <c r="AL14" s="690">
        <v>0.4</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140511</v>
      </c>
      <c r="BH14" s="686"/>
      <c r="BI14" s="686"/>
      <c r="BJ14" s="686"/>
      <c r="BK14" s="686"/>
      <c r="BL14" s="686"/>
      <c r="BM14" s="686"/>
      <c r="BN14" s="687"/>
      <c r="BO14" s="688">
        <v>2.2999999999999998</v>
      </c>
      <c r="BP14" s="688"/>
      <c r="BQ14" s="688"/>
      <c r="BR14" s="688"/>
      <c r="BS14" s="694" t="s">
        <v>175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996679</v>
      </c>
      <c r="CS14" s="686"/>
      <c r="CT14" s="686"/>
      <c r="CU14" s="686"/>
      <c r="CV14" s="686"/>
      <c r="CW14" s="686"/>
      <c r="CX14" s="686"/>
      <c r="CY14" s="687"/>
      <c r="CZ14" s="688">
        <v>5.6</v>
      </c>
      <c r="DA14" s="688"/>
      <c r="DB14" s="688"/>
      <c r="DC14" s="688"/>
      <c r="DD14" s="694">
        <v>328689</v>
      </c>
      <c r="DE14" s="686"/>
      <c r="DF14" s="686"/>
      <c r="DG14" s="686"/>
      <c r="DH14" s="686"/>
      <c r="DI14" s="686"/>
      <c r="DJ14" s="686"/>
      <c r="DK14" s="686"/>
      <c r="DL14" s="686"/>
      <c r="DM14" s="686"/>
      <c r="DN14" s="686"/>
      <c r="DO14" s="686"/>
      <c r="DP14" s="687"/>
      <c r="DQ14" s="694">
        <v>660293</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175</v>
      </c>
      <c r="AA15" s="688"/>
      <c r="AB15" s="688"/>
      <c r="AC15" s="688"/>
      <c r="AD15" s="689" t="s">
        <v>175</v>
      </c>
      <c r="AE15" s="689"/>
      <c r="AF15" s="689"/>
      <c r="AG15" s="689"/>
      <c r="AH15" s="689"/>
      <c r="AI15" s="689"/>
      <c r="AJ15" s="689"/>
      <c r="AK15" s="689"/>
      <c r="AL15" s="690" t="s">
        <v>175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336266</v>
      </c>
      <c r="BH15" s="686"/>
      <c r="BI15" s="686"/>
      <c r="BJ15" s="686"/>
      <c r="BK15" s="686"/>
      <c r="BL15" s="686"/>
      <c r="BM15" s="686"/>
      <c r="BN15" s="687"/>
      <c r="BO15" s="688">
        <v>5.6</v>
      </c>
      <c r="BP15" s="688"/>
      <c r="BQ15" s="688"/>
      <c r="BR15" s="688"/>
      <c r="BS15" s="694" t="s">
        <v>241</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2436188</v>
      </c>
      <c r="CS15" s="686"/>
      <c r="CT15" s="686"/>
      <c r="CU15" s="686"/>
      <c r="CV15" s="686"/>
      <c r="CW15" s="686"/>
      <c r="CX15" s="686"/>
      <c r="CY15" s="687"/>
      <c r="CZ15" s="688">
        <v>13.8</v>
      </c>
      <c r="DA15" s="688"/>
      <c r="DB15" s="688"/>
      <c r="DC15" s="688"/>
      <c r="DD15" s="694">
        <v>738515</v>
      </c>
      <c r="DE15" s="686"/>
      <c r="DF15" s="686"/>
      <c r="DG15" s="686"/>
      <c r="DH15" s="686"/>
      <c r="DI15" s="686"/>
      <c r="DJ15" s="686"/>
      <c r="DK15" s="686"/>
      <c r="DL15" s="686"/>
      <c r="DM15" s="686"/>
      <c r="DN15" s="686"/>
      <c r="DO15" s="686"/>
      <c r="DP15" s="687"/>
      <c r="DQ15" s="694">
        <v>1383304</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10790</v>
      </c>
      <c r="S16" s="686"/>
      <c r="T16" s="686"/>
      <c r="U16" s="686"/>
      <c r="V16" s="686"/>
      <c r="W16" s="686"/>
      <c r="X16" s="686"/>
      <c r="Y16" s="687"/>
      <c r="Z16" s="688">
        <v>0.1</v>
      </c>
      <c r="AA16" s="688"/>
      <c r="AB16" s="688"/>
      <c r="AC16" s="688"/>
      <c r="AD16" s="689">
        <v>10790</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175</v>
      </c>
      <c r="BP16" s="688"/>
      <c r="BQ16" s="688"/>
      <c r="BR16" s="688"/>
      <c r="BS16" s="694" t="s">
        <v>175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6875</v>
      </c>
      <c r="CS16" s="686"/>
      <c r="CT16" s="686"/>
      <c r="CU16" s="686"/>
      <c r="CV16" s="686"/>
      <c r="CW16" s="686"/>
      <c r="CX16" s="686"/>
      <c r="CY16" s="687"/>
      <c r="CZ16" s="688">
        <v>0</v>
      </c>
      <c r="DA16" s="688"/>
      <c r="DB16" s="688"/>
      <c r="DC16" s="688"/>
      <c r="DD16" s="694" t="s">
        <v>241</v>
      </c>
      <c r="DE16" s="686"/>
      <c r="DF16" s="686"/>
      <c r="DG16" s="686"/>
      <c r="DH16" s="686"/>
      <c r="DI16" s="686"/>
      <c r="DJ16" s="686"/>
      <c r="DK16" s="686"/>
      <c r="DL16" s="686"/>
      <c r="DM16" s="686"/>
      <c r="DN16" s="686"/>
      <c r="DO16" s="686"/>
      <c r="DP16" s="687"/>
      <c r="DQ16" s="694">
        <v>6875</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94106</v>
      </c>
      <c r="S17" s="686"/>
      <c r="T17" s="686"/>
      <c r="U17" s="686"/>
      <c r="V17" s="686"/>
      <c r="W17" s="686"/>
      <c r="X17" s="686"/>
      <c r="Y17" s="687"/>
      <c r="Z17" s="688">
        <v>0.5</v>
      </c>
      <c r="AA17" s="688"/>
      <c r="AB17" s="688"/>
      <c r="AC17" s="688"/>
      <c r="AD17" s="689">
        <v>94106</v>
      </c>
      <c r="AE17" s="689"/>
      <c r="AF17" s="689"/>
      <c r="AG17" s="689"/>
      <c r="AH17" s="689"/>
      <c r="AI17" s="689"/>
      <c r="AJ17" s="689"/>
      <c r="AK17" s="689"/>
      <c r="AL17" s="690">
        <v>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241</v>
      </c>
      <c r="BP17" s="688"/>
      <c r="BQ17" s="688"/>
      <c r="BR17" s="688"/>
      <c r="BS17" s="694" t="s">
        <v>241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1754123</v>
      </c>
      <c r="CS17" s="686"/>
      <c r="CT17" s="686"/>
      <c r="CU17" s="686"/>
      <c r="CV17" s="686"/>
      <c r="CW17" s="686"/>
      <c r="CX17" s="686"/>
      <c r="CY17" s="687"/>
      <c r="CZ17" s="688">
        <v>9.9</v>
      </c>
      <c r="DA17" s="688"/>
      <c r="DB17" s="688"/>
      <c r="DC17" s="688"/>
      <c r="DD17" s="694" t="s">
        <v>175</v>
      </c>
      <c r="DE17" s="686"/>
      <c r="DF17" s="686"/>
      <c r="DG17" s="686"/>
      <c r="DH17" s="686"/>
      <c r="DI17" s="686"/>
      <c r="DJ17" s="686"/>
      <c r="DK17" s="686"/>
      <c r="DL17" s="686"/>
      <c r="DM17" s="686"/>
      <c r="DN17" s="686"/>
      <c r="DO17" s="686"/>
      <c r="DP17" s="687"/>
      <c r="DQ17" s="694">
        <v>1682703</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29878</v>
      </c>
      <c r="S18" s="686"/>
      <c r="T18" s="686"/>
      <c r="U18" s="686"/>
      <c r="V18" s="686"/>
      <c r="W18" s="686"/>
      <c r="X18" s="686"/>
      <c r="Y18" s="687"/>
      <c r="Z18" s="688">
        <v>0.2</v>
      </c>
      <c r="AA18" s="688"/>
      <c r="AB18" s="688"/>
      <c r="AC18" s="688"/>
      <c r="AD18" s="689">
        <v>29878</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175</v>
      </c>
      <c r="BH18" s="686"/>
      <c r="BI18" s="686"/>
      <c r="BJ18" s="686"/>
      <c r="BK18" s="686"/>
      <c r="BL18" s="686"/>
      <c r="BM18" s="686"/>
      <c r="BN18" s="687"/>
      <c r="BO18" s="688" t="s">
        <v>241</v>
      </c>
      <c r="BP18" s="688"/>
      <c r="BQ18" s="688"/>
      <c r="BR18" s="688"/>
      <c r="BS18" s="694" t="s">
        <v>241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241</v>
      </c>
      <c r="CS18" s="686"/>
      <c r="CT18" s="686"/>
      <c r="CU18" s="686"/>
      <c r="CV18" s="686"/>
      <c r="CW18" s="686"/>
      <c r="CX18" s="686"/>
      <c r="CY18" s="687"/>
      <c r="CZ18" s="688" t="s">
        <v>241</v>
      </c>
      <c r="DA18" s="688"/>
      <c r="DB18" s="688"/>
      <c r="DC18" s="688"/>
      <c r="DD18" s="694" t="s">
        <v>175</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5329</v>
      </c>
      <c r="S19" s="686"/>
      <c r="T19" s="686"/>
      <c r="U19" s="686"/>
      <c r="V19" s="686"/>
      <c r="W19" s="686"/>
      <c r="X19" s="686"/>
      <c r="Y19" s="687"/>
      <c r="Z19" s="688">
        <v>0</v>
      </c>
      <c r="AA19" s="688"/>
      <c r="AB19" s="688"/>
      <c r="AC19" s="688"/>
      <c r="AD19" s="689">
        <v>5329</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19167</v>
      </c>
      <c r="BH19" s="686"/>
      <c r="BI19" s="686"/>
      <c r="BJ19" s="686"/>
      <c r="BK19" s="686"/>
      <c r="BL19" s="686"/>
      <c r="BM19" s="686"/>
      <c r="BN19" s="687"/>
      <c r="BO19" s="688">
        <v>0.3</v>
      </c>
      <c r="BP19" s="688"/>
      <c r="BQ19" s="688"/>
      <c r="BR19" s="688"/>
      <c r="BS19" s="694" t="s">
        <v>175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241</v>
      </c>
      <c r="DA19" s="688"/>
      <c r="DB19" s="688"/>
      <c r="DC19" s="688"/>
      <c r="DD19" s="694" t="s">
        <v>241</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733</v>
      </c>
      <c r="S20" s="686"/>
      <c r="T20" s="686"/>
      <c r="U20" s="686"/>
      <c r="V20" s="686"/>
      <c r="W20" s="686"/>
      <c r="X20" s="686"/>
      <c r="Y20" s="687"/>
      <c r="Z20" s="688">
        <v>0</v>
      </c>
      <c r="AA20" s="688"/>
      <c r="AB20" s="688"/>
      <c r="AC20" s="688"/>
      <c r="AD20" s="689">
        <v>733</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19167</v>
      </c>
      <c r="BH20" s="686"/>
      <c r="BI20" s="686"/>
      <c r="BJ20" s="686"/>
      <c r="BK20" s="686"/>
      <c r="BL20" s="686"/>
      <c r="BM20" s="686"/>
      <c r="BN20" s="687"/>
      <c r="BO20" s="688">
        <v>0.3</v>
      </c>
      <c r="BP20" s="688"/>
      <c r="BQ20" s="688"/>
      <c r="BR20" s="688"/>
      <c r="BS20" s="694" t="s">
        <v>175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17645904</v>
      </c>
      <c r="CS20" s="686"/>
      <c r="CT20" s="686"/>
      <c r="CU20" s="686"/>
      <c r="CV20" s="686"/>
      <c r="CW20" s="686"/>
      <c r="CX20" s="686"/>
      <c r="CY20" s="687"/>
      <c r="CZ20" s="688">
        <v>100</v>
      </c>
      <c r="DA20" s="688"/>
      <c r="DB20" s="688"/>
      <c r="DC20" s="688"/>
      <c r="DD20" s="694">
        <v>2487768</v>
      </c>
      <c r="DE20" s="686"/>
      <c r="DF20" s="686"/>
      <c r="DG20" s="686"/>
      <c r="DH20" s="686"/>
      <c r="DI20" s="686"/>
      <c r="DJ20" s="686"/>
      <c r="DK20" s="686"/>
      <c r="DL20" s="686"/>
      <c r="DM20" s="686"/>
      <c r="DN20" s="686"/>
      <c r="DO20" s="686"/>
      <c r="DP20" s="687"/>
      <c r="DQ20" s="694">
        <v>11408559</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58166</v>
      </c>
      <c r="S21" s="686"/>
      <c r="T21" s="686"/>
      <c r="U21" s="686"/>
      <c r="V21" s="686"/>
      <c r="W21" s="686"/>
      <c r="X21" s="686"/>
      <c r="Y21" s="687"/>
      <c r="Z21" s="688">
        <v>0.3</v>
      </c>
      <c r="AA21" s="688"/>
      <c r="AB21" s="688"/>
      <c r="AC21" s="688"/>
      <c r="AD21" s="689">
        <v>58166</v>
      </c>
      <c r="AE21" s="689"/>
      <c r="AF21" s="689"/>
      <c r="AG21" s="689"/>
      <c r="AH21" s="689"/>
      <c r="AI21" s="689"/>
      <c r="AJ21" s="689"/>
      <c r="AK21" s="689"/>
      <c r="AL21" s="690">
        <v>0.6</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19167</v>
      </c>
      <c r="BH21" s="686"/>
      <c r="BI21" s="686"/>
      <c r="BJ21" s="686"/>
      <c r="BK21" s="686"/>
      <c r="BL21" s="686"/>
      <c r="BM21" s="686"/>
      <c r="BN21" s="687"/>
      <c r="BO21" s="688">
        <v>0.3</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3446392</v>
      </c>
      <c r="S22" s="686"/>
      <c r="T22" s="686"/>
      <c r="U22" s="686"/>
      <c r="V22" s="686"/>
      <c r="W22" s="686"/>
      <c r="X22" s="686"/>
      <c r="Y22" s="687"/>
      <c r="Z22" s="688">
        <v>18.5</v>
      </c>
      <c r="AA22" s="688"/>
      <c r="AB22" s="688"/>
      <c r="AC22" s="688"/>
      <c r="AD22" s="689">
        <v>2605497</v>
      </c>
      <c r="AE22" s="689"/>
      <c r="AF22" s="689"/>
      <c r="AG22" s="689"/>
      <c r="AH22" s="689"/>
      <c r="AI22" s="689"/>
      <c r="AJ22" s="689"/>
      <c r="AK22" s="689"/>
      <c r="AL22" s="690">
        <v>26.5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175</v>
      </c>
      <c r="BH22" s="686"/>
      <c r="BI22" s="686"/>
      <c r="BJ22" s="686"/>
      <c r="BK22" s="686"/>
      <c r="BL22" s="686"/>
      <c r="BM22" s="686"/>
      <c r="BN22" s="687"/>
      <c r="BO22" s="688" t="s">
        <v>175</v>
      </c>
      <c r="BP22" s="688"/>
      <c r="BQ22" s="688"/>
      <c r="BR22" s="688"/>
      <c r="BS22" s="694" t="s">
        <v>175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2605497</v>
      </c>
      <c r="S23" s="686"/>
      <c r="T23" s="686"/>
      <c r="U23" s="686"/>
      <c r="V23" s="686"/>
      <c r="W23" s="686"/>
      <c r="X23" s="686"/>
      <c r="Y23" s="687"/>
      <c r="Z23" s="688">
        <v>14</v>
      </c>
      <c r="AA23" s="688"/>
      <c r="AB23" s="688"/>
      <c r="AC23" s="688"/>
      <c r="AD23" s="689">
        <v>2605497</v>
      </c>
      <c r="AE23" s="689"/>
      <c r="AF23" s="689"/>
      <c r="AG23" s="689"/>
      <c r="AH23" s="689"/>
      <c r="AI23" s="689"/>
      <c r="AJ23" s="689"/>
      <c r="AK23" s="689"/>
      <c r="AL23" s="690">
        <v>26.5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241</v>
      </c>
      <c r="BH23" s="686"/>
      <c r="BI23" s="686"/>
      <c r="BJ23" s="686"/>
      <c r="BK23" s="686"/>
      <c r="BL23" s="686"/>
      <c r="BM23" s="686"/>
      <c r="BN23" s="687"/>
      <c r="BO23" s="688" t="s">
        <v>175</v>
      </c>
      <c r="BP23" s="688"/>
      <c r="BQ23" s="688"/>
      <c r="BR23" s="688"/>
      <c r="BS23" s="694" t="s">
        <v>175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489552</v>
      </c>
      <c r="S24" s="686"/>
      <c r="T24" s="686"/>
      <c r="U24" s="686"/>
      <c r="V24" s="686"/>
      <c r="W24" s="686"/>
      <c r="X24" s="686"/>
      <c r="Y24" s="687"/>
      <c r="Z24" s="688">
        <v>2.6</v>
      </c>
      <c r="AA24" s="688"/>
      <c r="AB24" s="688"/>
      <c r="AC24" s="688"/>
      <c r="AD24" s="689" t="s">
        <v>175</v>
      </c>
      <c r="AE24" s="689"/>
      <c r="AF24" s="689"/>
      <c r="AG24" s="689"/>
      <c r="AH24" s="689"/>
      <c r="AI24" s="689"/>
      <c r="AJ24" s="689"/>
      <c r="AK24" s="689"/>
      <c r="AL24" s="690" t="s">
        <v>175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241</v>
      </c>
      <c r="BH24" s="686"/>
      <c r="BI24" s="686"/>
      <c r="BJ24" s="686"/>
      <c r="BK24" s="686"/>
      <c r="BL24" s="686"/>
      <c r="BM24" s="686"/>
      <c r="BN24" s="687"/>
      <c r="BO24" s="688" t="s">
        <v>175</v>
      </c>
      <c r="BP24" s="688"/>
      <c r="BQ24" s="688"/>
      <c r="BR24" s="688"/>
      <c r="BS24" s="694" t="s">
        <v>175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7891321</v>
      </c>
      <c r="CS24" s="675"/>
      <c r="CT24" s="675"/>
      <c r="CU24" s="675"/>
      <c r="CV24" s="675"/>
      <c r="CW24" s="675"/>
      <c r="CX24" s="675"/>
      <c r="CY24" s="676"/>
      <c r="CZ24" s="679">
        <v>44.7</v>
      </c>
      <c r="DA24" s="680"/>
      <c r="DB24" s="680"/>
      <c r="DC24" s="699"/>
      <c r="DD24" s="724">
        <v>5011742</v>
      </c>
      <c r="DE24" s="675"/>
      <c r="DF24" s="675"/>
      <c r="DG24" s="675"/>
      <c r="DH24" s="675"/>
      <c r="DI24" s="675"/>
      <c r="DJ24" s="675"/>
      <c r="DK24" s="676"/>
      <c r="DL24" s="724">
        <v>4943215</v>
      </c>
      <c r="DM24" s="675"/>
      <c r="DN24" s="675"/>
      <c r="DO24" s="675"/>
      <c r="DP24" s="675"/>
      <c r="DQ24" s="675"/>
      <c r="DR24" s="675"/>
      <c r="DS24" s="675"/>
      <c r="DT24" s="675"/>
      <c r="DU24" s="675"/>
      <c r="DV24" s="676"/>
      <c r="DW24" s="679">
        <v>47.8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351343</v>
      </c>
      <c r="S25" s="686"/>
      <c r="T25" s="686"/>
      <c r="U25" s="686"/>
      <c r="V25" s="686"/>
      <c r="W25" s="686"/>
      <c r="X25" s="686"/>
      <c r="Y25" s="687"/>
      <c r="Z25" s="688">
        <v>1.9</v>
      </c>
      <c r="AA25" s="688"/>
      <c r="AB25" s="688"/>
      <c r="AC25" s="688"/>
      <c r="AD25" s="689" t="s">
        <v>241</v>
      </c>
      <c r="AE25" s="689"/>
      <c r="AF25" s="689"/>
      <c r="AG25" s="689"/>
      <c r="AH25" s="689"/>
      <c r="AI25" s="689"/>
      <c r="AJ25" s="689"/>
      <c r="AK25" s="689"/>
      <c r="AL25" s="690" t="s">
        <v>241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175</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2383276</v>
      </c>
      <c r="CS25" s="721"/>
      <c r="CT25" s="721"/>
      <c r="CU25" s="721"/>
      <c r="CV25" s="721"/>
      <c r="CW25" s="721"/>
      <c r="CX25" s="721"/>
      <c r="CY25" s="722"/>
      <c r="CZ25" s="690">
        <v>13.5</v>
      </c>
      <c r="DA25" s="719"/>
      <c r="DB25" s="719"/>
      <c r="DC25" s="723"/>
      <c r="DD25" s="694">
        <v>2205660</v>
      </c>
      <c r="DE25" s="721"/>
      <c r="DF25" s="721"/>
      <c r="DG25" s="721"/>
      <c r="DH25" s="721"/>
      <c r="DI25" s="721"/>
      <c r="DJ25" s="721"/>
      <c r="DK25" s="722"/>
      <c r="DL25" s="694">
        <v>2155604</v>
      </c>
      <c r="DM25" s="721"/>
      <c r="DN25" s="721"/>
      <c r="DO25" s="721"/>
      <c r="DP25" s="721"/>
      <c r="DQ25" s="721"/>
      <c r="DR25" s="721"/>
      <c r="DS25" s="721"/>
      <c r="DT25" s="721"/>
      <c r="DU25" s="721"/>
      <c r="DV25" s="722"/>
      <c r="DW25" s="690">
        <v>20.8</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10652990</v>
      </c>
      <c r="S26" s="686"/>
      <c r="T26" s="686"/>
      <c r="U26" s="686"/>
      <c r="V26" s="686"/>
      <c r="W26" s="686"/>
      <c r="X26" s="686"/>
      <c r="Y26" s="687"/>
      <c r="Z26" s="688">
        <v>57.2</v>
      </c>
      <c r="AA26" s="688"/>
      <c r="AB26" s="688"/>
      <c r="AC26" s="688"/>
      <c r="AD26" s="689">
        <v>9812095</v>
      </c>
      <c r="AE26" s="689"/>
      <c r="AF26" s="689"/>
      <c r="AG26" s="689"/>
      <c r="AH26" s="689"/>
      <c r="AI26" s="689"/>
      <c r="AJ26" s="689"/>
      <c r="AK26" s="689"/>
      <c r="AL26" s="690">
        <v>99.7</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241</v>
      </c>
      <c r="BH26" s="686"/>
      <c r="BI26" s="686"/>
      <c r="BJ26" s="686"/>
      <c r="BK26" s="686"/>
      <c r="BL26" s="686"/>
      <c r="BM26" s="686"/>
      <c r="BN26" s="687"/>
      <c r="BO26" s="688" t="s">
        <v>175</v>
      </c>
      <c r="BP26" s="688"/>
      <c r="BQ26" s="688"/>
      <c r="BR26" s="688"/>
      <c r="BS26" s="694" t="s">
        <v>175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1565603</v>
      </c>
      <c r="CS26" s="686"/>
      <c r="CT26" s="686"/>
      <c r="CU26" s="686"/>
      <c r="CV26" s="686"/>
      <c r="CW26" s="686"/>
      <c r="CX26" s="686"/>
      <c r="CY26" s="687"/>
      <c r="CZ26" s="690">
        <v>8.9</v>
      </c>
      <c r="DA26" s="719"/>
      <c r="DB26" s="719"/>
      <c r="DC26" s="723"/>
      <c r="DD26" s="694">
        <v>1415682</v>
      </c>
      <c r="DE26" s="686"/>
      <c r="DF26" s="686"/>
      <c r="DG26" s="686"/>
      <c r="DH26" s="686"/>
      <c r="DI26" s="686"/>
      <c r="DJ26" s="686"/>
      <c r="DK26" s="687"/>
      <c r="DL26" s="694" t="s">
        <v>241</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3896</v>
      </c>
      <c r="S27" s="686"/>
      <c r="T27" s="686"/>
      <c r="U27" s="686"/>
      <c r="V27" s="686"/>
      <c r="W27" s="686"/>
      <c r="X27" s="686"/>
      <c r="Y27" s="687"/>
      <c r="Z27" s="688">
        <v>0</v>
      </c>
      <c r="AA27" s="688"/>
      <c r="AB27" s="688"/>
      <c r="AC27" s="688"/>
      <c r="AD27" s="689">
        <v>3896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6005049</v>
      </c>
      <c r="BH27" s="686"/>
      <c r="BI27" s="686"/>
      <c r="BJ27" s="686"/>
      <c r="BK27" s="686"/>
      <c r="BL27" s="686"/>
      <c r="BM27" s="686"/>
      <c r="BN27" s="687"/>
      <c r="BO27" s="688">
        <v>100</v>
      </c>
      <c r="BP27" s="688"/>
      <c r="BQ27" s="688"/>
      <c r="BR27" s="688"/>
      <c r="BS27" s="694">
        <v>105584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3753922</v>
      </c>
      <c r="CS27" s="721"/>
      <c r="CT27" s="721"/>
      <c r="CU27" s="721"/>
      <c r="CV27" s="721"/>
      <c r="CW27" s="721"/>
      <c r="CX27" s="721"/>
      <c r="CY27" s="722"/>
      <c r="CZ27" s="690">
        <v>21.3</v>
      </c>
      <c r="DA27" s="719"/>
      <c r="DB27" s="719"/>
      <c r="DC27" s="723"/>
      <c r="DD27" s="694">
        <v>1123379</v>
      </c>
      <c r="DE27" s="721"/>
      <c r="DF27" s="721"/>
      <c r="DG27" s="721"/>
      <c r="DH27" s="721"/>
      <c r="DI27" s="721"/>
      <c r="DJ27" s="721"/>
      <c r="DK27" s="722"/>
      <c r="DL27" s="694">
        <v>1104908</v>
      </c>
      <c r="DM27" s="721"/>
      <c r="DN27" s="721"/>
      <c r="DO27" s="721"/>
      <c r="DP27" s="721"/>
      <c r="DQ27" s="721"/>
      <c r="DR27" s="721"/>
      <c r="DS27" s="721"/>
      <c r="DT27" s="721"/>
      <c r="DU27" s="721"/>
      <c r="DV27" s="722"/>
      <c r="DW27" s="690">
        <v>10.7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190898</v>
      </c>
      <c r="S28" s="686"/>
      <c r="T28" s="686"/>
      <c r="U28" s="686"/>
      <c r="V28" s="686"/>
      <c r="W28" s="686"/>
      <c r="X28" s="686"/>
      <c r="Y28" s="687"/>
      <c r="Z28" s="688">
        <v>1</v>
      </c>
      <c r="AA28" s="688"/>
      <c r="AB28" s="688"/>
      <c r="AC28" s="688"/>
      <c r="AD28" s="689" t="s">
        <v>241</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1754123</v>
      </c>
      <c r="CS28" s="686"/>
      <c r="CT28" s="686"/>
      <c r="CU28" s="686"/>
      <c r="CV28" s="686"/>
      <c r="CW28" s="686"/>
      <c r="CX28" s="686"/>
      <c r="CY28" s="687"/>
      <c r="CZ28" s="690">
        <v>9.9</v>
      </c>
      <c r="DA28" s="719"/>
      <c r="DB28" s="719"/>
      <c r="DC28" s="723"/>
      <c r="DD28" s="694">
        <v>1682703</v>
      </c>
      <c r="DE28" s="686"/>
      <c r="DF28" s="686"/>
      <c r="DG28" s="686"/>
      <c r="DH28" s="686"/>
      <c r="DI28" s="686"/>
      <c r="DJ28" s="686"/>
      <c r="DK28" s="687"/>
      <c r="DL28" s="694">
        <v>1682703</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112644</v>
      </c>
      <c r="S29" s="686"/>
      <c r="T29" s="686"/>
      <c r="U29" s="686"/>
      <c r="V29" s="686"/>
      <c r="W29" s="686"/>
      <c r="X29" s="686"/>
      <c r="Y29" s="687"/>
      <c r="Z29" s="688">
        <v>0.6</v>
      </c>
      <c r="AA29" s="688"/>
      <c r="AB29" s="688"/>
      <c r="AC29" s="688"/>
      <c r="AD29" s="689">
        <v>14459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1754123</v>
      </c>
      <c r="CS29" s="721"/>
      <c r="CT29" s="721"/>
      <c r="CU29" s="721"/>
      <c r="CV29" s="721"/>
      <c r="CW29" s="721"/>
      <c r="CX29" s="721"/>
      <c r="CY29" s="722"/>
      <c r="CZ29" s="690">
        <v>9.9</v>
      </c>
      <c r="DA29" s="719"/>
      <c r="DB29" s="719"/>
      <c r="DC29" s="723"/>
      <c r="DD29" s="694">
        <v>1682703</v>
      </c>
      <c r="DE29" s="721"/>
      <c r="DF29" s="721"/>
      <c r="DG29" s="721"/>
      <c r="DH29" s="721"/>
      <c r="DI29" s="721"/>
      <c r="DJ29" s="721"/>
      <c r="DK29" s="722"/>
      <c r="DL29" s="694">
        <v>1682703</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25429</v>
      </c>
      <c r="S30" s="686"/>
      <c r="T30" s="686"/>
      <c r="U30" s="686"/>
      <c r="V30" s="686"/>
      <c r="W30" s="686"/>
      <c r="X30" s="686"/>
      <c r="Y30" s="687"/>
      <c r="Z30" s="688">
        <v>0.1</v>
      </c>
      <c r="AA30" s="688"/>
      <c r="AB30" s="688"/>
      <c r="AC30" s="688"/>
      <c r="AD30" s="689" t="s">
        <v>175</v>
      </c>
      <c r="AE30" s="689"/>
      <c r="AF30" s="689"/>
      <c r="AG30" s="689"/>
      <c r="AH30" s="689"/>
      <c r="AI30" s="689"/>
      <c r="AJ30" s="689"/>
      <c r="AK30" s="689"/>
      <c r="AL30" s="690" t="s">
        <v>241</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1598521</v>
      </c>
      <c r="CS30" s="686"/>
      <c r="CT30" s="686"/>
      <c r="CU30" s="686"/>
      <c r="CV30" s="686"/>
      <c r="CW30" s="686"/>
      <c r="CX30" s="686"/>
      <c r="CY30" s="687"/>
      <c r="CZ30" s="690">
        <v>9.1</v>
      </c>
      <c r="DA30" s="719"/>
      <c r="DB30" s="719"/>
      <c r="DC30" s="723"/>
      <c r="DD30" s="694">
        <v>1582807</v>
      </c>
      <c r="DE30" s="686"/>
      <c r="DF30" s="686"/>
      <c r="DG30" s="686"/>
      <c r="DH30" s="686"/>
      <c r="DI30" s="686"/>
      <c r="DJ30" s="686"/>
      <c r="DK30" s="687"/>
      <c r="DL30" s="694">
        <v>1582807</v>
      </c>
      <c r="DM30" s="686"/>
      <c r="DN30" s="686"/>
      <c r="DO30" s="686"/>
      <c r="DP30" s="686"/>
      <c r="DQ30" s="686"/>
      <c r="DR30" s="686"/>
      <c r="DS30" s="686"/>
      <c r="DT30" s="686"/>
      <c r="DU30" s="686"/>
      <c r="DV30" s="687"/>
      <c r="DW30" s="690">
        <v>15.3</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2309333</v>
      </c>
      <c r="S31" s="686"/>
      <c r="T31" s="686"/>
      <c r="U31" s="686"/>
      <c r="V31" s="686"/>
      <c r="W31" s="686"/>
      <c r="X31" s="686"/>
      <c r="Y31" s="687"/>
      <c r="Z31" s="688">
        <v>12.4</v>
      </c>
      <c r="AA31" s="688"/>
      <c r="AB31" s="688"/>
      <c r="AC31" s="688"/>
      <c r="AD31" s="689" t="s">
        <v>241</v>
      </c>
      <c r="AE31" s="689"/>
      <c r="AF31" s="689"/>
      <c r="AG31" s="689"/>
      <c r="AH31" s="689"/>
      <c r="AI31" s="689"/>
      <c r="AJ31" s="689"/>
      <c r="AK31" s="689"/>
      <c r="AL31" s="690" t="s">
        <v>241</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99.3</v>
      </c>
      <c r="BH31" s="740"/>
      <c r="BI31" s="740"/>
      <c r="BJ31" s="740"/>
      <c r="BK31" s="740"/>
      <c r="BL31" s="740"/>
      <c r="BM31" s="680">
        <v>98</v>
      </c>
      <c r="BN31" s="740"/>
      <c r="BO31" s="740"/>
      <c r="BP31" s="740"/>
      <c r="BQ31" s="741"/>
      <c r="BR31" s="753">
        <v>99.4</v>
      </c>
      <c r="BS31" s="740"/>
      <c r="BT31" s="740"/>
      <c r="BU31" s="740"/>
      <c r="BV31" s="740"/>
      <c r="BW31" s="740"/>
      <c r="BX31" s="680">
        <v>97.9</v>
      </c>
      <c r="BY31" s="740"/>
      <c r="BZ31" s="740"/>
      <c r="CA31" s="740"/>
      <c r="CB31" s="741"/>
      <c r="CD31" s="727"/>
      <c r="CE31" s="728"/>
      <c r="CF31" s="700" t="s">
        <v>315</v>
      </c>
      <c r="CG31" s="701"/>
      <c r="CH31" s="701"/>
      <c r="CI31" s="701"/>
      <c r="CJ31" s="701"/>
      <c r="CK31" s="701"/>
      <c r="CL31" s="701"/>
      <c r="CM31" s="701"/>
      <c r="CN31" s="701"/>
      <c r="CO31" s="701"/>
      <c r="CP31" s="701"/>
      <c r="CQ31" s="702"/>
      <c r="CR31" s="685">
        <v>155602</v>
      </c>
      <c r="CS31" s="721"/>
      <c r="CT31" s="721"/>
      <c r="CU31" s="721"/>
      <c r="CV31" s="721"/>
      <c r="CW31" s="721"/>
      <c r="CX31" s="721"/>
      <c r="CY31" s="722"/>
      <c r="CZ31" s="690">
        <v>0.9</v>
      </c>
      <c r="DA31" s="719"/>
      <c r="DB31" s="719"/>
      <c r="DC31" s="723"/>
      <c r="DD31" s="694">
        <v>99896</v>
      </c>
      <c r="DE31" s="721"/>
      <c r="DF31" s="721"/>
      <c r="DG31" s="721"/>
      <c r="DH31" s="721"/>
      <c r="DI31" s="721"/>
      <c r="DJ31" s="721"/>
      <c r="DK31" s="722"/>
      <c r="DL31" s="694">
        <v>99896</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175</v>
      </c>
      <c r="S32" s="686"/>
      <c r="T32" s="686"/>
      <c r="U32" s="686"/>
      <c r="V32" s="686"/>
      <c r="W32" s="686"/>
      <c r="X32" s="686"/>
      <c r="Y32" s="687"/>
      <c r="Z32" s="688" t="s">
        <v>241</v>
      </c>
      <c r="AA32" s="688"/>
      <c r="AB32" s="688"/>
      <c r="AC32" s="688"/>
      <c r="AD32" s="689" t="s">
        <v>175</v>
      </c>
      <c r="AE32" s="689"/>
      <c r="AF32" s="689"/>
      <c r="AG32" s="689"/>
      <c r="AH32" s="689"/>
      <c r="AI32" s="689"/>
      <c r="AJ32" s="689"/>
      <c r="AK32" s="689"/>
      <c r="AL32" s="690" t="s">
        <v>175</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99.4</v>
      </c>
      <c r="BH32" s="721"/>
      <c r="BI32" s="721"/>
      <c r="BJ32" s="721"/>
      <c r="BK32" s="721"/>
      <c r="BL32" s="721"/>
      <c r="BM32" s="691">
        <v>98</v>
      </c>
      <c r="BN32" s="751"/>
      <c r="BO32" s="751"/>
      <c r="BP32" s="751"/>
      <c r="BQ32" s="752"/>
      <c r="BR32" s="754">
        <v>99.3</v>
      </c>
      <c r="BS32" s="721"/>
      <c r="BT32" s="721"/>
      <c r="BU32" s="721"/>
      <c r="BV32" s="721"/>
      <c r="BW32" s="721"/>
      <c r="BX32" s="691">
        <v>98</v>
      </c>
      <c r="BY32" s="751"/>
      <c r="BZ32" s="751"/>
      <c r="CA32" s="751"/>
      <c r="CB32" s="752"/>
      <c r="CD32" s="729"/>
      <c r="CE32" s="730"/>
      <c r="CF32" s="700" t="s">
        <v>319</v>
      </c>
      <c r="CG32" s="701"/>
      <c r="CH32" s="701"/>
      <c r="CI32" s="701"/>
      <c r="CJ32" s="701"/>
      <c r="CK32" s="701"/>
      <c r="CL32" s="701"/>
      <c r="CM32" s="701"/>
      <c r="CN32" s="701"/>
      <c r="CO32" s="701"/>
      <c r="CP32" s="701"/>
      <c r="CQ32" s="702"/>
      <c r="CR32" s="685" t="s">
        <v>175</v>
      </c>
      <c r="CS32" s="686"/>
      <c r="CT32" s="686"/>
      <c r="CU32" s="686"/>
      <c r="CV32" s="686"/>
      <c r="CW32" s="686"/>
      <c r="CX32" s="686"/>
      <c r="CY32" s="687"/>
      <c r="CZ32" s="690" t="s">
        <v>175</v>
      </c>
      <c r="DA32" s="719"/>
      <c r="DB32" s="719"/>
      <c r="DC32" s="723"/>
      <c r="DD32" s="694" t="s">
        <v>175</v>
      </c>
      <c r="DE32" s="686"/>
      <c r="DF32" s="686"/>
      <c r="DG32" s="686"/>
      <c r="DH32" s="686"/>
      <c r="DI32" s="686"/>
      <c r="DJ32" s="686"/>
      <c r="DK32" s="687"/>
      <c r="DL32" s="694" t="s">
        <v>241</v>
      </c>
      <c r="DM32" s="686"/>
      <c r="DN32" s="686"/>
      <c r="DO32" s="686"/>
      <c r="DP32" s="686"/>
      <c r="DQ32" s="686"/>
      <c r="DR32" s="686"/>
      <c r="DS32" s="686"/>
      <c r="DT32" s="686"/>
      <c r="DU32" s="686"/>
      <c r="DV32" s="687"/>
      <c r="DW32" s="690" t="s">
        <v>241</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1376610</v>
      </c>
      <c r="S33" s="686"/>
      <c r="T33" s="686"/>
      <c r="U33" s="686"/>
      <c r="V33" s="686"/>
      <c r="W33" s="686"/>
      <c r="X33" s="686"/>
      <c r="Y33" s="687"/>
      <c r="Z33" s="688">
        <v>7.4</v>
      </c>
      <c r="AA33" s="688"/>
      <c r="AB33" s="688"/>
      <c r="AC33" s="688"/>
      <c r="AD33" s="689" t="s">
        <v>241</v>
      </c>
      <c r="AE33" s="689"/>
      <c r="AF33" s="689"/>
      <c r="AG33" s="689"/>
      <c r="AH33" s="689"/>
      <c r="AI33" s="689"/>
      <c r="AJ33" s="689"/>
      <c r="AK33" s="689"/>
      <c r="AL33" s="690" t="s">
        <v>175</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99.5</v>
      </c>
      <c r="BH33" s="756"/>
      <c r="BI33" s="756"/>
      <c r="BJ33" s="756"/>
      <c r="BK33" s="756"/>
      <c r="BL33" s="756"/>
      <c r="BM33" s="757">
        <v>98.3</v>
      </c>
      <c r="BN33" s="756"/>
      <c r="BO33" s="756"/>
      <c r="BP33" s="756"/>
      <c r="BQ33" s="758"/>
      <c r="BR33" s="755">
        <v>99.5</v>
      </c>
      <c r="BS33" s="756"/>
      <c r="BT33" s="756"/>
      <c r="BU33" s="756"/>
      <c r="BV33" s="756"/>
      <c r="BW33" s="756"/>
      <c r="BX33" s="757">
        <v>98</v>
      </c>
      <c r="BY33" s="756"/>
      <c r="BZ33" s="756"/>
      <c r="CA33" s="756"/>
      <c r="CB33" s="758"/>
      <c r="CD33" s="700" t="s">
        <v>322</v>
      </c>
      <c r="CE33" s="701"/>
      <c r="CF33" s="701"/>
      <c r="CG33" s="701"/>
      <c r="CH33" s="701"/>
      <c r="CI33" s="701"/>
      <c r="CJ33" s="701"/>
      <c r="CK33" s="701"/>
      <c r="CL33" s="701"/>
      <c r="CM33" s="701"/>
      <c r="CN33" s="701"/>
      <c r="CO33" s="701"/>
      <c r="CP33" s="701"/>
      <c r="CQ33" s="702"/>
      <c r="CR33" s="685">
        <v>7259940</v>
      </c>
      <c r="CS33" s="721"/>
      <c r="CT33" s="721"/>
      <c r="CU33" s="721"/>
      <c r="CV33" s="721"/>
      <c r="CW33" s="721"/>
      <c r="CX33" s="721"/>
      <c r="CY33" s="722"/>
      <c r="CZ33" s="690">
        <v>41.1</v>
      </c>
      <c r="DA33" s="719"/>
      <c r="DB33" s="719"/>
      <c r="DC33" s="723"/>
      <c r="DD33" s="694">
        <v>6063804</v>
      </c>
      <c r="DE33" s="721"/>
      <c r="DF33" s="721"/>
      <c r="DG33" s="721"/>
      <c r="DH33" s="721"/>
      <c r="DI33" s="721"/>
      <c r="DJ33" s="721"/>
      <c r="DK33" s="722"/>
      <c r="DL33" s="694">
        <v>4693386</v>
      </c>
      <c r="DM33" s="721"/>
      <c r="DN33" s="721"/>
      <c r="DO33" s="721"/>
      <c r="DP33" s="721"/>
      <c r="DQ33" s="721"/>
      <c r="DR33" s="721"/>
      <c r="DS33" s="721"/>
      <c r="DT33" s="721"/>
      <c r="DU33" s="721"/>
      <c r="DV33" s="722"/>
      <c r="DW33" s="690">
        <v>45.3</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22869</v>
      </c>
      <c r="S34" s="686"/>
      <c r="T34" s="686"/>
      <c r="U34" s="686"/>
      <c r="V34" s="686"/>
      <c r="W34" s="686"/>
      <c r="X34" s="686"/>
      <c r="Y34" s="687"/>
      <c r="Z34" s="688">
        <v>0.1</v>
      </c>
      <c r="AA34" s="688"/>
      <c r="AB34" s="688"/>
      <c r="AC34" s="688"/>
      <c r="AD34" s="689">
        <v>13267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2584343</v>
      </c>
      <c r="CS34" s="686"/>
      <c r="CT34" s="686"/>
      <c r="CU34" s="686"/>
      <c r="CV34" s="686"/>
      <c r="CW34" s="686"/>
      <c r="CX34" s="686"/>
      <c r="CY34" s="687"/>
      <c r="CZ34" s="690">
        <v>14.6</v>
      </c>
      <c r="DA34" s="719"/>
      <c r="DB34" s="719"/>
      <c r="DC34" s="723"/>
      <c r="DD34" s="694">
        <v>2021310</v>
      </c>
      <c r="DE34" s="686"/>
      <c r="DF34" s="686"/>
      <c r="DG34" s="686"/>
      <c r="DH34" s="686"/>
      <c r="DI34" s="686"/>
      <c r="DJ34" s="686"/>
      <c r="DK34" s="687"/>
      <c r="DL34" s="694">
        <v>1730145</v>
      </c>
      <c r="DM34" s="686"/>
      <c r="DN34" s="686"/>
      <c r="DO34" s="686"/>
      <c r="DP34" s="686"/>
      <c r="DQ34" s="686"/>
      <c r="DR34" s="686"/>
      <c r="DS34" s="686"/>
      <c r="DT34" s="686"/>
      <c r="DU34" s="686"/>
      <c r="DV34" s="687"/>
      <c r="DW34" s="690">
        <v>16.7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63473</v>
      </c>
      <c r="S35" s="686"/>
      <c r="T35" s="686"/>
      <c r="U35" s="686"/>
      <c r="V35" s="686"/>
      <c r="W35" s="686"/>
      <c r="X35" s="686"/>
      <c r="Y35" s="687"/>
      <c r="Z35" s="688">
        <v>0.3</v>
      </c>
      <c r="AA35" s="688"/>
      <c r="AB35" s="688"/>
      <c r="AC35" s="688"/>
      <c r="AD35" s="689" t="s">
        <v>175</v>
      </c>
      <c r="AE35" s="689"/>
      <c r="AF35" s="689"/>
      <c r="AG35" s="689"/>
      <c r="AH35" s="689"/>
      <c r="AI35" s="689"/>
      <c r="AJ35" s="689"/>
      <c r="AK35" s="689"/>
      <c r="AL35" s="690" t="s">
        <v>175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86487</v>
      </c>
      <c r="CS35" s="721"/>
      <c r="CT35" s="721"/>
      <c r="CU35" s="721"/>
      <c r="CV35" s="721"/>
      <c r="CW35" s="721"/>
      <c r="CX35" s="721"/>
      <c r="CY35" s="722"/>
      <c r="CZ35" s="690">
        <v>0.5</v>
      </c>
      <c r="DA35" s="719"/>
      <c r="DB35" s="719"/>
      <c r="DC35" s="723"/>
      <c r="DD35" s="694">
        <v>75463</v>
      </c>
      <c r="DE35" s="721"/>
      <c r="DF35" s="721"/>
      <c r="DG35" s="721"/>
      <c r="DH35" s="721"/>
      <c r="DI35" s="721"/>
      <c r="DJ35" s="721"/>
      <c r="DK35" s="722"/>
      <c r="DL35" s="694">
        <v>75463</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232493</v>
      </c>
      <c r="S36" s="686"/>
      <c r="T36" s="686"/>
      <c r="U36" s="686"/>
      <c r="V36" s="686"/>
      <c r="W36" s="686"/>
      <c r="X36" s="686"/>
      <c r="Y36" s="687"/>
      <c r="Z36" s="688">
        <v>1.2</v>
      </c>
      <c r="AA36" s="688"/>
      <c r="AB36" s="688"/>
      <c r="AC36" s="688"/>
      <c r="AD36" s="689" t="s">
        <v>175</v>
      </c>
      <c r="AE36" s="689"/>
      <c r="AF36" s="689"/>
      <c r="AG36" s="689"/>
      <c r="AH36" s="689"/>
      <c r="AI36" s="689"/>
      <c r="AJ36" s="689"/>
      <c r="AK36" s="689"/>
      <c r="AL36" s="690" t="s">
        <v>175</v>
      </c>
      <c r="AM36" s="691"/>
      <c r="AN36" s="691"/>
      <c r="AO36" s="692"/>
      <c r="AP36" s="235"/>
      <c r="AQ36" s="759" t="s">
        <v>330</v>
      </c>
      <c r="AR36" s="760"/>
      <c r="AS36" s="760"/>
      <c r="AT36" s="760"/>
      <c r="AU36" s="760"/>
      <c r="AV36" s="760"/>
      <c r="AW36" s="760"/>
      <c r="AX36" s="760"/>
      <c r="AY36" s="761"/>
      <c r="AZ36" s="674">
        <v>2027027</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49185</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2341459</v>
      </c>
      <c r="CS36" s="686"/>
      <c r="CT36" s="686"/>
      <c r="CU36" s="686"/>
      <c r="CV36" s="686"/>
      <c r="CW36" s="686"/>
      <c r="CX36" s="686"/>
      <c r="CY36" s="687"/>
      <c r="CZ36" s="690">
        <v>13.3</v>
      </c>
      <c r="DA36" s="719"/>
      <c r="DB36" s="719"/>
      <c r="DC36" s="723"/>
      <c r="DD36" s="694">
        <v>2031332</v>
      </c>
      <c r="DE36" s="686"/>
      <c r="DF36" s="686"/>
      <c r="DG36" s="686"/>
      <c r="DH36" s="686"/>
      <c r="DI36" s="686"/>
      <c r="DJ36" s="686"/>
      <c r="DK36" s="687"/>
      <c r="DL36" s="694">
        <v>1413118</v>
      </c>
      <c r="DM36" s="686"/>
      <c r="DN36" s="686"/>
      <c r="DO36" s="686"/>
      <c r="DP36" s="686"/>
      <c r="DQ36" s="686"/>
      <c r="DR36" s="686"/>
      <c r="DS36" s="686"/>
      <c r="DT36" s="686"/>
      <c r="DU36" s="686"/>
      <c r="DV36" s="687"/>
      <c r="DW36" s="690">
        <v>13.7</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1146233</v>
      </c>
      <c r="S37" s="686"/>
      <c r="T37" s="686"/>
      <c r="U37" s="686"/>
      <c r="V37" s="686"/>
      <c r="W37" s="686"/>
      <c r="X37" s="686"/>
      <c r="Y37" s="687"/>
      <c r="Z37" s="688">
        <v>6.2</v>
      </c>
      <c r="AA37" s="688"/>
      <c r="AB37" s="688"/>
      <c r="AC37" s="688"/>
      <c r="AD37" s="689" t="s">
        <v>241</v>
      </c>
      <c r="AE37" s="689"/>
      <c r="AF37" s="689"/>
      <c r="AG37" s="689"/>
      <c r="AH37" s="689"/>
      <c r="AI37" s="689"/>
      <c r="AJ37" s="689"/>
      <c r="AK37" s="689"/>
      <c r="AL37" s="690" t="s">
        <v>241</v>
      </c>
      <c r="AM37" s="691"/>
      <c r="AN37" s="691"/>
      <c r="AO37" s="692"/>
      <c r="AQ37" s="763" t="s">
        <v>334</v>
      </c>
      <c r="AR37" s="764"/>
      <c r="AS37" s="764"/>
      <c r="AT37" s="764"/>
      <c r="AU37" s="764"/>
      <c r="AV37" s="764"/>
      <c r="AW37" s="764"/>
      <c r="AX37" s="764"/>
      <c r="AY37" s="765"/>
      <c r="AZ37" s="685">
        <v>476730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42867</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1519413</v>
      </c>
      <c r="CS37" s="721"/>
      <c r="CT37" s="721"/>
      <c r="CU37" s="721"/>
      <c r="CV37" s="721"/>
      <c r="CW37" s="721"/>
      <c r="CX37" s="721"/>
      <c r="CY37" s="722"/>
      <c r="CZ37" s="690">
        <v>8.6</v>
      </c>
      <c r="DA37" s="719"/>
      <c r="DB37" s="719"/>
      <c r="DC37" s="723"/>
      <c r="DD37" s="694">
        <v>1519413</v>
      </c>
      <c r="DE37" s="721"/>
      <c r="DF37" s="721"/>
      <c r="DG37" s="721"/>
      <c r="DH37" s="721"/>
      <c r="DI37" s="721"/>
      <c r="DJ37" s="721"/>
      <c r="DK37" s="722"/>
      <c r="DL37" s="694">
        <v>1033031</v>
      </c>
      <c r="DM37" s="721"/>
      <c r="DN37" s="721"/>
      <c r="DO37" s="721"/>
      <c r="DP37" s="721"/>
      <c r="DQ37" s="721"/>
      <c r="DR37" s="721"/>
      <c r="DS37" s="721"/>
      <c r="DT37" s="721"/>
      <c r="DU37" s="721"/>
      <c r="DV37" s="722"/>
      <c r="DW37" s="690">
        <v>10</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714477</v>
      </c>
      <c r="S38" s="686"/>
      <c r="T38" s="686"/>
      <c r="U38" s="686"/>
      <c r="V38" s="686"/>
      <c r="W38" s="686"/>
      <c r="X38" s="686"/>
      <c r="Y38" s="687"/>
      <c r="Z38" s="688">
        <v>3.8</v>
      </c>
      <c r="AA38" s="688"/>
      <c r="AB38" s="688"/>
      <c r="AC38" s="688"/>
      <c r="AD38" s="689">
        <v>15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13862</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6383</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2013165</v>
      </c>
      <c r="CS38" s="686"/>
      <c r="CT38" s="686"/>
      <c r="CU38" s="686"/>
      <c r="CV38" s="686"/>
      <c r="CW38" s="686"/>
      <c r="CX38" s="686"/>
      <c r="CY38" s="687"/>
      <c r="CZ38" s="690">
        <v>11.4</v>
      </c>
      <c r="DA38" s="719"/>
      <c r="DB38" s="719"/>
      <c r="DC38" s="723"/>
      <c r="DD38" s="694">
        <v>1789496</v>
      </c>
      <c r="DE38" s="686"/>
      <c r="DF38" s="686"/>
      <c r="DG38" s="686"/>
      <c r="DH38" s="686"/>
      <c r="DI38" s="686"/>
      <c r="DJ38" s="686"/>
      <c r="DK38" s="687"/>
      <c r="DL38" s="694">
        <v>1474660</v>
      </c>
      <c r="DM38" s="686"/>
      <c r="DN38" s="686"/>
      <c r="DO38" s="686"/>
      <c r="DP38" s="686"/>
      <c r="DQ38" s="686"/>
      <c r="DR38" s="686"/>
      <c r="DS38" s="686"/>
      <c r="DT38" s="686"/>
      <c r="DU38" s="686"/>
      <c r="DV38" s="687"/>
      <c r="DW38" s="690">
        <v>14.2</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1767700</v>
      </c>
      <c r="S39" s="686"/>
      <c r="T39" s="686"/>
      <c r="U39" s="686"/>
      <c r="V39" s="686"/>
      <c r="W39" s="686"/>
      <c r="X39" s="686"/>
      <c r="Y39" s="687"/>
      <c r="Z39" s="688">
        <v>9.5</v>
      </c>
      <c r="AA39" s="688"/>
      <c r="AB39" s="688"/>
      <c r="AC39" s="688"/>
      <c r="AD39" s="689" t="s">
        <v>175</v>
      </c>
      <c r="AE39" s="689"/>
      <c r="AF39" s="689"/>
      <c r="AG39" s="689"/>
      <c r="AH39" s="689"/>
      <c r="AI39" s="689"/>
      <c r="AJ39" s="689"/>
      <c r="AK39" s="689"/>
      <c r="AL39" s="690" t="s">
        <v>175</v>
      </c>
      <c r="AM39" s="691"/>
      <c r="AN39" s="691"/>
      <c r="AO39" s="692"/>
      <c r="AQ39" s="763" t="s">
        <v>342</v>
      </c>
      <c r="AR39" s="764"/>
      <c r="AS39" s="764"/>
      <c r="AT39" s="764"/>
      <c r="AU39" s="764"/>
      <c r="AV39" s="764"/>
      <c r="AW39" s="764"/>
      <c r="AX39" s="764"/>
      <c r="AY39" s="765"/>
      <c r="AZ39" s="685" t="s">
        <v>175</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10851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216200</v>
      </c>
      <c r="CS39" s="721"/>
      <c r="CT39" s="721"/>
      <c r="CU39" s="721"/>
      <c r="CV39" s="721"/>
      <c r="CW39" s="721"/>
      <c r="CX39" s="721"/>
      <c r="CY39" s="722"/>
      <c r="CZ39" s="690">
        <v>1.2</v>
      </c>
      <c r="DA39" s="719"/>
      <c r="DB39" s="719"/>
      <c r="DC39" s="723"/>
      <c r="DD39" s="694">
        <v>140917</v>
      </c>
      <c r="DE39" s="721"/>
      <c r="DF39" s="721"/>
      <c r="DG39" s="721"/>
      <c r="DH39" s="721"/>
      <c r="DI39" s="721"/>
      <c r="DJ39" s="721"/>
      <c r="DK39" s="722"/>
      <c r="DL39" s="694" t="s">
        <v>175</v>
      </c>
      <c r="DM39" s="721"/>
      <c r="DN39" s="721"/>
      <c r="DO39" s="721"/>
      <c r="DP39" s="721"/>
      <c r="DQ39" s="721"/>
      <c r="DR39" s="721"/>
      <c r="DS39" s="721"/>
      <c r="DT39" s="721"/>
      <c r="DU39" s="721"/>
      <c r="DV39" s="722"/>
      <c r="DW39" s="690" t="s">
        <v>175</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241</v>
      </c>
      <c r="S40" s="686"/>
      <c r="T40" s="686"/>
      <c r="U40" s="686"/>
      <c r="V40" s="686"/>
      <c r="W40" s="686"/>
      <c r="X40" s="686"/>
      <c r="Y40" s="687"/>
      <c r="Z40" s="688" t="s">
        <v>175</v>
      </c>
      <c r="AA40" s="688"/>
      <c r="AB40" s="688"/>
      <c r="AC40" s="688"/>
      <c r="AD40" s="689" t="s">
        <v>175</v>
      </c>
      <c r="AE40" s="689"/>
      <c r="AF40" s="689"/>
      <c r="AG40" s="689"/>
      <c r="AH40" s="689"/>
      <c r="AI40" s="689"/>
      <c r="AJ40" s="689"/>
      <c r="AK40" s="689"/>
      <c r="AL40" s="690" t="s">
        <v>241</v>
      </c>
      <c r="AM40" s="691"/>
      <c r="AN40" s="691"/>
      <c r="AO40" s="692"/>
      <c r="AQ40" s="763" t="s">
        <v>346</v>
      </c>
      <c r="AR40" s="764"/>
      <c r="AS40" s="764"/>
      <c r="AT40" s="764"/>
      <c r="AU40" s="764"/>
      <c r="AV40" s="764"/>
      <c r="AW40" s="764"/>
      <c r="AX40" s="764"/>
      <c r="AY40" s="765"/>
      <c r="AZ40" s="685" t="s">
        <v>175</v>
      </c>
      <c r="BA40" s="686"/>
      <c r="BB40" s="686"/>
      <c r="BC40" s="686"/>
      <c r="BD40" s="721"/>
      <c r="BE40" s="721"/>
      <c r="BF40" s="752"/>
      <c r="BG40" s="766" t="s">
        <v>347</v>
      </c>
      <c r="BH40" s="767"/>
      <c r="BI40" s="767"/>
      <c r="BJ40" s="767"/>
      <c r="BK40" s="767"/>
      <c r="BL40" s="236"/>
      <c r="BM40" s="701" t="s">
        <v>348</v>
      </c>
      <c r="BN40" s="701"/>
      <c r="BO40" s="701"/>
      <c r="BP40" s="701"/>
      <c r="BQ40" s="701"/>
      <c r="BR40" s="701"/>
      <c r="BS40" s="701"/>
      <c r="BT40" s="701"/>
      <c r="BU40" s="702"/>
      <c r="BV40" s="685">
        <v>104</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18286</v>
      </c>
      <c r="CS40" s="686"/>
      <c r="CT40" s="686"/>
      <c r="CU40" s="686"/>
      <c r="CV40" s="686"/>
      <c r="CW40" s="686"/>
      <c r="CX40" s="686"/>
      <c r="CY40" s="687"/>
      <c r="CZ40" s="690">
        <v>0.1</v>
      </c>
      <c r="DA40" s="719"/>
      <c r="DB40" s="719"/>
      <c r="DC40" s="723"/>
      <c r="DD40" s="694">
        <v>5286</v>
      </c>
      <c r="DE40" s="686"/>
      <c r="DF40" s="686"/>
      <c r="DG40" s="686"/>
      <c r="DH40" s="686"/>
      <c r="DI40" s="686"/>
      <c r="DJ40" s="686"/>
      <c r="DK40" s="687"/>
      <c r="DL40" s="694" t="s">
        <v>241</v>
      </c>
      <c r="DM40" s="686"/>
      <c r="DN40" s="686"/>
      <c r="DO40" s="686"/>
      <c r="DP40" s="686"/>
      <c r="DQ40" s="686"/>
      <c r="DR40" s="686"/>
      <c r="DS40" s="686"/>
      <c r="DT40" s="686"/>
      <c r="DU40" s="686"/>
      <c r="DV40" s="687"/>
      <c r="DW40" s="690" t="s">
        <v>175</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v>507400</v>
      </c>
      <c r="S41" s="686"/>
      <c r="T41" s="686"/>
      <c r="U41" s="686"/>
      <c r="V41" s="686"/>
      <c r="W41" s="686"/>
      <c r="X41" s="686"/>
      <c r="Y41" s="687"/>
      <c r="Z41" s="688">
        <v>2.7</v>
      </c>
      <c r="AA41" s="688"/>
      <c r="AB41" s="688"/>
      <c r="AC41" s="688"/>
      <c r="AD41" s="689" t="s">
        <v>175</v>
      </c>
      <c r="AE41" s="689"/>
      <c r="AF41" s="689"/>
      <c r="AG41" s="689"/>
      <c r="AH41" s="689"/>
      <c r="AI41" s="689"/>
      <c r="AJ41" s="689"/>
      <c r="AK41" s="689"/>
      <c r="AL41" s="690" t="s">
        <v>175</v>
      </c>
      <c r="AM41" s="691"/>
      <c r="AN41" s="691"/>
      <c r="AO41" s="692"/>
      <c r="AQ41" s="763" t="s">
        <v>351</v>
      </c>
      <c r="AR41" s="764"/>
      <c r="AS41" s="764"/>
      <c r="AT41" s="764"/>
      <c r="AU41" s="764"/>
      <c r="AV41" s="764"/>
      <c r="AW41" s="764"/>
      <c r="AX41" s="764"/>
      <c r="AY41" s="765"/>
      <c r="AZ41" s="685">
        <v>382297</v>
      </c>
      <c r="BA41" s="686"/>
      <c r="BB41" s="686"/>
      <c r="BC41" s="686"/>
      <c r="BD41" s="721"/>
      <c r="BE41" s="721"/>
      <c r="BF41" s="752"/>
      <c r="BG41" s="766"/>
      <c r="BH41" s="767"/>
      <c r="BI41" s="767"/>
      <c r="BJ41" s="767"/>
      <c r="BK41" s="767"/>
      <c r="BL41" s="236"/>
      <c r="BM41" s="701" t="s">
        <v>352</v>
      </c>
      <c r="BN41" s="701"/>
      <c r="BO41" s="701"/>
      <c r="BP41" s="701"/>
      <c r="BQ41" s="701"/>
      <c r="BR41" s="701"/>
      <c r="BS41" s="701"/>
      <c r="BT41" s="701"/>
      <c r="BU41" s="702"/>
      <c r="BV41" s="685" t="s">
        <v>241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241</v>
      </c>
      <c r="DA41" s="719"/>
      <c r="DB41" s="719"/>
      <c r="DC41" s="723"/>
      <c r="DD41" s="694" t="s">
        <v>241</v>
      </c>
      <c r="DE41" s="721"/>
      <c r="DF41" s="721"/>
      <c r="DG41" s="721"/>
      <c r="DH41" s="721"/>
      <c r="DI41" s="721"/>
      <c r="DJ41" s="721"/>
      <c r="DK41" s="722"/>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735" t="s">
        <v>354</v>
      </c>
      <c r="C42" s="736"/>
      <c r="D42" s="736"/>
      <c r="E42" s="736"/>
      <c r="F42" s="736"/>
      <c r="G42" s="736"/>
      <c r="H42" s="736"/>
      <c r="I42" s="736"/>
      <c r="J42" s="736"/>
      <c r="K42" s="736"/>
      <c r="L42" s="736"/>
      <c r="M42" s="736"/>
      <c r="N42" s="736"/>
      <c r="O42" s="736"/>
      <c r="P42" s="736"/>
      <c r="Q42" s="737"/>
      <c r="R42" s="770">
        <v>18619045</v>
      </c>
      <c r="S42" s="771"/>
      <c r="T42" s="771"/>
      <c r="U42" s="771"/>
      <c r="V42" s="771"/>
      <c r="W42" s="771"/>
      <c r="X42" s="771"/>
      <c r="Y42" s="779"/>
      <c r="Z42" s="780">
        <v>100</v>
      </c>
      <c r="AA42" s="780"/>
      <c r="AB42" s="780"/>
      <c r="AC42" s="780"/>
      <c r="AD42" s="781">
        <v>9843732</v>
      </c>
      <c r="AE42" s="781"/>
      <c r="AF42" s="781"/>
      <c r="AG42" s="781"/>
      <c r="AH42" s="781"/>
      <c r="AI42" s="781"/>
      <c r="AJ42" s="781"/>
      <c r="AK42" s="781"/>
      <c r="AL42" s="782">
        <v>100</v>
      </c>
      <c r="AM42" s="757"/>
      <c r="AN42" s="757"/>
      <c r="AO42" s="783"/>
      <c r="AQ42" s="784" t="s">
        <v>355</v>
      </c>
      <c r="AR42" s="785"/>
      <c r="AS42" s="785"/>
      <c r="AT42" s="785"/>
      <c r="AU42" s="785"/>
      <c r="AV42" s="785"/>
      <c r="AW42" s="785"/>
      <c r="AX42" s="785"/>
      <c r="AY42" s="786"/>
      <c r="AZ42" s="770">
        <v>1154138</v>
      </c>
      <c r="BA42" s="771"/>
      <c r="BB42" s="771"/>
      <c r="BC42" s="771"/>
      <c r="BD42" s="756"/>
      <c r="BE42" s="756"/>
      <c r="BF42" s="758"/>
      <c r="BG42" s="768"/>
      <c r="BH42" s="769"/>
      <c r="BI42" s="769"/>
      <c r="BJ42" s="769"/>
      <c r="BK42" s="769"/>
      <c r="BL42" s="237"/>
      <c r="BM42" s="711" t="s">
        <v>356</v>
      </c>
      <c r="BN42" s="711"/>
      <c r="BO42" s="711"/>
      <c r="BP42" s="711"/>
      <c r="BQ42" s="711"/>
      <c r="BR42" s="711"/>
      <c r="BS42" s="711"/>
      <c r="BT42" s="711"/>
      <c r="BU42" s="712"/>
      <c r="BV42" s="770">
        <v>285</v>
      </c>
      <c r="BW42" s="771"/>
      <c r="BX42" s="771"/>
      <c r="BY42" s="771"/>
      <c r="BZ42" s="771"/>
      <c r="CA42" s="771"/>
      <c r="CB42" s="778"/>
      <c r="CD42" s="682" t="s">
        <v>357</v>
      </c>
      <c r="CE42" s="683"/>
      <c r="CF42" s="683"/>
      <c r="CG42" s="683"/>
      <c r="CH42" s="683"/>
      <c r="CI42" s="683"/>
      <c r="CJ42" s="683"/>
      <c r="CK42" s="683"/>
      <c r="CL42" s="683"/>
      <c r="CM42" s="683"/>
      <c r="CN42" s="683"/>
      <c r="CO42" s="683"/>
      <c r="CP42" s="683"/>
      <c r="CQ42" s="684"/>
      <c r="CR42" s="685">
        <v>2494643</v>
      </c>
      <c r="CS42" s="686"/>
      <c r="CT42" s="686"/>
      <c r="CU42" s="686"/>
      <c r="CV42" s="686"/>
      <c r="CW42" s="686"/>
      <c r="CX42" s="686"/>
      <c r="CY42" s="687"/>
      <c r="CZ42" s="690">
        <v>14.1</v>
      </c>
      <c r="DA42" s="691"/>
      <c r="DB42" s="691"/>
      <c r="DC42" s="703"/>
      <c r="DD42" s="694">
        <v>333013</v>
      </c>
      <c r="DE42" s="686"/>
      <c r="DF42" s="686"/>
      <c r="DG42" s="686"/>
      <c r="DH42" s="686"/>
      <c r="DI42" s="686"/>
      <c r="DJ42" s="686"/>
      <c r="DK42" s="687"/>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42001</v>
      </c>
      <c r="CS43" s="721"/>
      <c r="CT43" s="721"/>
      <c r="CU43" s="721"/>
      <c r="CV43" s="721"/>
      <c r="CW43" s="721"/>
      <c r="CX43" s="721"/>
      <c r="CY43" s="722"/>
      <c r="CZ43" s="690">
        <v>0.2</v>
      </c>
      <c r="DA43" s="719"/>
      <c r="DB43" s="719"/>
      <c r="DC43" s="723"/>
      <c r="DD43" s="694">
        <v>42001</v>
      </c>
      <c r="DE43" s="721"/>
      <c r="DF43" s="721"/>
      <c r="DG43" s="721"/>
      <c r="DH43" s="721"/>
      <c r="DI43" s="721"/>
      <c r="DJ43" s="721"/>
      <c r="DK43" s="722"/>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CD44" s="797" t="s">
        <v>306</v>
      </c>
      <c r="CE44" s="798"/>
      <c r="CF44" s="682" t="s">
        <v>359</v>
      </c>
      <c r="CG44" s="683"/>
      <c r="CH44" s="683"/>
      <c r="CI44" s="683"/>
      <c r="CJ44" s="683"/>
      <c r="CK44" s="683"/>
      <c r="CL44" s="683"/>
      <c r="CM44" s="683"/>
      <c r="CN44" s="683"/>
      <c r="CO44" s="683"/>
      <c r="CP44" s="683"/>
      <c r="CQ44" s="684"/>
      <c r="CR44" s="685">
        <v>2487768</v>
      </c>
      <c r="CS44" s="686"/>
      <c r="CT44" s="686"/>
      <c r="CU44" s="686"/>
      <c r="CV44" s="686"/>
      <c r="CW44" s="686"/>
      <c r="CX44" s="686"/>
      <c r="CY44" s="687"/>
      <c r="CZ44" s="690">
        <v>14.1</v>
      </c>
      <c r="DA44" s="691"/>
      <c r="DB44" s="691"/>
      <c r="DC44" s="703"/>
      <c r="DD44" s="694">
        <v>326138</v>
      </c>
      <c r="DE44" s="686"/>
      <c r="DF44" s="686"/>
      <c r="DG44" s="686"/>
      <c r="DH44" s="686"/>
      <c r="DI44" s="686"/>
      <c r="DJ44" s="686"/>
      <c r="DK44" s="687"/>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9"/>
      <c r="CE45" s="800"/>
      <c r="CF45" s="682" t="s">
        <v>360</v>
      </c>
      <c r="CG45" s="683"/>
      <c r="CH45" s="683"/>
      <c r="CI45" s="683"/>
      <c r="CJ45" s="683"/>
      <c r="CK45" s="683"/>
      <c r="CL45" s="683"/>
      <c r="CM45" s="683"/>
      <c r="CN45" s="683"/>
      <c r="CO45" s="683"/>
      <c r="CP45" s="683"/>
      <c r="CQ45" s="684"/>
      <c r="CR45" s="685">
        <v>664801</v>
      </c>
      <c r="CS45" s="721"/>
      <c r="CT45" s="721"/>
      <c r="CU45" s="721"/>
      <c r="CV45" s="721"/>
      <c r="CW45" s="721"/>
      <c r="CX45" s="721"/>
      <c r="CY45" s="722"/>
      <c r="CZ45" s="690">
        <v>3.8</v>
      </c>
      <c r="DA45" s="719"/>
      <c r="DB45" s="719"/>
      <c r="DC45" s="723"/>
      <c r="DD45" s="694">
        <v>64409</v>
      </c>
      <c r="DE45" s="721"/>
      <c r="DF45" s="721"/>
      <c r="DG45" s="721"/>
      <c r="DH45" s="721"/>
      <c r="DI45" s="721"/>
      <c r="DJ45" s="721"/>
      <c r="DK45" s="722"/>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9"/>
      <c r="CE46" s="800"/>
      <c r="CF46" s="682" t="s">
        <v>362</v>
      </c>
      <c r="CG46" s="683"/>
      <c r="CH46" s="683"/>
      <c r="CI46" s="683"/>
      <c r="CJ46" s="683"/>
      <c r="CK46" s="683"/>
      <c r="CL46" s="683"/>
      <c r="CM46" s="683"/>
      <c r="CN46" s="683"/>
      <c r="CO46" s="683"/>
      <c r="CP46" s="683"/>
      <c r="CQ46" s="684"/>
      <c r="CR46" s="685">
        <v>1591951</v>
      </c>
      <c r="CS46" s="686"/>
      <c r="CT46" s="686"/>
      <c r="CU46" s="686"/>
      <c r="CV46" s="686"/>
      <c r="CW46" s="686"/>
      <c r="CX46" s="686"/>
      <c r="CY46" s="687"/>
      <c r="CZ46" s="690">
        <v>9</v>
      </c>
      <c r="DA46" s="691"/>
      <c r="DB46" s="691"/>
      <c r="DC46" s="703"/>
      <c r="DD46" s="694">
        <v>257107</v>
      </c>
      <c r="DE46" s="686"/>
      <c r="DF46" s="686"/>
      <c r="DG46" s="686"/>
      <c r="DH46" s="686"/>
      <c r="DI46" s="686"/>
      <c r="DJ46" s="686"/>
      <c r="DK46" s="687"/>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6875</v>
      </c>
      <c r="CS47" s="721"/>
      <c r="CT47" s="721"/>
      <c r="CU47" s="721"/>
      <c r="CV47" s="721"/>
      <c r="CW47" s="721"/>
      <c r="CX47" s="721"/>
      <c r="CY47" s="722"/>
      <c r="CZ47" s="690">
        <v>0</v>
      </c>
      <c r="DA47" s="719"/>
      <c r="DB47" s="719"/>
      <c r="DC47" s="723"/>
      <c r="DD47" s="694">
        <v>6875</v>
      </c>
      <c r="DE47" s="721"/>
      <c r="DF47" s="721"/>
      <c r="DG47" s="721"/>
      <c r="DH47" s="721"/>
      <c r="DI47" s="721"/>
      <c r="DJ47" s="721"/>
      <c r="DK47" s="722"/>
      <c r="DL47" s="772"/>
      <c r="DM47" s="773"/>
      <c r="DN47" s="773"/>
      <c r="DO47" s="773"/>
      <c r="DP47" s="773"/>
      <c r="DQ47" s="773"/>
      <c r="DR47" s="773"/>
      <c r="DS47" s="773"/>
      <c r="DT47" s="773"/>
      <c r="DU47" s="773"/>
      <c r="DV47" s="774"/>
      <c r="DW47" s="775"/>
      <c r="DX47" s="776"/>
      <c r="DY47" s="776"/>
      <c r="DZ47" s="776"/>
      <c r="EA47" s="776"/>
      <c r="EB47" s="776"/>
      <c r="EC47" s="777"/>
    </row>
    <row r="48" spans="2:133" x14ac:dyDescent="0.15">
      <c r="B48" s="241" t="s">
        <v>365</v>
      </c>
      <c r="CD48" s="801"/>
      <c r="CE48" s="802"/>
      <c r="CF48" s="682" t="s">
        <v>366</v>
      </c>
      <c r="CG48" s="683"/>
      <c r="CH48" s="683"/>
      <c r="CI48" s="683"/>
      <c r="CJ48" s="683"/>
      <c r="CK48" s="683"/>
      <c r="CL48" s="683"/>
      <c r="CM48" s="683"/>
      <c r="CN48" s="683"/>
      <c r="CO48" s="683"/>
      <c r="CP48" s="683"/>
      <c r="CQ48" s="684"/>
      <c r="CR48" s="685" t="s">
        <v>175</v>
      </c>
      <c r="CS48" s="686"/>
      <c r="CT48" s="686"/>
      <c r="CU48" s="686"/>
      <c r="CV48" s="686"/>
      <c r="CW48" s="686"/>
      <c r="CX48" s="686"/>
      <c r="CY48" s="687"/>
      <c r="CZ48" s="690" t="s">
        <v>175</v>
      </c>
      <c r="DA48" s="691"/>
      <c r="DB48" s="691"/>
      <c r="DC48" s="703"/>
      <c r="DD48" s="694" t="s">
        <v>241</v>
      </c>
      <c r="DE48" s="686"/>
      <c r="DF48" s="686"/>
      <c r="DG48" s="686"/>
      <c r="DH48" s="686"/>
      <c r="DI48" s="686"/>
      <c r="DJ48" s="686"/>
      <c r="DK48" s="687"/>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35" t="s">
        <v>367</v>
      </c>
      <c r="CE49" s="736"/>
      <c r="CF49" s="736"/>
      <c r="CG49" s="736"/>
      <c r="CH49" s="736"/>
      <c r="CI49" s="736"/>
      <c r="CJ49" s="736"/>
      <c r="CK49" s="736"/>
      <c r="CL49" s="736"/>
      <c r="CM49" s="736"/>
      <c r="CN49" s="736"/>
      <c r="CO49" s="736"/>
      <c r="CP49" s="736"/>
      <c r="CQ49" s="737"/>
      <c r="CR49" s="770">
        <v>17645904</v>
      </c>
      <c r="CS49" s="756"/>
      <c r="CT49" s="756"/>
      <c r="CU49" s="756"/>
      <c r="CV49" s="756"/>
      <c r="CW49" s="756"/>
      <c r="CX49" s="756"/>
      <c r="CY49" s="787"/>
      <c r="CZ49" s="782">
        <v>100</v>
      </c>
      <c r="DA49" s="788"/>
      <c r="DB49" s="788"/>
      <c r="DC49" s="789"/>
      <c r="DD49" s="790">
        <v>11408559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3+CTnkjXGbdy1FmYs5cmQR9SBZbUHTKCfU6sXO84Jgw5ELWhN+vGZMLvk7BYlrvNv9rGbSUfrIQCW6w+Rs4Pww==" saltValue="L3ZPs1rJLv+jOu17cff5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369</v>
      </c>
      <c r="DK2" s="833"/>
      <c r="DL2" s="833"/>
      <c r="DM2" s="833"/>
      <c r="DN2" s="833"/>
      <c r="DO2" s="834"/>
      <c r="DP2" s="250"/>
      <c r="DQ2" s="832" t="s">
        <v>370</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7"/>
      <c r="BA5" s="257"/>
      <c r="BB5" s="257"/>
      <c r="BC5" s="257"/>
      <c r="BD5" s="257"/>
      <c r="BE5" s="258"/>
      <c r="BF5" s="258"/>
      <c r="BG5" s="258"/>
      <c r="BH5" s="258"/>
      <c r="BI5" s="258"/>
      <c r="BJ5" s="258"/>
      <c r="BK5" s="258"/>
      <c r="BL5" s="258"/>
      <c r="BM5" s="258"/>
      <c r="BN5" s="258"/>
      <c r="BO5" s="258"/>
      <c r="BP5" s="258"/>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5"/>
    </row>
    <row r="7" spans="1:131" s="256" customFormat="1" ht="26.25" customHeight="1" thickTop="1" x14ac:dyDescent="0.15">
      <c r="A7" s="259">
        <v>1</v>
      </c>
      <c r="B7" s="817" t="s">
        <v>390</v>
      </c>
      <c r="C7" s="818"/>
      <c r="D7" s="818"/>
      <c r="E7" s="818"/>
      <c r="F7" s="818"/>
      <c r="G7" s="818"/>
      <c r="H7" s="818"/>
      <c r="I7" s="818"/>
      <c r="J7" s="818"/>
      <c r="K7" s="818"/>
      <c r="L7" s="818"/>
      <c r="M7" s="818"/>
      <c r="N7" s="818"/>
      <c r="O7" s="818"/>
      <c r="P7" s="819"/>
      <c r="Q7" s="820">
        <v>18632</v>
      </c>
      <c r="R7" s="821"/>
      <c r="S7" s="821"/>
      <c r="T7" s="821"/>
      <c r="U7" s="821"/>
      <c r="V7" s="821">
        <v>17658</v>
      </c>
      <c r="W7" s="821"/>
      <c r="X7" s="821"/>
      <c r="Y7" s="821"/>
      <c r="Z7" s="821"/>
      <c r="AA7" s="821">
        <v>973</v>
      </c>
      <c r="AB7" s="821"/>
      <c r="AC7" s="821"/>
      <c r="AD7" s="821"/>
      <c r="AE7" s="822"/>
      <c r="AF7" s="823">
        <v>896</v>
      </c>
      <c r="AG7" s="824"/>
      <c r="AH7" s="824"/>
      <c r="AI7" s="824"/>
      <c r="AJ7" s="825"/>
      <c r="AK7" s="860">
        <v>12</v>
      </c>
      <c r="AL7" s="861"/>
      <c r="AM7" s="861"/>
      <c r="AN7" s="861"/>
      <c r="AO7" s="861"/>
      <c r="AP7" s="861">
        <v>21950</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578</v>
      </c>
      <c r="BT7" s="865"/>
      <c r="BU7" s="865"/>
      <c r="BV7" s="865"/>
      <c r="BW7" s="865"/>
      <c r="BX7" s="865"/>
      <c r="BY7" s="865"/>
      <c r="BZ7" s="865"/>
      <c r="CA7" s="865"/>
      <c r="CB7" s="865"/>
      <c r="CC7" s="865"/>
      <c r="CD7" s="865"/>
      <c r="CE7" s="865"/>
      <c r="CF7" s="865"/>
      <c r="CG7" s="866"/>
      <c r="CH7" s="857">
        <v>-7</v>
      </c>
      <c r="CI7" s="858"/>
      <c r="CJ7" s="858"/>
      <c r="CK7" s="858"/>
      <c r="CL7" s="859"/>
      <c r="CM7" s="857">
        <v>1869</v>
      </c>
      <c r="CN7" s="858"/>
      <c r="CO7" s="858"/>
      <c r="CP7" s="858"/>
      <c r="CQ7" s="859"/>
      <c r="CR7" s="857">
        <v>1</v>
      </c>
      <c r="CS7" s="858"/>
      <c r="CT7" s="858"/>
      <c r="CU7" s="858"/>
      <c r="CV7" s="859"/>
      <c r="CW7" s="857" t="s">
        <v>594</v>
      </c>
      <c r="CX7" s="858"/>
      <c r="CY7" s="858"/>
      <c r="CZ7" s="858"/>
      <c r="DA7" s="859"/>
      <c r="DB7" s="857" t="s">
        <v>594</v>
      </c>
      <c r="DC7" s="858"/>
      <c r="DD7" s="858"/>
      <c r="DE7" s="858"/>
      <c r="DF7" s="859"/>
      <c r="DG7" s="857" t="s">
        <v>594</v>
      </c>
      <c r="DH7" s="858"/>
      <c r="DI7" s="858"/>
      <c r="DJ7" s="858"/>
      <c r="DK7" s="859"/>
      <c r="DL7" s="857">
        <v>100</v>
      </c>
      <c r="DM7" s="858"/>
      <c r="DN7" s="858"/>
      <c r="DO7" s="858"/>
      <c r="DP7" s="859"/>
      <c r="DQ7" s="857">
        <v>100</v>
      </c>
      <c r="DR7" s="858"/>
      <c r="DS7" s="858"/>
      <c r="DT7" s="858"/>
      <c r="DU7" s="859"/>
      <c r="DV7" s="838"/>
      <c r="DW7" s="839"/>
      <c r="DX7" s="839"/>
      <c r="DY7" s="839"/>
      <c r="DZ7" s="840"/>
      <c r="EA7" s="255"/>
    </row>
    <row r="8" spans="1:131" s="256" customFormat="1" ht="26.25" customHeight="1" x14ac:dyDescent="0.15">
      <c r="A8" s="262">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579</v>
      </c>
      <c r="BT8" s="855"/>
      <c r="BU8" s="855"/>
      <c r="BV8" s="855"/>
      <c r="BW8" s="855"/>
      <c r="BX8" s="855"/>
      <c r="BY8" s="855"/>
      <c r="BZ8" s="855"/>
      <c r="CA8" s="855"/>
      <c r="CB8" s="855"/>
      <c r="CC8" s="855"/>
      <c r="CD8" s="855"/>
      <c r="CE8" s="855"/>
      <c r="CF8" s="855"/>
      <c r="CG8" s="856"/>
      <c r="CH8" s="867">
        <v>15</v>
      </c>
      <c r="CI8" s="868"/>
      <c r="CJ8" s="868"/>
      <c r="CK8" s="868"/>
      <c r="CL8" s="869"/>
      <c r="CM8" s="867">
        <v>90</v>
      </c>
      <c r="CN8" s="868"/>
      <c r="CO8" s="868"/>
      <c r="CP8" s="868"/>
      <c r="CQ8" s="869"/>
      <c r="CR8" s="867">
        <v>17</v>
      </c>
      <c r="CS8" s="868"/>
      <c r="CT8" s="868"/>
      <c r="CU8" s="868"/>
      <c r="CV8" s="869"/>
      <c r="CW8" s="867" t="s">
        <v>594</v>
      </c>
      <c r="CX8" s="868"/>
      <c r="CY8" s="868"/>
      <c r="CZ8" s="868"/>
      <c r="DA8" s="869"/>
      <c r="DB8" s="867" t="s">
        <v>594</v>
      </c>
      <c r="DC8" s="868"/>
      <c r="DD8" s="868"/>
      <c r="DE8" s="868"/>
      <c r="DF8" s="869"/>
      <c r="DG8" s="867" t="s">
        <v>595</v>
      </c>
      <c r="DH8" s="868"/>
      <c r="DI8" s="868"/>
      <c r="DJ8" s="868"/>
      <c r="DK8" s="869"/>
      <c r="DL8" s="867" t="s">
        <v>594</v>
      </c>
      <c r="DM8" s="868"/>
      <c r="DN8" s="868"/>
      <c r="DO8" s="868"/>
      <c r="DP8" s="869"/>
      <c r="DQ8" s="867" t="s">
        <v>594</v>
      </c>
      <c r="DR8" s="868"/>
      <c r="DS8" s="868"/>
      <c r="DT8" s="868"/>
      <c r="DU8" s="869"/>
      <c r="DV8" s="870"/>
      <c r="DW8" s="871"/>
      <c r="DX8" s="871"/>
      <c r="DY8" s="871"/>
      <c r="DZ8" s="872"/>
      <c r="EA8" s="255"/>
    </row>
    <row r="9" spans="1:131" s="256" customFormat="1" ht="26.25" customHeight="1" x14ac:dyDescent="0.15">
      <c r="A9" s="26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392</v>
      </c>
      <c r="B23" s="876" t="s">
        <v>393</v>
      </c>
      <c r="C23" s="877"/>
      <c r="D23" s="877"/>
      <c r="E23" s="877"/>
      <c r="F23" s="877"/>
      <c r="G23" s="877"/>
      <c r="H23" s="877"/>
      <c r="I23" s="877"/>
      <c r="J23" s="877"/>
      <c r="K23" s="877"/>
      <c r="L23" s="877"/>
      <c r="M23" s="877"/>
      <c r="N23" s="877"/>
      <c r="O23" s="877"/>
      <c r="P23" s="878"/>
      <c r="Q23" s="879">
        <v>18632</v>
      </c>
      <c r="R23" s="880"/>
      <c r="S23" s="880"/>
      <c r="T23" s="880"/>
      <c r="U23" s="880"/>
      <c r="V23" s="880">
        <v>17658</v>
      </c>
      <c r="W23" s="880"/>
      <c r="X23" s="880"/>
      <c r="Y23" s="880"/>
      <c r="Z23" s="880"/>
      <c r="AA23" s="880">
        <v>973</v>
      </c>
      <c r="AB23" s="880"/>
      <c r="AC23" s="880"/>
      <c r="AD23" s="880"/>
      <c r="AE23" s="881"/>
      <c r="AF23" s="882">
        <v>896</v>
      </c>
      <c r="AG23" s="880"/>
      <c r="AH23" s="880"/>
      <c r="AI23" s="880"/>
      <c r="AJ23" s="883"/>
      <c r="AK23" s="884"/>
      <c r="AL23" s="885"/>
      <c r="AM23" s="885"/>
      <c r="AN23" s="885"/>
      <c r="AO23" s="885"/>
      <c r="AP23" s="880">
        <v>21950</v>
      </c>
      <c r="AQ23" s="880"/>
      <c r="AR23" s="880"/>
      <c r="AS23" s="880"/>
      <c r="AT23" s="880"/>
      <c r="AU23" s="886"/>
      <c r="AV23" s="886"/>
      <c r="AW23" s="886"/>
      <c r="AX23" s="886"/>
      <c r="AY23" s="887"/>
      <c r="AZ23" s="895" t="s">
        <v>175</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7" t="s">
        <v>404</v>
      </c>
      <c r="C28" s="818"/>
      <c r="D28" s="818"/>
      <c r="E28" s="818"/>
      <c r="F28" s="818"/>
      <c r="G28" s="818"/>
      <c r="H28" s="818"/>
      <c r="I28" s="818"/>
      <c r="J28" s="818"/>
      <c r="K28" s="818"/>
      <c r="L28" s="818"/>
      <c r="M28" s="818"/>
      <c r="N28" s="818"/>
      <c r="O28" s="818"/>
      <c r="P28" s="819"/>
      <c r="Q28" s="908">
        <v>4840</v>
      </c>
      <c r="R28" s="909"/>
      <c r="S28" s="909"/>
      <c r="T28" s="909"/>
      <c r="U28" s="909"/>
      <c r="V28" s="909">
        <v>4791</v>
      </c>
      <c r="W28" s="909"/>
      <c r="X28" s="909"/>
      <c r="Y28" s="909"/>
      <c r="Z28" s="909"/>
      <c r="AA28" s="909">
        <v>49</v>
      </c>
      <c r="AB28" s="909"/>
      <c r="AC28" s="909"/>
      <c r="AD28" s="909"/>
      <c r="AE28" s="910"/>
      <c r="AF28" s="911">
        <v>49</v>
      </c>
      <c r="AG28" s="909"/>
      <c r="AH28" s="909"/>
      <c r="AI28" s="909"/>
      <c r="AJ28" s="912"/>
      <c r="AK28" s="913">
        <v>382</v>
      </c>
      <c r="AL28" s="904"/>
      <c r="AM28" s="904"/>
      <c r="AN28" s="904"/>
      <c r="AO28" s="904"/>
      <c r="AP28" s="904" t="s">
        <v>514</v>
      </c>
      <c r="AQ28" s="904"/>
      <c r="AR28" s="904"/>
      <c r="AS28" s="904"/>
      <c r="AT28" s="904"/>
      <c r="AU28" s="904" t="s">
        <v>514</v>
      </c>
      <c r="AV28" s="904"/>
      <c r="AW28" s="904"/>
      <c r="AX28" s="904"/>
      <c r="AY28" s="904"/>
      <c r="AZ28" s="905"/>
      <c r="BA28" s="905"/>
      <c r="BB28" s="905"/>
      <c r="BC28" s="905"/>
      <c r="BD28" s="905"/>
      <c r="BE28" s="906"/>
      <c r="BF28" s="906"/>
      <c r="BG28" s="906"/>
      <c r="BH28" s="906"/>
      <c r="BI28" s="907"/>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405</v>
      </c>
      <c r="C29" s="842"/>
      <c r="D29" s="842"/>
      <c r="E29" s="842"/>
      <c r="F29" s="842"/>
      <c r="G29" s="842"/>
      <c r="H29" s="842"/>
      <c r="I29" s="842"/>
      <c r="J29" s="842"/>
      <c r="K29" s="842"/>
      <c r="L29" s="842"/>
      <c r="M29" s="842"/>
      <c r="N29" s="842"/>
      <c r="O29" s="842"/>
      <c r="P29" s="843"/>
      <c r="Q29" s="844">
        <v>3756</v>
      </c>
      <c r="R29" s="845"/>
      <c r="S29" s="845"/>
      <c r="T29" s="845"/>
      <c r="U29" s="845"/>
      <c r="V29" s="845">
        <v>3688</v>
      </c>
      <c r="W29" s="845"/>
      <c r="X29" s="845"/>
      <c r="Y29" s="845"/>
      <c r="Z29" s="845"/>
      <c r="AA29" s="845">
        <v>68</v>
      </c>
      <c r="AB29" s="845"/>
      <c r="AC29" s="845"/>
      <c r="AD29" s="845"/>
      <c r="AE29" s="846"/>
      <c r="AF29" s="847">
        <v>68</v>
      </c>
      <c r="AG29" s="848"/>
      <c r="AH29" s="848"/>
      <c r="AI29" s="848"/>
      <c r="AJ29" s="849"/>
      <c r="AK29" s="916">
        <v>583</v>
      </c>
      <c r="AL29" s="917"/>
      <c r="AM29" s="917"/>
      <c r="AN29" s="917"/>
      <c r="AO29" s="917"/>
      <c r="AP29" s="917" t="s">
        <v>514</v>
      </c>
      <c r="AQ29" s="917"/>
      <c r="AR29" s="917"/>
      <c r="AS29" s="917"/>
      <c r="AT29" s="917"/>
      <c r="AU29" s="917" t="s">
        <v>514</v>
      </c>
      <c r="AV29" s="917"/>
      <c r="AW29" s="917"/>
      <c r="AX29" s="917"/>
      <c r="AY29" s="917"/>
      <c r="AZ29" s="918"/>
      <c r="BA29" s="918"/>
      <c r="BB29" s="918"/>
      <c r="BC29" s="918"/>
      <c r="BD29" s="918"/>
      <c r="BE29" s="914"/>
      <c r="BF29" s="914"/>
      <c r="BG29" s="914"/>
      <c r="BH29" s="914"/>
      <c r="BI29" s="915"/>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406</v>
      </c>
      <c r="C30" s="842"/>
      <c r="D30" s="842"/>
      <c r="E30" s="842"/>
      <c r="F30" s="842"/>
      <c r="G30" s="842"/>
      <c r="H30" s="842"/>
      <c r="I30" s="842"/>
      <c r="J30" s="842"/>
      <c r="K30" s="842"/>
      <c r="L30" s="842"/>
      <c r="M30" s="842"/>
      <c r="N30" s="842"/>
      <c r="O30" s="842"/>
      <c r="P30" s="843"/>
      <c r="Q30" s="844">
        <v>431</v>
      </c>
      <c r="R30" s="845"/>
      <c r="S30" s="845"/>
      <c r="T30" s="845"/>
      <c r="U30" s="845"/>
      <c r="V30" s="845">
        <v>427</v>
      </c>
      <c r="W30" s="845"/>
      <c r="X30" s="845"/>
      <c r="Y30" s="845"/>
      <c r="Z30" s="845"/>
      <c r="AA30" s="845">
        <v>3</v>
      </c>
      <c r="AB30" s="845"/>
      <c r="AC30" s="845"/>
      <c r="AD30" s="845"/>
      <c r="AE30" s="846"/>
      <c r="AF30" s="847">
        <v>3</v>
      </c>
      <c r="AG30" s="848"/>
      <c r="AH30" s="848"/>
      <c r="AI30" s="848"/>
      <c r="AJ30" s="849"/>
      <c r="AK30" s="916">
        <v>130</v>
      </c>
      <c r="AL30" s="917"/>
      <c r="AM30" s="917"/>
      <c r="AN30" s="917"/>
      <c r="AO30" s="917"/>
      <c r="AP30" s="917" t="s">
        <v>514</v>
      </c>
      <c r="AQ30" s="917"/>
      <c r="AR30" s="917"/>
      <c r="AS30" s="917"/>
      <c r="AT30" s="917"/>
      <c r="AU30" s="917" t="s">
        <v>514</v>
      </c>
      <c r="AV30" s="917"/>
      <c r="AW30" s="917"/>
      <c r="AX30" s="917"/>
      <c r="AY30" s="917"/>
      <c r="AZ30" s="918"/>
      <c r="BA30" s="918"/>
      <c r="BB30" s="918"/>
      <c r="BC30" s="918"/>
      <c r="BD30" s="918"/>
      <c r="BE30" s="914"/>
      <c r="BF30" s="914"/>
      <c r="BG30" s="914"/>
      <c r="BH30" s="914"/>
      <c r="BI30" s="915"/>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407</v>
      </c>
      <c r="C31" s="842"/>
      <c r="D31" s="842"/>
      <c r="E31" s="842"/>
      <c r="F31" s="842"/>
      <c r="G31" s="842"/>
      <c r="H31" s="842"/>
      <c r="I31" s="842"/>
      <c r="J31" s="842"/>
      <c r="K31" s="842"/>
      <c r="L31" s="842"/>
      <c r="M31" s="842"/>
      <c r="N31" s="842"/>
      <c r="O31" s="842"/>
      <c r="P31" s="843"/>
      <c r="Q31" s="844">
        <v>10</v>
      </c>
      <c r="R31" s="845"/>
      <c r="S31" s="845"/>
      <c r="T31" s="845"/>
      <c r="U31" s="845"/>
      <c r="V31" s="845">
        <v>6</v>
      </c>
      <c r="W31" s="845"/>
      <c r="X31" s="845"/>
      <c r="Y31" s="845"/>
      <c r="Z31" s="845"/>
      <c r="AA31" s="845">
        <v>4</v>
      </c>
      <c r="AB31" s="845"/>
      <c r="AC31" s="845"/>
      <c r="AD31" s="845"/>
      <c r="AE31" s="846"/>
      <c r="AF31" s="847">
        <v>4</v>
      </c>
      <c r="AG31" s="848"/>
      <c r="AH31" s="848"/>
      <c r="AI31" s="848"/>
      <c r="AJ31" s="849"/>
      <c r="AK31" s="916" t="s">
        <v>514</v>
      </c>
      <c r="AL31" s="917"/>
      <c r="AM31" s="917"/>
      <c r="AN31" s="917"/>
      <c r="AO31" s="917"/>
      <c r="AP31" s="917" t="s">
        <v>514</v>
      </c>
      <c r="AQ31" s="917"/>
      <c r="AR31" s="917"/>
      <c r="AS31" s="917"/>
      <c r="AT31" s="917"/>
      <c r="AU31" s="917" t="s">
        <v>514</v>
      </c>
      <c r="AV31" s="917"/>
      <c r="AW31" s="917"/>
      <c r="AX31" s="917"/>
      <c r="AY31" s="917"/>
      <c r="AZ31" s="918"/>
      <c r="BA31" s="918"/>
      <c r="BB31" s="918"/>
      <c r="BC31" s="918"/>
      <c r="BD31" s="918"/>
      <c r="BE31" s="914"/>
      <c r="BF31" s="914"/>
      <c r="BG31" s="914"/>
      <c r="BH31" s="914"/>
      <c r="BI31" s="915"/>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408</v>
      </c>
      <c r="C32" s="842"/>
      <c r="D32" s="842"/>
      <c r="E32" s="842"/>
      <c r="F32" s="842"/>
      <c r="G32" s="842"/>
      <c r="H32" s="842"/>
      <c r="I32" s="842"/>
      <c r="J32" s="842"/>
      <c r="K32" s="842"/>
      <c r="L32" s="842"/>
      <c r="M32" s="842"/>
      <c r="N32" s="842"/>
      <c r="O32" s="842"/>
      <c r="P32" s="843"/>
      <c r="Q32" s="844">
        <v>948</v>
      </c>
      <c r="R32" s="845"/>
      <c r="S32" s="845"/>
      <c r="T32" s="845"/>
      <c r="U32" s="845"/>
      <c r="V32" s="845">
        <v>887</v>
      </c>
      <c r="W32" s="845"/>
      <c r="X32" s="845"/>
      <c r="Y32" s="845"/>
      <c r="Z32" s="845"/>
      <c r="AA32" s="845">
        <v>61</v>
      </c>
      <c r="AB32" s="845"/>
      <c r="AC32" s="845"/>
      <c r="AD32" s="845"/>
      <c r="AE32" s="846"/>
      <c r="AF32" s="847">
        <v>405</v>
      </c>
      <c r="AG32" s="848"/>
      <c r="AH32" s="848"/>
      <c r="AI32" s="848"/>
      <c r="AJ32" s="849"/>
      <c r="AK32" s="916">
        <v>64</v>
      </c>
      <c r="AL32" s="917"/>
      <c r="AM32" s="917"/>
      <c r="AN32" s="917"/>
      <c r="AO32" s="917"/>
      <c r="AP32" s="917">
        <v>3455</v>
      </c>
      <c r="AQ32" s="917"/>
      <c r="AR32" s="917"/>
      <c r="AS32" s="917"/>
      <c r="AT32" s="917"/>
      <c r="AU32" s="917">
        <v>107</v>
      </c>
      <c r="AV32" s="917"/>
      <c r="AW32" s="917"/>
      <c r="AX32" s="917"/>
      <c r="AY32" s="917"/>
      <c r="AZ32" s="918"/>
      <c r="BA32" s="918"/>
      <c r="BB32" s="918"/>
      <c r="BC32" s="918"/>
      <c r="BD32" s="918"/>
      <c r="BE32" s="914" t="s">
        <v>409</v>
      </c>
      <c r="BF32" s="914"/>
      <c r="BG32" s="914"/>
      <c r="BH32" s="914"/>
      <c r="BI32" s="915"/>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410</v>
      </c>
      <c r="C33" s="842"/>
      <c r="D33" s="842"/>
      <c r="E33" s="842"/>
      <c r="F33" s="842"/>
      <c r="G33" s="842"/>
      <c r="H33" s="842"/>
      <c r="I33" s="842"/>
      <c r="J33" s="842"/>
      <c r="K33" s="842"/>
      <c r="L33" s="842"/>
      <c r="M33" s="842"/>
      <c r="N33" s="842"/>
      <c r="O33" s="842"/>
      <c r="P33" s="843"/>
      <c r="Q33" s="844">
        <v>1007</v>
      </c>
      <c r="R33" s="845"/>
      <c r="S33" s="845"/>
      <c r="T33" s="845"/>
      <c r="U33" s="845"/>
      <c r="V33" s="845">
        <v>990</v>
      </c>
      <c r="W33" s="845"/>
      <c r="X33" s="845"/>
      <c r="Y33" s="845"/>
      <c r="Z33" s="845"/>
      <c r="AA33" s="845">
        <v>17</v>
      </c>
      <c r="AB33" s="845"/>
      <c r="AC33" s="845"/>
      <c r="AD33" s="845"/>
      <c r="AE33" s="846"/>
      <c r="AF33" s="847">
        <v>13</v>
      </c>
      <c r="AG33" s="848"/>
      <c r="AH33" s="848"/>
      <c r="AI33" s="848"/>
      <c r="AJ33" s="849"/>
      <c r="AK33" s="916">
        <v>477</v>
      </c>
      <c r="AL33" s="917"/>
      <c r="AM33" s="917"/>
      <c r="AN33" s="917"/>
      <c r="AO33" s="917"/>
      <c r="AP33" s="917">
        <v>5649</v>
      </c>
      <c r="AQ33" s="917"/>
      <c r="AR33" s="917"/>
      <c r="AS33" s="917"/>
      <c r="AT33" s="917"/>
      <c r="AU33" s="917">
        <v>5649</v>
      </c>
      <c r="AV33" s="917"/>
      <c r="AW33" s="917"/>
      <c r="AX33" s="917"/>
      <c r="AY33" s="917"/>
      <c r="AZ33" s="918"/>
      <c r="BA33" s="918"/>
      <c r="BB33" s="918"/>
      <c r="BC33" s="918"/>
      <c r="BD33" s="918"/>
      <c r="BE33" s="914" t="s">
        <v>411</v>
      </c>
      <c r="BF33" s="914"/>
      <c r="BG33" s="914"/>
      <c r="BH33" s="914"/>
      <c r="BI33" s="915"/>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542</v>
      </c>
      <c r="AG63" s="928"/>
      <c r="AH63" s="928"/>
      <c r="AI63" s="928"/>
      <c r="AJ63" s="929"/>
      <c r="AK63" s="930"/>
      <c r="AL63" s="925"/>
      <c r="AM63" s="925"/>
      <c r="AN63" s="925"/>
      <c r="AO63" s="925"/>
      <c r="AP63" s="928">
        <v>9104</v>
      </c>
      <c r="AQ63" s="928"/>
      <c r="AR63" s="928"/>
      <c r="AS63" s="928"/>
      <c r="AT63" s="928"/>
      <c r="AU63" s="928">
        <v>5756</v>
      </c>
      <c r="AV63" s="928"/>
      <c r="AW63" s="928"/>
      <c r="AX63" s="928"/>
      <c r="AY63" s="928"/>
      <c r="AZ63" s="932"/>
      <c r="BA63" s="932"/>
      <c r="BB63" s="932"/>
      <c r="BC63" s="932"/>
      <c r="BD63" s="932"/>
      <c r="BE63" s="933"/>
      <c r="BF63" s="933"/>
      <c r="BG63" s="933"/>
      <c r="BH63" s="933"/>
      <c r="BI63" s="934"/>
      <c r="BJ63" s="935" t="s">
        <v>414</v>
      </c>
      <c r="BK63" s="936"/>
      <c r="BL63" s="936"/>
      <c r="BM63" s="936"/>
      <c r="BN63" s="937"/>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399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580</v>
      </c>
      <c r="C68" s="956"/>
      <c r="D68" s="956"/>
      <c r="E68" s="956"/>
      <c r="F68" s="956"/>
      <c r="G68" s="956"/>
      <c r="H68" s="956"/>
      <c r="I68" s="956"/>
      <c r="J68" s="956"/>
      <c r="K68" s="956"/>
      <c r="L68" s="956"/>
      <c r="M68" s="956"/>
      <c r="N68" s="956"/>
      <c r="O68" s="956"/>
      <c r="P68" s="957"/>
      <c r="Q68" s="958">
        <v>15914</v>
      </c>
      <c r="R68" s="952"/>
      <c r="S68" s="952"/>
      <c r="T68" s="952"/>
      <c r="U68" s="952"/>
      <c r="V68" s="952">
        <v>15890</v>
      </c>
      <c r="W68" s="952"/>
      <c r="X68" s="952"/>
      <c r="Y68" s="952"/>
      <c r="Z68" s="952"/>
      <c r="AA68" s="952">
        <v>24</v>
      </c>
      <c r="AB68" s="952"/>
      <c r="AC68" s="952"/>
      <c r="AD68" s="952"/>
      <c r="AE68" s="952"/>
      <c r="AF68" s="952">
        <v>24</v>
      </c>
      <c r="AG68" s="952"/>
      <c r="AH68" s="952"/>
      <c r="AI68" s="952"/>
      <c r="AJ68" s="952"/>
      <c r="AK68" s="952">
        <v>82</v>
      </c>
      <c r="AL68" s="952"/>
      <c r="AM68" s="952"/>
      <c r="AN68" s="952"/>
      <c r="AO68" s="952"/>
      <c r="AP68" s="952" t="s">
        <v>596</v>
      </c>
      <c r="AQ68" s="952"/>
      <c r="AR68" s="952"/>
      <c r="AS68" s="952"/>
      <c r="AT68" s="952"/>
      <c r="AU68" s="952" t="s">
        <v>596</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581</v>
      </c>
      <c r="C69" s="960"/>
      <c r="D69" s="960"/>
      <c r="E69" s="960"/>
      <c r="F69" s="960"/>
      <c r="G69" s="960"/>
      <c r="H69" s="960"/>
      <c r="I69" s="960"/>
      <c r="J69" s="960"/>
      <c r="K69" s="960"/>
      <c r="L69" s="960"/>
      <c r="M69" s="960"/>
      <c r="N69" s="960"/>
      <c r="O69" s="960"/>
      <c r="P69" s="961"/>
      <c r="Q69" s="962">
        <v>138</v>
      </c>
      <c r="R69" s="917"/>
      <c r="S69" s="917"/>
      <c r="T69" s="917"/>
      <c r="U69" s="917"/>
      <c r="V69" s="917">
        <v>137</v>
      </c>
      <c r="W69" s="917"/>
      <c r="X69" s="917"/>
      <c r="Y69" s="917"/>
      <c r="Z69" s="917"/>
      <c r="AA69" s="917">
        <v>1</v>
      </c>
      <c r="AB69" s="917"/>
      <c r="AC69" s="917"/>
      <c r="AD69" s="917"/>
      <c r="AE69" s="917"/>
      <c r="AF69" s="917">
        <v>1</v>
      </c>
      <c r="AG69" s="917"/>
      <c r="AH69" s="917"/>
      <c r="AI69" s="917"/>
      <c r="AJ69" s="917"/>
      <c r="AK69" s="917">
        <v>26</v>
      </c>
      <c r="AL69" s="917"/>
      <c r="AM69" s="917"/>
      <c r="AN69" s="917"/>
      <c r="AO69" s="917"/>
      <c r="AP69" s="917" t="s">
        <v>594</v>
      </c>
      <c r="AQ69" s="917"/>
      <c r="AR69" s="917"/>
      <c r="AS69" s="917"/>
      <c r="AT69" s="917"/>
      <c r="AU69" s="917" t="s">
        <v>594</v>
      </c>
      <c r="AV69" s="917"/>
      <c r="AW69" s="917"/>
      <c r="AX69" s="917"/>
      <c r="AY69" s="917"/>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582</v>
      </c>
      <c r="C70" s="960"/>
      <c r="D70" s="960"/>
      <c r="E70" s="960"/>
      <c r="F70" s="960"/>
      <c r="G70" s="960"/>
      <c r="H70" s="960"/>
      <c r="I70" s="960"/>
      <c r="J70" s="960"/>
      <c r="K70" s="960"/>
      <c r="L70" s="960"/>
      <c r="M70" s="960"/>
      <c r="N70" s="960"/>
      <c r="O70" s="960"/>
      <c r="P70" s="961"/>
      <c r="Q70" s="962">
        <v>533</v>
      </c>
      <c r="R70" s="917"/>
      <c r="S70" s="917"/>
      <c r="T70" s="917"/>
      <c r="U70" s="917"/>
      <c r="V70" s="917">
        <v>304</v>
      </c>
      <c r="W70" s="917"/>
      <c r="X70" s="917"/>
      <c r="Y70" s="917"/>
      <c r="Z70" s="917"/>
      <c r="AA70" s="917">
        <v>228</v>
      </c>
      <c r="AB70" s="917"/>
      <c r="AC70" s="917"/>
      <c r="AD70" s="917"/>
      <c r="AE70" s="917"/>
      <c r="AF70" s="917">
        <v>228</v>
      </c>
      <c r="AG70" s="917"/>
      <c r="AH70" s="917"/>
      <c r="AI70" s="917"/>
      <c r="AJ70" s="917"/>
      <c r="AK70" s="917" t="s">
        <v>596</v>
      </c>
      <c r="AL70" s="917"/>
      <c r="AM70" s="917"/>
      <c r="AN70" s="917"/>
      <c r="AO70" s="917"/>
      <c r="AP70" s="917" t="s">
        <v>594</v>
      </c>
      <c r="AQ70" s="917"/>
      <c r="AR70" s="917"/>
      <c r="AS70" s="917"/>
      <c r="AT70" s="917"/>
      <c r="AU70" s="917" t="s">
        <v>594</v>
      </c>
      <c r="AV70" s="917"/>
      <c r="AW70" s="917"/>
      <c r="AX70" s="917"/>
      <c r="AY70" s="917"/>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583</v>
      </c>
      <c r="C71" s="960"/>
      <c r="D71" s="960"/>
      <c r="E71" s="960"/>
      <c r="F71" s="960"/>
      <c r="G71" s="960"/>
      <c r="H71" s="960"/>
      <c r="I71" s="960"/>
      <c r="J71" s="960"/>
      <c r="K71" s="960"/>
      <c r="L71" s="960"/>
      <c r="M71" s="960"/>
      <c r="N71" s="960"/>
      <c r="O71" s="960"/>
      <c r="P71" s="961"/>
      <c r="Q71" s="962">
        <v>977</v>
      </c>
      <c r="R71" s="917"/>
      <c r="S71" s="917"/>
      <c r="T71" s="917"/>
      <c r="U71" s="917"/>
      <c r="V71" s="917">
        <v>970</v>
      </c>
      <c r="W71" s="917"/>
      <c r="X71" s="917"/>
      <c r="Y71" s="917"/>
      <c r="Z71" s="917"/>
      <c r="AA71" s="917">
        <v>7</v>
      </c>
      <c r="AB71" s="917"/>
      <c r="AC71" s="917"/>
      <c r="AD71" s="917"/>
      <c r="AE71" s="917"/>
      <c r="AF71" s="917">
        <v>7</v>
      </c>
      <c r="AG71" s="917"/>
      <c r="AH71" s="917"/>
      <c r="AI71" s="917"/>
      <c r="AJ71" s="917"/>
      <c r="AK71" s="917" t="s">
        <v>595</v>
      </c>
      <c r="AL71" s="917"/>
      <c r="AM71" s="917"/>
      <c r="AN71" s="917"/>
      <c r="AO71" s="917"/>
      <c r="AP71" s="917" t="s">
        <v>594</v>
      </c>
      <c r="AQ71" s="917"/>
      <c r="AR71" s="917"/>
      <c r="AS71" s="917"/>
      <c r="AT71" s="917"/>
      <c r="AU71" s="917" t="s">
        <v>594</v>
      </c>
      <c r="AV71" s="917"/>
      <c r="AW71" s="917"/>
      <c r="AX71" s="917"/>
      <c r="AY71" s="917"/>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584</v>
      </c>
      <c r="C72" s="960"/>
      <c r="D72" s="960"/>
      <c r="E72" s="960"/>
      <c r="F72" s="960"/>
      <c r="G72" s="960"/>
      <c r="H72" s="960"/>
      <c r="I72" s="960"/>
      <c r="J72" s="960"/>
      <c r="K72" s="960"/>
      <c r="L72" s="960"/>
      <c r="M72" s="960"/>
      <c r="N72" s="960"/>
      <c r="O72" s="960"/>
      <c r="P72" s="961"/>
      <c r="Q72" s="962">
        <v>344041</v>
      </c>
      <c r="R72" s="917"/>
      <c r="S72" s="917"/>
      <c r="T72" s="917"/>
      <c r="U72" s="917"/>
      <c r="V72" s="917">
        <v>337196</v>
      </c>
      <c r="W72" s="917"/>
      <c r="X72" s="917"/>
      <c r="Y72" s="917"/>
      <c r="Z72" s="917"/>
      <c r="AA72" s="917">
        <v>6844</v>
      </c>
      <c r="AB72" s="917"/>
      <c r="AC72" s="917"/>
      <c r="AD72" s="917"/>
      <c r="AE72" s="917"/>
      <c r="AF72" s="917">
        <v>6844</v>
      </c>
      <c r="AG72" s="917"/>
      <c r="AH72" s="917"/>
      <c r="AI72" s="917"/>
      <c r="AJ72" s="917"/>
      <c r="AK72" s="917">
        <v>2633</v>
      </c>
      <c r="AL72" s="917"/>
      <c r="AM72" s="917"/>
      <c r="AN72" s="917"/>
      <c r="AO72" s="917"/>
      <c r="AP72" s="917" t="s">
        <v>594</v>
      </c>
      <c r="AQ72" s="917"/>
      <c r="AR72" s="917"/>
      <c r="AS72" s="917"/>
      <c r="AT72" s="917"/>
      <c r="AU72" s="917" t="s">
        <v>594</v>
      </c>
      <c r="AV72" s="917"/>
      <c r="AW72" s="917"/>
      <c r="AX72" s="917"/>
      <c r="AY72" s="917"/>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585</v>
      </c>
      <c r="C73" s="960"/>
      <c r="D73" s="960"/>
      <c r="E73" s="960"/>
      <c r="F73" s="960"/>
      <c r="G73" s="960"/>
      <c r="H73" s="960"/>
      <c r="I73" s="960"/>
      <c r="J73" s="960"/>
      <c r="K73" s="960"/>
      <c r="L73" s="960"/>
      <c r="M73" s="960"/>
      <c r="N73" s="960"/>
      <c r="O73" s="960"/>
      <c r="P73" s="961"/>
      <c r="Q73" s="962">
        <v>4410</v>
      </c>
      <c r="R73" s="917"/>
      <c r="S73" s="917"/>
      <c r="T73" s="917"/>
      <c r="U73" s="917"/>
      <c r="V73" s="917">
        <v>4309</v>
      </c>
      <c r="W73" s="917"/>
      <c r="X73" s="917"/>
      <c r="Y73" s="917"/>
      <c r="Z73" s="917"/>
      <c r="AA73" s="917">
        <v>101</v>
      </c>
      <c r="AB73" s="917"/>
      <c r="AC73" s="917"/>
      <c r="AD73" s="917"/>
      <c r="AE73" s="917"/>
      <c r="AF73" s="917">
        <v>101</v>
      </c>
      <c r="AG73" s="917"/>
      <c r="AH73" s="917"/>
      <c r="AI73" s="917"/>
      <c r="AJ73" s="917"/>
      <c r="AK73" s="917" t="s">
        <v>602</v>
      </c>
      <c r="AL73" s="917"/>
      <c r="AM73" s="917"/>
      <c r="AN73" s="917"/>
      <c r="AO73" s="917"/>
      <c r="AP73" s="917">
        <v>717</v>
      </c>
      <c r="AQ73" s="917"/>
      <c r="AR73" s="917"/>
      <c r="AS73" s="917"/>
      <c r="AT73" s="917"/>
      <c r="AU73" s="917">
        <v>103</v>
      </c>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586</v>
      </c>
      <c r="C74" s="960"/>
      <c r="D74" s="960"/>
      <c r="E74" s="960"/>
      <c r="F74" s="960"/>
      <c r="G74" s="960"/>
      <c r="H74" s="960"/>
      <c r="I74" s="960"/>
      <c r="J74" s="960"/>
      <c r="K74" s="960"/>
      <c r="L74" s="960"/>
      <c r="M74" s="960"/>
      <c r="N74" s="960"/>
      <c r="O74" s="960"/>
      <c r="P74" s="961"/>
      <c r="Q74" s="962">
        <v>204</v>
      </c>
      <c r="R74" s="917"/>
      <c r="S74" s="917"/>
      <c r="T74" s="917"/>
      <c r="U74" s="917"/>
      <c r="V74" s="917">
        <v>196</v>
      </c>
      <c r="W74" s="917"/>
      <c r="X74" s="917"/>
      <c r="Y74" s="917"/>
      <c r="Z74" s="917"/>
      <c r="AA74" s="917">
        <v>8</v>
      </c>
      <c r="AB74" s="917"/>
      <c r="AC74" s="917"/>
      <c r="AD74" s="917"/>
      <c r="AE74" s="917"/>
      <c r="AF74" s="917">
        <v>8</v>
      </c>
      <c r="AG74" s="917"/>
      <c r="AH74" s="917"/>
      <c r="AI74" s="917"/>
      <c r="AJ74" s="917"/>
      <c r="AK74" s="917">
        <v>1</v>
      </c>
      <c r="AL74" s="917"/>
      <c r="AM74" s="917"/>
      <c r="AN74" s="917"/>
      <c r="AO74" s="917"/>
      <c r="AP74" s="917">
        <v>210</v>
      </c>
      <c r="AQ74" s="917"/>
      <c r="AR74" s="917"/>
      <c r="AS74" s="917"/>
      <c r="AT74" s="917"/>
      <c r="AU74" s="917">
        <v>13</v>
      </c>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t="s">
        <v>587</v>
      </c>
      <c r="C75" s="960"/>
      <c r="D75" s="960"/>
      <c r="E75" s="960"/>
      <c r="F75" s="960"/>
      <c r="G75" s="960"/>
      <c r="H75" s="960"/>
      <c r="I75" s="960"/>
      <c r="J75" s="960"/>
      <c r="K75" s="960"/>
      <c r="L75" s="960"/>
      <c r="M75" s="960"/>
      <c r="N75" s="960"/>
      <c r="O75" s="960"/>
      <c r="P75" s="961"/>
      <c r="Q75" s="965">
        <v>5</v>
      </c>
      <c r="R75" s="966"/>
      <c r="S75" s="966"/>
      <c r="T75" s="966"/>
      <c r="U75" s="916"/>
      <c r="V75" s="967">
        <v>5</v>
      </c>
      <c r="W75" s="966"/>
      <c r="X75" s="966"/>
      <c r="Y75" s="966"/>
      <c r="Z75" s="916"/>
      <c r="AA75" s="967">
        <v>0</v>
      </c>
      <c r="AB75" s="966"/>
      <c r="AC75" s="966"/>
      <c r="AD75" s="966"/>
      <c r="AE75" s="916"/>
      <c r="AF75" s="967">
        <v>0</v>
      </c>
      <c r="AG75" s="966"/>
      <c r="AH75" s="966"/>
      <c r="AI75" s="966"/>
      <c r="AJ75" s="916"/>
      <c r="AK75" s="967" t="s">
        <v>596</v>
      </c>
      <c r="AL75" s="966"/>
      <c r="AM75" s="966"/>
      <c r="AN75" s="966"/>
      <c r="AO75" s="916"/>
      <c r="AP75" s="967" t="s">
        <v>596</v>
      </c>
      <c r="AQ75" s="966"/>
      <c r="AR75" s="966"/>
      <c r="AS75" s="966"/>
      <c r="AT75" s="916"/>
      <c r="AU75" s="967" t="s">
        <v>596</v>
      </c>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t="s">
        <v>588</v>
      </c>
      <c r="C76" s="960"/>
      <c r="D76" s="960"/>
      <c r="E76" s="960"/>
      <c r="F76" s="960"/>
      <c r="G76" s="960"/>
      <c r="H76" s="960"/>
      <c r="I76" s="960"/>
      <c r="J76" s="960"/>
      <c r="K76" s="960"/>
      <c r="L76" s="960"/>
      <c r="M76" s="960"/>
      <c r="N76" s="960"/>
      <c r="O76" s="960"/>
      <c r="P76" s="961"/>
      <c r="Q76" s="965">
        <v>65</v>
      </c>
      <c r="R76" s="966"/>
      <c r="S76" s="966"/>
      <c r="T76" s="966"/>
      <c r="U76" s="916"/>
      <c r="V76" s="967">
        <v>53</v>
      </c>
      <c r="W76" s="966"/>
      <c r="X76" s="966"/>
      <c r="Y76" s="966"/>
      <c r="Z76" s="916"/>
      <c r="AA76" s="967">
        <v>12</v>
      </c>
      <c r="AB76" s="966"/>
      <c r="AC76" s="966"/>
      <c r="AD76" s="966"/>
      <c r="AE76" s="916"/>
      <c r="AF76" s="967">
        <v>12</v>
      </c>
      <c r="AG76" s="966"/>
      <c r="AH76" s="966"/>
      <c r="AI76" s="966"/>
      <c r="AJ76" s="916"/>
      <c r="AK76" s="967" t="s">
        <v>594</v>
      </c>
      <c r="AL76" s="966"/>
      <c r="AM76" s="966"/>
      <c r="AN76" s="966"/>
      <c r="AO76" s="916"/>
      <c r="AP76" s="967" t="s">
        <v>594</v>
      </c>
      <c r="AQ76" s="966"/>
      <c r="AR76" s="966"/>
      <c r="AS76" s="966"/>
      <c r="AT76" s="916"/>
      <c r="AU76" s="967" t="s">
        <v>594</v>
      </c>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t="s">
        <v>589</v>
      </c>
      <c r="C77" s="960"/>
      <c r="D77" s="960"/>
      <c r="E77" s="960"/>
      <c r="F77" s="960"/>
      <c r="G77" s="960"/>
      <c r="H77" s="960"/>
      <c r="I77" s="960"/>
      <c r="J77" s="960"/>
      <c r="K77" s="960"/>
      <c r="L77" s="960"/>
      <c r="M77" s="960"/>
      <c r="N77" s="960"/>
      <c r="O77" s="960"/>
      <c r="P77" s="961"/>
      <c r="Q77" s="965">
        <v>263</v>
      </c>
      <c r="R77" s="966"/>
      <c r="S77" s="966"/>
      <c r="T77" s="966"/>
      <c r="U77" s="916"/>
      <c r="V77" s="967">
        <v>245</v>
      </c>
      <c r="W77" s="966"/>
      <c r="X77" s="966"/>
      <c r="Y77" s="966"/>
      <c r="Z77" s="916"/>
      <c r="AA77" s="967">
        <v>18</v>
      </c>
      <c r="AB77" s="966"/>
      <c r="AC77" s="966"/>
      <c r="AD77" s="966"/>
      <c r="AE77" s="916"/>
      <c r="AF77" s="967">
        <v>18</v>
      </c>
      <c r="AG77" s="966"/>
      <c r="AH77" s="966"/>
      <c r="AI77" s="966"/>
      <c r="AJ77" s="916"/>
      <c r="AK77" s="967" t="s">
        <v>596</v>
      </c>
      <c r="AL77" s="966"/>
      <c r="AM77" s="966"/>
      <c r="AN77" s="966"/>
      <c r="AO77" s="916"/>
      <c r="AP77" s="967" t="s">
        <v>596</v>
      </c>
      <c r="AQ77" s="966"/>
      <c r="AR77" s="966"/>
      <c r="AS77" s="966"/>
      <c r="AT77" s="916"/>
      <c r="AU77" s="967" t="s">
        <v>594</v>
      </c>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t="s">
        <v>590</v>
      </c>
      <c r="C78" s="960"/>
      <c r="D78" s="960"/>
      <c r="E78" s="960"/>
      <c r="F78" s="960"/>
      <c r="G78" s="960"/>
      <c r="H78" s="960"/>
      <c r="I78" s="960"/>
      <c r="J78" s="960"/>
      <c r="K78" s="960"/>
      <c r="L78" s="960"/>
      <c r="M78" s="960"/>
      <c r="N78" s="960"/>
      <c r="O78" s="960"/>
      <c r="P78" s="961"/>
      <c r="Q78" s="962">
        <v>205</v>
      </c>
      <c r="R78" s="917"/>
      <c r="S78" s="917"/>
      <c r="T78" s="917"/>
      <c r="U78" s="917"/>
      <c r="V78" s="917">
        <v>172</v>
      </c>
      <c r="W78" s="917"/>
      <c r="X78" s="917"/>
      <c r="Y78" s="917"/>
      <c r="Z78" s="917"/>
      <c r="AA78" s="917">
        <v>33</v>
      </c>
      <c r="AB78" s="917"/>
      <c r="AC78" s="917"/>
      <c r="AD78" s="917"/>
      <c r="AE78" s="917"/>
      <c r="AF78" s="917">
        <v>33</v>
      </c>
      <c r="AG78" s="917"/>
      <c r="AH78" s="917"/>
      <c r="AI78" s="917"/>
      <c r="AJ78" s="917"/>
      <c r="AK78" s="917" t="s">
        <v>596</v>
      </c>
      <c r="AL78" s="917"/>
      <c r="AM78" s="917"/>
      <c r="AN78" s="917"/>
      <c r="AO78" s="917"/>
      <c r="AP78" s="917" t="s">
        <v>596</v>
      </c>
      <c r="AQ78" s="917"/>
      <c r="AR78" s="917"/>
      <c r="AS78" s="917"/>
      <c r="AT78" s="917"/>
      <c r="AU78" s="917" t="s">
        <v>596</v>
      </c>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t="s">
        <v>591</v>
      </c>
      <c r="C79" s="960"/>
      <c r="D79" s="960"/>
      <c r="E79" s="960"/>
      <c r="F79" s="960"/>
      <c r="G79" s="960"/>
      <c r="H79" s="960"/>
      <c r="I79" s="960"/>
      <c r="J79" s="960"/>
      <c r="K79" s="960"/>
      <c r="L79" s="960"/>
      <c r="M79" s="960"/>
      <c r="N79" s="960"/>
      <c r="O79" s="960"/>
      <c r="P79" s="961"/>
      <c r="Q79" s="962">
        <v>2191</v>
      </c>
      <c r="R79" s="917"/>
      <c r="S79" s="917"/>
      <c r="T79" s="917"/>
      <c r="U79" s="917"/>
      <c r="V79" s="917">
        <v>2000</v>
      </c>
      <c r="W79" s="917"/>
      <c r="X79" s="917"/>
      <c r="Y79" s="917"/>
      <c r="Z79" s="917"/>
      <c r="AA79" s="917">
        <v>191</v>
      </c>
      <c r="AB79" s="917"/>
      <c r="AC79" s="917"/>
      <c r="AD79" s="917"/>
      <c r="AE79" s="917"/>
      <c r="AF79" s="917">
        <v>191</v>
      </c>
      <c r="AG79" s="917"/>
      <c r="AH79" s="917"/>
      <c r="AI79" s="917"/>
      <c r="AJ79" s="917"/>
      <c r="AK79" s="917">
        <v>108</v>
      </c>
      <c r="AL79" s="917"/>
      <c r="AM79" s="917"/>
      <c r="AN79" s="917"/>
      <c r="AO79" s="917"/>
      <c r="AP79" s="917" t="s">
        <v>596</v>
      </c>
      <c r="AQ79" s="917"/>
      <c r="AR79" s="917"/>
      <c r="AS79" s="917"/>
      <c r="AT79" s="917"/>
      <c r="AU79" s="917" t="s">
        <v>594</v>
      </c>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t="s">
        <v>592</v>
      </c>
      <c r="C80" s="960"/>
      <c r="D80" s="960"/>
      <c r="E80" s="960"/>
      <c r="F80" s="960"/>
      <c r="G80" s="960"/>
      <c r="H80" s="960"/>
      <c r="I80" s="960"/>
      <c r="J80" s="960"/>
      <c r="K80" s="960"/>
      <c r="L80" s="960"/>
      <c r="M80" s="960"/>
      <c r="N80" s="960"/>
      <c r="O80" s="960"/>
      <c r="P80" s="961"/>
      <c r="Q80" s="962">
        <v>127</v>
      </c>
      <c r="R80" s="917"/>
      <c r="S80" s="917"/>
      <c r="T80" s="917"/>
      <c r="U80" s="917"/>
      <c r="V80" s="917">
        <v>99</v>
      </c>
      <c r="W80" s="917"/>
      <c r="X80" s="917"/>
      <c r="Y80" s="917"/>
      <c r="Z80" s="917"/>
      <c r="AA80" s="917">
        <v>28</v>
      </c>
      <c r="AB80" s="917"/>
      <c r="AC80" s="917"/>
      <c r="AD80" s="917"/>
      <c r="AE80" s="917"/>
      <c r="AF80" s="917">
        <v>28</v>
      </c>
      <c r="AG80" s="917"/>
      <c r="AH80" s="917"/>
      <c r="AI80" s="917"/>
      <c r="AJ80" s="917"/>
      <c r="AK80" s="917" t="s">
        <v>594</v>
      </c>
      <c r="AL80" s="917"/>
      <c r="AM80" s="917"/>
      <c r="AN80" s="917"/>
      <c r="AO80" s="917"/>
      <c r="AP80" s="917" t="s">
        <v>594</v>
      </c>
      <c r="AQ80" s="917"/>
      <c r="AR80" s="917"/>
      <c r="AS80" s="917"/>
      <c r="AT80" s="917"/>
      <c r="AU80" s="917" t="s">
        <v>596</v>
      </c>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t="s">
        <v>593</v>
      </c>
      <c r="C81" s="960"/>
      <c r="D81" s="960"/>
      <c r="E81" s="960"/>
      <c r="F81" s="960"/>
      <c r="G81" s="960"/>
      <c r="H81" s="960"/>
      <c r="I81" s="960"/>
      <c r="J81" s="960"/>
      <c r="K81" s="960"/>
      <c r="L81" s="960"/>
      <c r="M81" s="960"/>
      <c r="N81" s="960"/>
      <c r="O81" s="960"/>
      <c r="P81" s="961"/>
      <c r="Q81" s="962">
        <v>112</v>
      </c>
      <c r="R81" s="917"/>
      <c r="S81" s="917"/>
      <c r="T81" s="917"/>
      <c r="U81" s="917"/>
      <c r="V81" s="917">
        <v>97</v>
      </c>
      <c r="W81" s="917"/>
      <c r="X81" s="917"/>
      <c r="Y81" s="917"/>
      <c r="Z81" s="917"/>
      <c r="AA81" s="917">
        <v>15</v>
      </c>
      <c r="AB81" s="917"/>
      <c r="AC81" s="917"/>
      <c r="AD81" s="917"/>
      <c r="AE81" s="917"/>
      <c r="AF81" s="917">
        <v>15</v>
      </c>
      <c r="AG81" s="917"/>
      <c r="AH81" s="917"/>
      <c r="AI81" s="917"/>
      <c r="AJ81" s="917"/>
      <c r="AK81" s="917" t="s">
        <v>596</v>
      </c>
      <c r="AL81" s="917"/>
      <c r="AM81" s="917"/>
      <c r="AN81" s="917"/>
      <c r="AO81" s="917"/>
      <c r="AP81" s="917" t="s">
        <v>596</v>
      </c>
      <c r="AQ81" s="917"/>
      <c r="AR81" s="917"/>
      <c r="AS81" s="917"/>
      <c r="AT81" s="917"/>
      <c r="AU81" s="917" t="s">
        <v>594</v>
      </c>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7511</v>
      </c>
      <c r="AG88" s="928"/>
      <c r="AH88" s="928"/>
      <c r="AI88" s="928"/>
      <c r="AJ88" s="928"/>
      <c r="AK88" s="925"/>
      <c r="AL88" s="925"/>
      <c r="AM88" s="925"/>
      <c r="AN88" s="925"/>
      <c r="AO88" s="925"/>
      <c r="AP88" s="928">
        <v>927</v>
      </c>
      <c r="AQ88" s="928"/>
      <c r="AR88" s="928"/>
      <c r="AS88" s="928"/>
      <c r="AT88" s="928"/>
      <c r="AU88" s="928">
        <v>117</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18</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v>100</v>
      </c>
      <c r="DM102" s="936"/>
      <c r="DN102" s="936"/>
      <c r="DO102" s="936"/>
      <c r="DP102" s="979"/>
      <c r="DQ102" s="978">
        <v>100</v>
      </c>
      <c r="DR102" s="936"/>
      <c r="DS102" s="936"/>
      <c r="DT102" s="936"/>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310</v>
      </c>
      <c r="AG109" s="981"/>
      <c r="AH109" s="981"/>
      <c r="AI109" s="981"/>
      <c r="AJ109" s="982"/>
      <c r="AK109" s="980" t="s">
        <v>309</v>
      </c>
      <c r="AL109" s="981"/>
      <c r="AM109" s="981"/>
      <c r="AN109" s="981"/>
      <c r="AO109" s="982"/>
      <c r="AP109" s="980" t="s">
        <v>433</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310</v>
      </c>
      <c r="BW109" s="981"/>
      <c r="BX109" s="981"/>
      <c r="BY109" s="981"/>
      <c r="BZ109" s="982"/>
      <c r="CA109" s="980" t="s">
        <v>309</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310</v>
      </c>
      <c r="DM109" s="981"/>
      <c r="DN109" s="981"/>
      <c r="DO109" s="981"/>
      <c r="DP109" s="982"/>
      <c r="DQ109" s="980" t="s">
        <v>309</v>
      </c>
      <c r="DR109" s="981"/>
      <c r="DS109" s="981"/>
      <c r="DT109" s="981"/>
      <c r="DU109" s="982"/>
      <c r="DV109" s="980" t="s">
        <v>433</v>
      </c>
      <c r="DW109" s="981"/>
      <c r="DX109" s="981"/>
      <c r="DY109" s="981"/>
      <c r="DZ109" s="983"/>
    </row>
    <row r="110" spans="1:131" s="247"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1661110</v>
      </c>
      <c r="AB110" s="988"/>
      <c r="AC110" s="988"/>
      <c r="AD110" s="988"/>
      <c r="AE110" s="989"/>
      <c r="AF110" s="990">
        <v>1704194</v>
      </c>
      <c r="AG110" s="988"/>
      <c r="AH110" s="988"/>
      <c r="AI110" s="988"/>
      <c r="AJ110" s="989"/>
      <c r="AK110" s="990">
        <v>1754123</v>
      </c>
      <c r="AL110" s="988"/>
      <c r="AM110" s="988"/>
      <c r="AN110" s="988"/>
      <c r="AO110" s="989"/>
      <c r="AP110" s="991">
        <v>19.7</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21762484</v>
      </c>
      <c r="BR110" s="1023"/>
      <c r="BS110" s="1023"/>
      <c r="BT110" s="1023"/>
      <c r="BU110" s="1023"/>
      <c r="BV110" s="1023">
        <v>21781125</v>
      </c>
      <c r="BW110" s="1023"/>
      <c r="BX110" s="1023"/>
      <c r="BY110" s="1023"/>
      <c r="BZ110" s="1023"/>
      <c r="CA110" s="1023">
        <v>21950304</v>
      </c>
      <c r="CB110" s="1023"/>
      <c r="CC110" s="1023"/>
      <c r="CD110" s="1023"/>
      <c r="CE110" s="1023"/>
      <c r="CF110" s="1037">
        <v>246.4</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175</v>
      </c>
      <c r="DH110" s="1023"/>
      <c r="DI110" s="1023"/>
      <c r="DJ110" s="1023"/>
      <c r="DK110" s="1023"/>
      <c r="DL110" s="1023" t="s">
        <v>439</v>
      </c>
      <c r="DM110" s="1023"/>
      <c r="DN110" s="1023"/>
      <c r="DO110" s="1023"/>
      <c r="DP110" s="1023"/>
      <c r="DQ110" s="1023" t="s">
        <v>175</v>
      </c>
      <c r="DR110" s="1023"/>
      <c r="DS110" s="1023"/>
      <c r="DT110" s="1023"/>
      <c r="DU110" s="1023"/>
      <c r="DV110" s="1024" t="s">
        <v>175</v>
      </c>
      <c r="DW110" s="1024"/>
      <c r="DX110" s="1024"/>
      <c r="DY110" s="1024"/>
      <c r="DZ110" s="1025"/>
    </row>
    <row r="111" spans="1:131" s="247"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175</v>
      </c>
      <c r="AB111" s="1030"/>
      <c r="AC111" s="1030"/>
      <c r="AD111" s="1030"/>
      <c r="AE111" s="1031"/>
      <c r="AF111" s="1032" t="s">
        <v>175</v>
      </c>
      <c r="AG111" s="1030"/>
      <c r="AH111" s="1030"/>
      <c r="AI111" s="1030"/>
      <c r="AJ111" s="1031"/>
      <c r="AK111" s="1032" t="s">
        <v>175</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241150</v>
      </c>
      <c r="BR111" s="1016"/>
      <c r="BS111" s="1016"/>
      <c r="BT111" s="1016"/>
      <c r="BU111" s="1016"/>
      <c r="BV111" s="1016">
        <v>270917</v>
      </c>
      <c r="BW111" s="1016"/>
      <c r="BX111" s="1016"/>
      <c r="BY111" s="1016"/>
      <c r="BZ111" s="1016"/>
      <c r="CA111" s="1016">
        <v>254302</v>
      </c>
      <c r="CB111" s="1016"/>
      <c r="CC111" s="1016"/>
      <c r="CD111" s="1016"/>
      <c r="CE111" s="1016"/>
      <c r="CF111" s="1010">
        <v>2.9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441</v>
      </c>
      <c r="DM111" s="1016"/>
      <c r="DN111" s="1016"/>
      <c r="DO111" s="1016"/>
      <c r="DP111" s="1016"/>
      <c r="DQ111" s="1016" t="s">
        <v>441</v>
      </c>
      <c r="DR111" s="1016"/>
      <c r="DS111" s="1016"/>
      <c r="DT111" s="1016"/>
      <c r="DU111" s="1016"/>
      <c r="DV111" s="1017" t="s">
        <v>441</v>
      </c>
      <c r="DW111" s="1017"/>
      <c r="DX111" s="1017"/>
      <c r="DY111" s="1017"/>
      <c r="DZ111" s="1018"/>
    </row>
    <row r="112" spans="1:131" s="247"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175</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5758100</v>
      </c>
      <c r="BR112" s="1016"/>
      <c r="BS112" s="1016"/>
      <c r="BT112" s="1016"/>
      <c r="BU112" s="1016"/>
      <c r="BV112" s="1016">
        <v>5561724</v>
      </c>
      <c r="BW112" s="1016"/>
      <c r="BX112" s="1016"/>
      <c r="BY112" s="1016"/>
      <c r="BZ112" s="1016"/>
      <c r="CA112" s="1016">
        <v>5756052</v>
      </c>
      <c r="CB112" s="1016"/>
      <c r="CC112" s="1016"/>
      <c r="CD112" s="1016"/>
      <c r="CE112" s="1016"/>
      <c r="CF112" s="1010">
        <v>64.599999999999994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240560</v>
      </c>
      <c r="DH112" s="1016"/>
      <c r="DI112" s="1016"/>
      <c r="DJ112" s="1016"/>
      <c r="DK112" s="1016"/>
      <c r="DL112" s="1016">
        <v>213982</v>
      </c>
      <c r="DM112" s="1016"/>
      <c r="DN112" s="1016"/>
      <c r="DO112" s="1016"/>
      <c r="DP112" s="1016"/>
      <c r="DQ112" s="1016">
        <v>190557</v>
      </c>
      <c r="DR112" s="1016"/>
      <c r="DS112" s="1016"/>
      <c r="DT112" s="1016"/>
      <c r="DU112" s="1016"/>
      <c r="DV112" s="1017">
        <v>2.1</v>
      </c>
      <c r="DW112" s="1017"/>
      <c r="DX112" s="1017"/>
      <c r="DY112" s="1017"/>
      <c r="DZ112" s="1018"/>
    </row>
    <row r="113" spans="1:130" s="247"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372649</v>
      </c>
      <c r="AB113" s="1030"/>
      <c r="AC113" s="1030"/>
      <c r="AD113" s="1030"/>
      <c r="AE113" s="1031"/>
      <c r="AF113" s="1032">
        <v>379277</v>
      </c>
      <c r="AG113" s="1030"/>
      <c r="AH113" s="1030"/>
      <c r="AI113" s="1030"/>
      <c r="AJ113" s="1031"/>
      <c r="AK113" s="1032">
        <v>381071</v>
      </c>
      <c r="AL113" s="1030"/>
      <c r="AM113" s="1030"/>
      <c r="AN113" s="1030"/>
      <c r="AO113" s="1031"/>
      <c r="AP113" s="1033">
        <v>4.3</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153555</v>
      </c>
      <c r="BR113" s="1016"/>
      <c r="BS113" s="1016"/>
      <c r="BT113" s="1016"/>
      <c r="BU113" s="1016"/>
      <c r="BV113" s="1016">
        <v>134385</v>
      </c>
      <c r="BW113" s="1016"/>
      <c r="BX113" s="1016"/>
      <c r="BY113" s="1016"/>
      <c r="BZ113" s="1016"/>
      <c r="CA113" s="1016">
        <v>116665</v>
      </c>
      <c r="CB113" s="1016"/>
      <c r="CC113" s="1016"/>
      <c r="CD113" s="1016"/>
      <c r="CE113" s="1016"/>
      <c r="CF113" s="1010">
        <v>1.3</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590</v>
      </c>
      <c r="DH113" s="1055"/>
      <c r="DI113" s="1055"/>
      <c r="DJ113" s="1055"/>
      <c r="DK113" s="1056"/>
      <c r="DL113" s="1057" t="s">
        <v>175</v>
      </c>
      <c r="DM113" s="1055"/>
      <c r="DN113" s="1055"/>
      <c r="DO113" s="1055"/>
      <c r="DP113" s="1056"/>
      <c r="DQ113" s="1057" t="s">
        <v>175</v>
      </c>
      <c r="DR113" s="1055"/>
      <c r="DS113" s="1055"/>
      <c r="DT113" s="1055"/>
      <c r="DU113" s="1056"/>
      <c r="DV113" s="1058" t="s">
        <v>175</v>
      </c>
      <c r="DW113" s="1059"/>
      <c r="DX113" s="1059"/>
      <c r="DY113" s="1059"/>
      <c r="DZ113" s="1060"/>
    </row>
    <row r="114" spans="1:130" s="247"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34602</v>
      </c>
      <c r="AB114" s="1055"/>
      <c r="AC114" s="1055"/>
      <c r="AD114" s="1055"/>
      <c r="AE114" s="1056"/>
      <c r="AF114" s="1057">
        <v>39207</v>
      </c>
      <c r="AG114" s="1055"/>
      <c r="AH114" s="1055"/>
      <c r="AI114" s="1055"/>
      <c r="AJ114" s="1056"/>
      <c r="AK114" s="1057">
        <v>35261</v>
      </c>
      <c r="AL114" s="1055"/>
      <c r="AM114" s="1055"/>
      <c r="AN114" s="1055"/>
      <c r="AO114" s="1056"/>
      <c r="AP114" s="1058">
        <v>0.4</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2730410</v>
      </c>
      <c r="BR114" s="1016"/>
      <c r="BS114" s="1016"/>
      <c r="BT114" s="1016"/>
      <c r="BU114" s="1016"/>
      <c r="BV114" s="1016">
        <v>2664147</v>
      </c>
      <c r="BW114" s="1016"/>
      <c r="BX114" s="1016"/>
      <c r="BY114" s="1016"/>
      <c r="BZ114" s="1016"/>
      <c r="CA114" s="1016">
        <v>2645793</v>
      </c>
      <c r="CB114" s="1016"/>
      <c r="CC114" s="1016"/>
      <c r="CD114" s="1016"/>
      <c r="CE114" s="1016"/>
      <c r="CF114" s="1010">
        <v>29.7</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175</v>
      </c>
      <c r="DH114" s="1055"/>
      <c r="DI114" s="1055"/>
      <c r="DJ114" s="1055"/>
      <c r="DK114" s="1056"/>
      <c r="DL114" s="1057" t="s">
        <v>175</v>
      </c>
      <c r="DM114" s="1055"/>
      <c r="DN114" s="1055"/>
      <c r="DO114" s="1055"/>
      <c r="DP114" s="1056"/>
      <c r="DQ114" s="1057" t="s">
        <v>175</v>
      </c>
      <c r="DR114" s="1055"/>
      <c r="DS114" s="1055"/>
      <c r="DT114" s="1055"/>
      <c r="DU114" s="1056"/>
      <c r="DV114" s="1058" t="s">
        <v>175</v>
      </c>
      <c r="DW114" s="1059"/>
      <c r="DX114" s="1059"/>
      <c r="DY114" s="1059"/>
      <c r="DZ114" s="1060"/>
    </row>
    <row r="115" spans="1:130" s="247"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22599</v>
      </c>
      <c r="AB115" s="1030"/>
      <c r="AC115" s="1030"/>
      <c r="AD115" s="1030"/>
      <c r="AE115" s="1031"/>
      <c r="AF115" s="1032">
        <v>31403</v>
      </c>
      <c r="AG115" s="1030"/>
      <c r="AH115" s="1030"/>
      <c r="AI115" s="1030"/>
      <c r="AJ115" s="1031"/>
      <c r="AK115" s="1032">
        <v>31154</v>
      </c>
      <c r="AL115" s="1030"/>
      <c r="AM115" s="1030"/>
      <c r="AN115" s="1030"/>
      <c r="AO115" s="1031"/>
      <c r="AP115" s="1033">
        <v>0.3</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v>100000</v>
      </c>
      <c r="BR115" s="1016"/>
      <c r="BS115" s="1016"/>
      <c r="BT115" s="1016"/>
      <c r="BU115" s="1016"/>
      <c r="BV115" s="1016">
        <v>106337</v>
      </c>
      <c r="BW115" s="1016"/>
      <c r="BX115" s="1016"/>
      <c r="BY115" s="1016"/>
      <c r="BZ115" s="1016"/>
      <c r="CA115" s="1016">
        <v>100000</v>
      </c>
      <c r="CB115" s="1016"/>
      <c r="CC115" s="1016"/>
      <c r="CD115" s="1016"/>
      <c r="CE115" s="1016"/>
      <c r="CF115" s="1010">
        <v>1.1000000000000001</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441</v>
      </c>
      <c r="DM115" s="1055"/>
      <c r="DN115" s="1055"/>
      <c r="DO115" s="1055"/>
      <c r="DP115" s="1056"/>
      <c r="DQ115" s="1057" t="s">
        <v>441</v>
      </c>
      <c r="DR115" s="1055"/>
      <c r="DS115" s="1055"/>
      <c r="DT115" s="1055"/>
      <c r="DU115" s="1056"/>
      <c r="DV115" s="1058" t="s">
        <v>441</v>
      </c>
      <c r="DW115" s="1059"/>
      <c r="DX115" s="1059"/>
      <c r="DY115" s="1059"/>
      <c r="DZ115" s="1060"/>
    </row>
    <row r="116" spans="1:130" s="247"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175</v>
      </c>
      <c r="AB116" s="1055"/>
      <c r="AC116" s="1055"/>
      <c r="AD116" s="1055"/>
      <c r="AE116" s="1056"/>
      <c r="AF116" s="1057" t="s">
        <v>175</v>
      </c>
      <c r="AG116" s="1055"/>
      <c r="AH116" s="1055"/>
      <c r="AI116" s="1055"/>
      <c r="AJ116" s="1056"/>
      <c r="AK116" s="1057" t="s">
        <v>441</v>
      </c>
      <c r="AL116" s="1055"/>
      <c r="AM116" s="1055"/>
      <c r="AN116" s="1055"/>
      <c r="AO116" s="1056"/>
      <c r="AP116" s="1058" t="s">
        <v>175</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175</v>
      </c>
      <c r="BR116" s="1016"/>
      <c r="BS116" s="1016"/>
      <c r="BT116" s="1016"/>
      <c r="BU116" s="1016"/>
      <c r="BV116" s="1016" t="s">
        <v>175</v>
      </c>
      <c r="BW116" s="1016"/>
      <c r="BX116" s="1016"/>
      <c r="BY116" s="1016"/>
      <c r="BZ116" s="1016"/>
      <c r="CA116" s="1016" t="s">
        <v>441</v>
      </c>
      <c r="CB116" s="1016"/>
      <c r="CC116" s="1016"/>
      <c r="CD116" s="1016"/>
      <c r="CE116" s="1016"/>
      <c r="CF116" s="1010" t="s">
        <v>175</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175</v>
      </c>
      <c r="DH116" s="1055"/>
      <c r="DI116" s="1055"/>
      <c r="DJ116" s="1055"/>
      <c r="DK116" s="1056"/>
      <c r="DL116" s="1057" t="s">
        <v>175</v>
      </c>
      <c r="DM116" s="1055"/>
      <c r="DN116" s="1055"/>
      <c r="DO116" s="1055"/>
      <c r="DP116" s="1056"/>
      <c r="DQ116" s="1057" t="s">
        <v>175</v>
      </c>
      <c r="DR116" s="1055"/>
      <c r="DS116" s="1055"/>
      <c r="DT116" s="1055"/>
      <c r="DU116" s="1056"/>
      <c r="DV116" s="1058" t="s">
        <v>175</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2090960</v>
      </c>
      <c r="AB117" s="1073"/>
      <c r="AC117" s="1073"/>
      <c r="AD117" s="1073"/>
      <c r="AE117" s="1074"/>
      <c r="AF117" s="1075">
        <v>2154081</v>
      </c>
      <c r="AG117" s="1073"/>
      <c r="AH117" s="1073"/>
      <c r="AI117" s="1073"/>
      <c r="AJ117" s="1074"/>
      <c r="AK117" s="1075">
        <v>2201609</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175</v>
      </c>
      <c r="BR117" s="1016"/>
      <c r="BS117" s="1016"/>
      <c r="BT117" s="1016"/>
      <c r="BU117" s="1016"/>
      <c r="BV117" s="1016" t="s">
        <v>439</v>
      </c>
      <c r="BW117" s="1016"/>
      <c r="BX117" s="1016"/>
      <c r="BY117" s="1016"/>
      <c r="BZ117" s="1016"/>
      <c r="CA117" s="1016" t="s">
        <v>175</v>
      </c>
      <c r="CB117" s="1016"/>
      <c r="CC117" s="1016"/>
      <c r="CD117" s="1016"/>
      <c r="CE117" s="1016"/>
      <c r="CF117" s="1010" t="s">
        <v>175</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175</v>
      </c>
      <c r="DH117" s="1055"/>
      <c r="DI117" s="1055"/>
      <c r="DJ117" s="1055"/>
      <c r="DK117" s="1056"/>
      <c r="DL117" s="1057" t="s">
        <v>175</v>
      </c>
      <c r="DM117" s="1055"/>
      <c r="DN117" s="1055"/>
      <c r="DO117" s="1055"/>
      <c r="DP117" s="1056"/>
      <c r="DQ117" s="1057" t="s">
        <v>439</v>
      </c>
      <c r="DR117" s="1055"/>
      <c r="DS117" s="1055"/>
      <c r="DT117" s="1055"/>
      <c r="DU117" s="1056"/>
      <c r="DV117" s="1058" t="s">
        <v>175</v>
      </c>
      <c r="DW117" s="1059"/>
      <c r="DX117" s="1059"/>
      <c r="DY117" s="1059"/>
      <c r="DZ117" s="1060"/>
    </row>
    <row r="118" spans="1:130" s="247"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310</v>
      </c>
      <c r="AG118" s="981"/>
      <c r="AH118" s="981"/>
      <c r="AI118" s="981"/>
      <c r="AJ118" s="982"/>
      <c r="AK118" s="980" t="s">
        <v>309</v>
      </c>
      <c r="AL118" s="981"/>
      <c r="AM118" s="981"/>
      <c r="AN118" s="981"/>
      <c r="AO118" s="982"/>
      <c r="AP118" s="1067" t="s">
        <v>433</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175</v>
      </c>
      <c r="BR118" s="1094"/>
      <c r="BS118" s="1094"/>
      <c r="BT118" s="1094"/>
      <c r="BU118" s="1094"/>
      <c r="BV118" s="1094" t="s">
        <v>175</v>
      </c>
      <c r="BW118" s="1094"/>
      <c r="BX118" s="1094"/>
      <c r="BY118" s="1094"/>
      <c r="BZ118" s="1094"/>
      <c r="CA118" s="1094" t="s">
        <v>175</v>
      </c>
      <c r="CB118" s="1094"/>
      <c r="CC118" s="1094"/>
      <c r="CD118" s="1094"/>
      <c r="CE118" s="1094"/>
      <c r="CF118" s="1010" t="s">
        <v>175</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175</v>
      </c>
      <c r="DH118" s="1055"/>
      <c r="DI118" s="1055"/>
      <c r="DJ118" s="1055"/>
      <c r="DK118" s="1056"/>
      <c r="DL118" s="1057" t="s">
        <v>175</v>
      </c>
      <c r="DM118" s="1055"/>
      <c r="DN118" s="1055"/>
      <c r="DO118" s="1055"/>
      <c r="DP118" s="1056"/>
      <c r="DQ118" s="1057" t="s">
        <v>175</v>
      </c>
      <c r="DR118" s="1055"/>
      <c r="DS118" s="1055"/>
      <c r="DT118" s="1055"/>
      <c r="DU118" s="1056"/>
      <c r="DV118" s="1058" t="s">
        <v>175</v>
      </c>
      <c r="DW118" s="1059"/>
      <c r="DX118" s="1059"/>
      <c r="DY118" s="1059"/>
      <c r="DZ118" s="1060"/>
    </row>
    <row r="119" spans="1:130" s="247"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175</v>
      </c>
      <c r="AB119" s="988"/>
      <c r="AC119" s="988"/>
      <c r="AD119" s="988"/>
      <c r="AE119" s="989"/>
      <c r="AF119" s="990" t="s">
        <v>175</v>
      </c>
      <c r="AG119" s="988"/>
      <c r="AH119" s="988"/>
      <c r="AI119" s="988"/>
      <c r="AJ119" s="989"/>
      <c r="AK119" s="990" t="s">
        <v>175</v>
      </c>
      <c r="AL119" s="988"/>
      <c r="AM119" s="988"/>
      <c r="AN119" s="988"/>
      <c r="AO119" s="989"/>
      <c r="AP119" s="991" t="s">
        <v>175</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465</v>
      </c>
      <c r="BP119" s="1102"/>
      <c r="BQ119" s="1093">
        <v>30745699</v>
      </c>
      <c r="BR119" s="1094"/>
      <c r="BS119" s="1094"/>
      <c r="BT119" s="1094"/>
      <c r="BU119" s="1094"/>
      <c r="BV119" s="1094">
        <v>30518635</v>
      </c>
      <c r="BW119" s="1094"/>
      <c r="BX119" s="1094"/>
      <c r="BY119" s="1094"/>
      <c r="BZ119" s="1094"/>
      <c r="CA119" s="1094">
        <v>30823116</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175</v>
      </c>
      <c r="DH119" s="1080"/>
      <c r="DI119" s="1080"/>
      <c r="DJ119" s="1080"/>
      <c r="DK119" s="1081"/>
      <c r="DL119" s="1079">
        <v>56935</v>
      </c>
      <c r="DM119" s="1080"/>
      <c r="DN119" s="1080"/>
      <c r="DO119" s="1080"/>
      <c r="DP119" s="1081"/>
      <c r="DQ119" s="1079">
        <v>63745</v>
      </c>
      <c r="DR119" s="1080"/>
      <c r="DS119" s="1080"/>
      <c r="DT119" s="1080"/>
      <c r="DU119" s="1081"/>
      <c r="DV119" s="1082">
        <v>0.7</v>
      </c>
      <c r="DW119" s="1083"/>
      <c r="DX119" s="1083"/>
      <c r="DY119" s="1083"/>
      <c r="DZ119" s="1084"/>
    </row>
    <row r="120" spans="1:130" s="247"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175</v>
      </c>
      <c r="AB120" s="1055"/>
      <c r="AC120" s="1055"/>
      <c r="AD120" s="1055"/>
      <c r="AE120" s="1056"/>
      <c r="AF120" s="1057" t="s">
        <v>439</v>
      </c>
      <c r="AG120" s="1055"/>
      <c r="AH120" s="1055"/>
      <c r="AI120" s="1055"/>
      <c r="AJ120" s="1056"/>
      <c r="AK120" s="1057" t="s">
        <v>175</v>
      </c>
      <c r="AL120" s="1055"/>
      <c r="AM120" s="1055"/>
      <c r="AN120" s="1055"/>
      <c r="AO120" s="1056"/>
      <c r="AP120" s="1058" t="s">
        <v>175</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3610141</v>
      </c>
      <c r="BR120" s="1023"/>
      <c r="BS120" s="1023"/>
      <c r="BT120" s="1023"/>
      <c r="BU120" s="1023"/>
      <c r="BV120" s="1023">
        <v>4214773</v>
      </c>
      <c r="BW120" s="1023"/>
      <c r="BX120" s="1023"/>
      <c r="BY120" s="1023"/>
      <c r="BZ120" s="1023"/>
      <c r="CA120" s="1023">
        <v>4364687</v>
      </c>
      <c r="CB120" s="1023"/>
      <c r="CC120" s="1023"/>
      <c r="CD120" s="1023"/>
      <c r="CE120" s="1023"/>
      <c r="CF120" s="1037">
        <v>49</v>
      </c>
      <c r="CG120" s="1038"/>
      <c r="CH120" s="1038"/>
      <c r="CI120" s="1038"/>
      <c r="CJ120" s="1038"/>
      <c r="CK120" s="1103" t="s">
        <v>469</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5596162</v>
      </c>
      <c r="DH120" s="1023"/>
      <c r="DI120" s="1023"/>
      <c r="DJ120" s="1023"/>
      <c r="DK120" s="1023"/>
      <c r="DL120" s="1023">
        <v>5400305</v>
      </c>
      <c r="DM120" s="1023"/>
      <c r="DN120" s="1023"/>
      <c r="DO120" s="1023"/>
      <c r="DP120" s="1023"/>
      <c r="DQ120" s="1023">
        <v>5648941</v>
      </c>
      <c r="DR120" s="1023"/>
      <c r="DS120" s="1023"/>
      <c r="DT120" s="1023"/>
      <c r="DU120" s="1023"/>
      <c r="DV120" s="1024">
        <v>63.4</v>
      </c>
      <c r="DW120" s="1024"/>
      <c r="DX120" s="1024"/>
      <c r="DY120" s="1024"/>
      <c r="DZ120" s="1025"/>
    </row>
    <row r="121" spans="1:130" s="247"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22143</v>
      </c>
      <c r="AB121" s="1055"/>
      <c r="AC121" s="1055"/>
      <c r="AD121" s="1055"/>
      <c r="AE121" s="1056"/>
      <c r="AF121" s="1057">
        <v>25117</v>
      </c>
      <c r="AG121" s="1055"/>
      <c r="AH121" s="1055"/>
      <c r="AI121" s="1055"/>
      <c r="AJ121" s="1056"/>
      <c r="AK121" s="1057">
        <v>24793</v>
      </c>
      <c r="AL121" s="1055"/>
      <c r="AM121" s="1055"/>
      <c r="AN121" s="1055"/>
      <c r="AO121" s="1056"/>
      <c r="AP121" s="1058">
        <v>0.3</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1069226</v>
      </c>
      <c r="BR121" s="1016"/>
      <c r="BS121" s="1016"/>
      <c r="BT121" s="1016"/>
      <c r="BU121" s="1016"/>
      <c r="BV121" s="1016">
        <v>1082811</v>
      </c>
      <c r="BW121" s="1016"/>
      <c r="BX121" s="1016"/>
      <c r="BY121" s="1016"/>
      <c r="BZ121" s="1016"/>
      <c r="CA121" s="1016">
        <v>1064147</v>
      </c>
      <c r="CB121" s="1016"/>
      <c r="CC121" s="1016"/>
      <c r="CD121" s="1016"/>
      <c r="CE121" s="1016"/>
      <c r="CF121" s="1010">
        <v>11.9</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161938</v>
      </c>
      <c r="DH121" s="1016"/>
      <c r="DI121" s="1016"/>
      <c r="DJ121" s="1016"/>
      <c r="DK121" s="1016"/>
      <c r="DL121" s="1016">
        <v>161419</v>
      </c>
      <c r="DM121" s="1016"/>
      <c r="DN121" s="1016"/>
      <c r="DO121" s="1016"/>
      <c r="DP121" s="1016"/>
      <c r="DQ121" s="1016">
        <v>107111</v>
      </c>
      <c r="DR121" s="1016"/>
      <c r="DS121" s="1016"/>
      <c r="DT121" s="1016"/>
      <c r="DU121" s="1016"/>
      <c r="DV121" s="1017">
        <v>1.2</v>
      </c>
      <c r="DW121" s="1017"/>
      <c r="DX121" s="1017"/>
      <c r="DY121" s="1017"/>
      <c r="DZ121" s="1018"/>
    </row>
    <row r="122" spans="1:130" s="247"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175</v>
      </c>
      <c r="AB122" s="1055"/>
      <c r="AC122" s="1055"/>
      <c r="AD122" s="1055"/>
      <c r="AE122" s="1056"/>
      <c r="AF122" s="1057" t="s">
        <v>175</v>
      </c>
      <c r="AG122" s="1055"/>
      <c r="AH122" s="1055"/>
      <c r="AI122" s="1055"/>
      <c r="AJ122" s="1056"/>
      <c r="AK122" s="1057" t="s">
        <v>175</v>
      </c>
      <c r="AL122" s="1055"/>
      <c r="AM122" s="1055"/>
      <c r="AN122" s="1055"/>
      <c r="AO122" s="1056"/>
      <c r="AP122" s="1058" t="s">
        <v>175</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18574873</v>
      </c>
      <c r="BR122" s="1094"/>
      <c r="BS122" s="1094"/>
      <c r="BT122" s="1094"/>
      <c r="BU122" s="1094"/>
      <c r="BV122" s="1094">
        <v>18354022</v>
      </c>
      <c r="BW122" s="1094"/>
      <c r="BX122" s="1094"/>
      <c r="BY122" s="1094"/>
      <c r="BZ122" s="1094"/>
      <c r="CA122" s="1094">
        <v>18378649</v>
      </c>
      <c r="CB122" s="1094"/>
      <c r="CC122" s="1094"/>
      <c r="CD122" s="1094"/>
      <c r="CE122" s="1094"/>
      <c r="CF122" s="1114">
        <v>206.3</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175</v>
      </c>
      <c r="DM122" s="1016"/>
      <c r="DN122" s="1016"/>
      <c r="DO122" s="1016"/>
      <c r="DP122" s="1016"/>
      <c r="DQ122" s="1016" t="s">
        <v>175</v>
      </c>
      <c r="DR122" s="1016"/>
      <c r="DS122" s="1016"/>
      <c r="DT122" s="1016"/>
      <c r="DU122" s="1016"/>
      <c r="DV122" s="1017" t="s">
        <v>175</v>
      </c>
      <c r="DW122" s="1017"/>
      <c r="DX122" s="1017"/>
      <c r="DY122" s="1017"/>
      <c r="DZ122" s="1018"/>
    </row>
    <row r="123" spans="1:130" s="247"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175</v>
      </c>
      <c r="AB123" s="1055"/>
      <c r="AC123" s="1055"/>
      <c r="AD123" s="1055"/>
      <c r="AE123" s="1056"/>
      <c r="AF123" s="1057" t="s">
        <v>175</v>
      </c>
      <c r="AG123" s="1055"/>
      <c r="AH123" s="1055"/>
      <c r="AI123" s="1055"/>
      <c r="AJ123" s="1056"/>
      <c r="AK123" s="1057" t="s">
        <v>175</v>
      </c>
      <c r="AL123" s="1055"/>
      <c r="AM123" s="1055"/>
      <c r="AN123" s="1055"/>
      <c r="AO123" s="1056"/>
      <c r="AP123" s="1058" t="s">
        <v>175</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475</v>
      </c>
      <c r="BP123" s="1102"/>
      <c r="BQ123" s="1161">
        <v>23254240</v>
      </c>
      <c r="BR123" s="1162"/>
      <c r="BS123" s="1162"/>
      <c r="BT123" s="1162"/>
      <c r="BU123" s="1162"/>
      <c r="BV123" s="1162">
        <v>23651606</v>
      </c>
      <c r="BW123" s="1162"/>
      <c r="BX123" s="1162"/>
      <c r="BY123" s="1162"/>
      <c r="BZ123" s="1162"/>
      <c r="CA123" s="1162">
        <v>23807483</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439</v>
      </c>
      <c r="DM123" s="1055"/>
      <c r="DN123" s="1055"/>
      <c r="DO123" s="1055"/>
      <c r="DP123" s="1056"/>
      <c r="DQ123" s="1057" t="s">
        <v>175</v>
      </c>
      <c r="DR123" s="1055"/>
      <c r="DS123" s="1055"/>
      <c r="DT123" s="1055"/>
      <c r="DU123" s="1056"/>
      <c r="DV123" s="1058" t="s">
        <v>439</v>
      </c>
      <c r="DW123" s="1059"/>
      <c r="DX123" s="1059"/>
      <c r="DY123" s="1059"/>
      <c r="DZ123" s="1060"/>
    </row>
    <row r="124" spans="1:130" s="247"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175</v>
      </c>
      <c r="AB124" s="1055"/>
      <c r="AC124" s="1055"/>
      <c r="AD124" s="1055"/>
      <c r="AE124" s="1056"/>
      <c r="AF124" s="1057" t="s">
        <v>175</v>
      </c>
      <c r="AG124" s="1055"/>
      <c r="AH124" s="1055"/>
      <c r="AI124" s="1055"/>
      <c r="AJ124" s="1056"/>
      <c r="AK124" s="1057" t="s">
        <v>175</v>
      </c>
      <c r="AL124" s="1055"/>
      <c r="AM124" s="1055"/>
      <c r="AN124" s="1055"/>
      <c r="AO124" s="1056"/>
      <c r="AP124" s="1058" t="s">
        <v>175</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84.7</v>
      </c>
      <c r="BR124" s="1124"/>
      <c r="BS124" s="1124"/>
      <c r="BT124" s="1124"/>
      <c r="BU124" s="1124"/>
      <c r="BV124" s="1124">
        <v>77.400000000000006</v>
      </c>
      <c r="BW124" s="1124"/>
      <c r="BX124" s="1124"/>
      <c r="BY124" s="1124"/>
      <c r="BZ124" s="1124"/>
      <c r="CA124" s="1124">
        <v>78.7</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175</v>
      </c>
      <c r="DH124" s="1080"/>
      <c r="DI124" s="1080"/>
      <c r="DJ124" s="1080"/>
      <c r="DK124" s="1081"/>
      <c r="DL124" s="1079" t="s">
        <v>175</v>
      </c>
      <c r="DM124" s="1080"/>
      <c r="DN124" s="1080"/>
      <c r="DO124" s="1080"/>
      <c r="DP124" s="1081"/>
      <c r="DQ124" s="1079" t="s">
        <v>439</v>
      </c>
      <c r="DR124" s="1080"/>
      <c r="DS124" s="1080"/>
      <c r="DT124" s="1080"/>
      <c r="DU124" s="1081"/>
      <c r="DV124" s="1082" t="s">
        <v>175</v>
      </c>
      <c r="DW124" s="1083"/>
      <c r="DX124" s="1083"/>
      <c r="DY124" s="1083"/>
      <c r="DZ124" s="1084"/>
    </row>
    <row r="125" spans="1:130" s="247"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175</v>
      </c>
      <c r="AB125" s="1055"/>
      <c r="AC125" s="1055"/>
      <c r="AD125" s="1055"/>
      <c r="AE125" s="1056"/>
      <c r="AF125" s="1057" t="s">
        <v>175</v>
      </c>
      <c r="AG125" s="1055"/>
      <c r="AH125" s="1055"/>
      <c r="AI125" s="1055"/>
      <c r="AJ125" s="1056"/>
      <c r="AK125" s="1057" t="s">
        <v>439</v>
      </c>
      <c r="AL125" s="1055"/>
      <c r="AM125" s="1055"/>
      <c r="AN125" s="1055"/>
      <c r="AO125" s="1056"/>
      <c r="AP125" s="1058" t="s">
        <v>175</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175</v>
      </c>
      <c r="DH125" s="1023"/>
      <c r="DI125" s="1023"/>
      <c r="DJ125" s="1023"/>
      <c r="DK125" s="1023"/>
      <c r="DL125" s="1023" t="s">
        <v>175</v>
      </c>
      <c r="DM125" s="1023"/>
      <c r="DN125" s="1023"/>
      <c r="DO125" s="1023"/>
      <c r="DP125" s="1023"/>
      <c r="DQ125" s="1023" t="s">
        <v>175</v>
      </c>
      <c r="DR125" s="1023"/>
      <c r="DS125" s="1023"/>
      <c r="DT125" s="1023"/>
      <c r="DU125" s="1023"/>
      <c r="DV125" s="1024" t="s">
        <v>175</v>
      </c>
      <c r="DW125" s="1024"/>
      <c r="DX125" s="1024"/>
      <c r="DY125" s="1024"/>
      <c r="DZ125" s="1025"/>
    </row>
    <row r="126" spans="1:130" s="247"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456</v>
      </c>
      <c r="AB126" s="1055"/>
      <c r="AC126" s="1055"/>
      <c r="AD126" s="1055"/>
      <c r="AE126" s="1056"/>
      <c r="AF126" s="1057">
        <v>6286</v>
      </c>
      <c r="AG126" s="1055"/>
      <c r="AH126" s="1055"/>
      <c r="AI126" s="1055"/>
      <c r="AJ126" s="1056"/>
      <c r="AK126" s="1057">
        <v>6361</v>
      </c>
      <c r="AL126" s="1055"/>
      <c r="AM126" s="1055"/>
      <c r="AN126" s="1055"/>
      <c r="AO126" s="1056"/>
      <c r="AP126" s="1058">
        <v>0.1</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175</v>
      </c>
      <c r="DH126" s="1016"/>
      <c r="DI126" s="1016"/>
      <c r="DJ126" s="1016"/>
      <c r="DK126" s="1016"/>
      <c r="DL126" s="1016" t="s">
        <v>439</v>
      </c>
      <c r="DM126" s="1016"/>
      <c r="DN126" s="1016"/>
      <c r="DO126" s="1016"/>
      <c r="DP126" s="1016"/>
      <c r="DQ126" s="1016" t="s">
        <v>175</v>
      </c>
      <c r="DR126" s="1016"/>
      <c r="DS126" s="1016"/>
      <c r="DT126" s="1016"/>
      <c r="DU126" s="1016"/>
      <c r="DV126" s="1017" t="s">
        <v>175</v>
      </c>
      <c r="DW126" s="1017"/>
      <c r="DX126" s="1017"/>
      <c r="DY126" s="1017"/>
      <c r="DZ126" s="1018"/>
    </row>
    <row r="127" spans="1:130" s="247"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439</v>
      </c>
      <c r="AB127" s="1055"/>
      <c r="AC127" s="1055"/>
      <c r="AD127" s="1055"/>
      <c r="AE127" s="1056"/>
      <c r="AF127" s="1057" t="s">
        <v>175</v>
      </c>
      <c r="AG127" s="1055"/>
      <c r="AH127" s="1055"/>
      <c r="AI127" s="1055"/>
      <c r="AJ127" s="1056"/>
      <c r="AK127" s="1057" t="s">
        <v>175</v>
      </c>
      <c r="AL127" s="1055"/>
      <c r="AM127" s="1055"/>
      <c r="AN127" s="1055"/>
      <c r="AO127" s="1056"/>
      <c r="AP127" s="1058" t="s">
        <v>439</v>
      </c>
      <c r="AQ127" s="1059"/>
      <c r="AR127" s="1059"/>
      <c r="AS127" s="1059"/>
      <c r="AT127" s="1060"/>
      <c r="AU127" s="283"/>
      <c r="AV127" s="283"/>
      <c r="AW127" s="283"/>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175</v>
      </c>
      <c r="DH127" s="1016"/>
      <c r="DI127" s="1016"/>
      <c r="DJ127" s="1016"/>
      <c r="DK127" s="1016"/>
      <c r="DL127" s="1016" t="s">
        <v>175</v>
      </c>
      <c r="DM127" s="1016"/>
      <c r="DN127" s="1016"/>
      <c r="DO127" s="1016"/>
      <c r="DP127" s="1016"/>
      <c r="DQ127" s="1016" t="s">
        <v>175</v>
      </c>
      <c r="DR127" s="1016"/>
      <c r="DS127" s="1016"/>
      <c r="DT127" s="1016"/>
      <c r="DU127" s="1016"/>
      <c r="DV127" s="1017" t="s">
        <v>175</v>
      </c>
      <c r="DW127" s="1017"/>
      <c r="DX127" s="1017"/>
      <c r="DY127" s="1017"/>
      <c r="DZ127" s="1018"/>
    </row>
    <row r="128" spans="1:130" s="247"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72424</v>
      </c>
      <c r="AB128" s="1144"/>
      <c r="AC128" s="1144"/>
      <c r="AD128" s="1144"/>
      <c r="AE128" s="1145"/>
      <c r="AF128" s="1146">
        <v>67339</v>
      </c>
      <c r="AG128" s="1144"/>
      <c r="AH128" s="1144"/>
      <c r="AI128" s="1144"/>
      <c r="AJ128" s="1145"/>
      <c r="AK128" s="1146">
        <v>71420</v>
      </c>
      <c r="AL128" s="1144"/>
      <c r="AM128" s="1144"/>
      <c r="AN128" s="1144"/>
      <c r="AO128" s="1145"/>
      <c r="AP128" s="1147"/>
      <c r="AQ128" s="1148"/>
      <c r="AR128" s="1148"/>
      <c r="AS128" s="1148"/>
      <c r="AT128" s="1149"/>
      <c r="AU128" s="283"/>
      <c r="AV128" s="283"/>
      <c r="AW128" s="283"/>
      <c r="AX128" s="984" t="s">
        <v>490</v>
      </c>
      <c r="AY128" s="985"/>
      <c r="AZ128" s="985"/>
      <c r="BA128" s="985"/>
      <c r="BB128" s="985"/>
      <c r="BC128" s="985"/>
      <c r="BD128" s="985"/>
      <c r="BE128" s="986"/>
      <c r="BF128" s="1150" t="s">
        <v>175</v>
      </c>
      <c r="BG128" s="1151"/>
      <c r="BH128" s="1151"/>
      <c r="BI128" s="1151"/>
      <c r="BJ128" s="1151"/>
      <c r="BK128" s="1151"/>
      <c r="BL128" s="1152"/>
      <c r="BM128" s="1150">
        <v>13.28</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100000</v>
      </c>
      <c r="DH128" s="1136"/>
      <c r="DI128" s="1136"/>
      <c r="DJ128" s="1136"/>
      <c r="DK128" s="1136"/>
      <c r="DL128" s="1136">
        <v>106337</v>
      </c>
      <c r="DM128" s="1136"/>
      <c r="DN128" s="1136"/>
      <c r="DO128" s="1136"/>
      <c r="DP128" s="1136"/>
      <c r="DQ128" s="1136">
        <v>100000</v>
      </c>
      <c r="DR128" s="1136"/>
      <c r="DS128" s="1136"/>
      <c r="DT128" s="1136"/>
      <c r="DU128" s="1136"/>
      <c r="DV128" s="1137">
        <v>1.1000000000000001</v>
      </c>
      <c r="DW128" s="1137"/>
      <c r="DX128" s="1137"/>
      <c r="DY128" s="1137"/>
      <c r="DZ128" s="1138"/>
    </row>
    <row r="129" spans="1:131" s="247"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10184431</v>
      </c>
      <c r="AB129" s="1055"/>
      <c r="AC129" s="1055"/>
      <c r="AD129" s="1055"/>
      <c r="AE129" s="1056"/>
      <c r="AF129" s="1057">
        <v>10244760</v>
      </c>
      <c r="AG129" s="1055"/>
      <c r="AH129" s="1055"/>
      <c r="AI129" s="1055"/>
      <c r="AJ129" s="1056"/>
      <c r="AK129" s="1057">
        <v>10321773</v>
      </c>
      <c r="AL129" s="1055"/>
      <c r="AM129" s="1055"/>
      <c r="AN129" s="1055"/>
      <c r="AO129" s="1056"/>
      <c r="AP129" s="1172"/>
      <c r="AQ129" s="1173"/>
      <c r="AR129" s="1173"/>
      <c r="AS129" s="1173"/>
      <c r="AT129" s="1174"/>
      <c r="AU129" s="285"/>
      <c r="AV129" s="285"/>
      <c r="AW129" s="285"/>
      <c r="AX129" s="1163" t="s">
        <v>493</v>
      </c>
      <c r="AY129" s="1046"/>
      <c r="AZ129" s="1046"/>
      <c r="BA129" s="1046"/>
      <c r="BB129" s="1046"/>
      <c r="BC129" s="1046"/>
      <c r="BD129" s="1046"/>
      <c r="BE129" s="1047"/>
      <c r="BF129" s="1164" t="s">
        <v>175</v>
      </c>
      <c r="BG129" s="1165"/>
      <c r="BH129" s="1165"/>
      <c r="BI129" s="1165"/>
      <c r="BJ129" s="1165"/>
      <c r="BK129" s="1165"/>
      <c r="BL129" s="1166"/>
      <c r="BM129" s="1164">
        <v>18.28</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1346954</v>
      </c>
      <c r="AB130" s="1055"/>
      <c r="AC130" s="1055"/>
      <c r="AD130" s="1055"/>
      <c r="AE130" s="1056"/>
      <c r="AF130" s="1057">
        <v>1378240</v>
      </c>
      <c r="AG130" s="1055"/>
      <c r="AH130" s="1055"/>
      <c r="AI130" s="1055"/>
      <c r="AJ130" s="1056"/>
      <c r="AK130" s="1057">
        <v>1413854</v>
      </c>
      <c r="AL130" s="1055"/>
      <c r="AM130" s="1055"/>
      <c r="AN130" s="1055"/>
      <c r="AO130" s="1056"/>
      <c r="AP130" s="1172"/>
      <c r="AQ130" s="1173"/>
      <c r="AR130" s="1173"/>
      <c r="AS130" s="1173"/>
      <c r="AT130" s="1174"/>
      <c r="AU130" s="285"/>
      <c r="AV130" s="285"/>
      <c r="AW130" s="285"/>
      <c r="AX130" s="1163" t="s">
        <v>496</v>
      </c>
      <c r="AY130" s="1046"/>
      <c r="AZ130" s="1046"/>
      <c r="BA130" s="1046"/>
      <c r="BB130" s="1046"/>
      <c r="BC130" s="1046"/>
      <c r="BD130" s="1046"/>
      <c r="BE130" s="1047"/>
      <c r="BF130" s="1200">
        <v>7.8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8837477</v>
      </c>
      <c r="AB131" s="1080"/>
      <c r="AC131" s="1080"/>
      <c r="AD131" s="1080"/>
      <c r="AE131" s="1081"/>
      <c r="AF131" s="1079">
        <v>8866520</v>
      </c>
      <c r="AG131" s="1080"/>
      <c r="AH131" s="1080"/>
      <c r="AI131" s="1080"/>
      <c r="AJ131" s="1081"/>
      <c r="AK131" s="1079">
        <v>8907919</v>
      </c>
      <c r="AL131" s="1080"/>
      <c r="AM131" s="1080"/>
      <c r="AN131" s="1080"/>
      <c r="AO131" s="1081"/>
      <c r="AP131" s="1210"/>
      <c r="AQ131" s="1211"/>
      <c r="AR131" s="1211"/>
      <c r="AS131" s="1211"/>
      <c r="AT131" s="1212"/>
      <c r="AU131" s="285"/>
      <c r="AV131" s="285"/>
      <c r="AW131" s="285"/>
      <c r="AX131" s="1182" t="s">
        <v>498</v>
      </c>
      <c r="AY131" s="1133"/>
      <c r="AZ131" s="1133"/>
      <c r="BA131" s="1133"/>
      <c r="BB131" s="1133"/>
      <c r="BC131" s="1133"/>
      <c r="BD131" s="1133"/>
      <c r="BE131" s="1134"/>
      <c r="BF131" s="1183">
        <v>78.7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7.5992503290000002</v>
      </c>
      <c r="AB132" s="1196"/>
      <c r="AC132" s="1196"/>
      <c r="AD132" s="1196"/>
      <c r="AE132" s="1197"/>
      <c r="AF132" s="1198">
        <v>7.9907562380000003</v>
      </c>
      <c r="AG132" s="1196"/>
      <c r="AH132" s="1196"/>
      <c r="AI132" s="1196"/>
      <c r="AJ132" s="1197"/>
      <c r="AK132" s="1198">
        <v>8.0415526899999996</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7.7</v>
      </c>
      <c r="AB133" s="1179"/>
      <c r="AC133" s="1179"/>
      <c r="AD133" s="1179"/>
      <c r="AE133" s="1180"/>
      <c r="AF133" s="1178">
        <v>7.8</v>
      </c>
      <c r="AG133" s="1179"/>
      <c r="AH133" s="1179"/>
      <c r="AI133" s="1179"/>
      <c r="AJ133" s="1180"/>
      <c r="AK133" s="1178">
        <v>7.8</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ruOFRAE5uwJxWOQ/lCsLKSZCT/owe7+DcC5+/zoKBqponNk+ZcoNCHP0aEYDPP6wAVVgkw88gZJ9kf4jT+UYA==" saltValue="YCk8lxchSJuBSp+xdIOU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eF6rfLSsEhOaClFceNiPCXeKXJy20XqFmtTv+u4QtG5ghX4nAId4XD6MCNkxYHl1uCw6zr7jpHrCCQWOhP03A==" saltValue="5+K2j6iVo0oVnr8Eh5anb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IfPqfvPbGtS6CNCDyVhB2q3mV64BSzrc1MsuM9dflEMvZGfMApKgadrxos4u8LHFVM3DGHWtgr+T/tbNICJdQ==" saltValue="yWqENzKBXTEBS4BtJXCxu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510</v>
      </c>
      <c r="AL9" s="1219"/>
      <c r="AM9" s="1219"/>
      <c r="AN9" s="1220"/>
      <c r="AO9" s="313">
        <v>2383276</v>
      </c>
      <c r="AP9" s="313">
        <v>54921</v>
      </c>
      <c r="AQ9" s="314">
        <v>70630</v>
      </c>
      <c r="AR9" s="315">
        <v>-22.2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511</v>
      </c>
      <c r="AL10" s="1219"/>
      <c r="AM10" s="1219"/>
      <c r="AN10" s="1220"/>
      <c r="AO10" s="316">
        <v>383958</v>
      </c>
      <c r="AP10" s="316">
        <v>8848</v>
      </c>
      <c r="AQ10" s="317">
        <v>8333</v>
      </c>
      <c r="AR10" s="318">
        <v>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512</v>
      </c>
      <c r="AL11" s="1219"/>
      <c r="AM11" s="1219"/>
      <c r="AN11" s="1220"/>
      <c r="AO11" s="316">
        <v>552806</v>
      </c>
      <c r="AP11" s="316">
        <v>12739</v>
      </c>
      <c r="AQ11" s="317">
        <v>8447</v>
      </c>
      <c r="AR11" s="318">
        <v>50.8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513</v>
      </c>
      <c r="AL12" s="1219"/>
      <c r="AM12" s="1219"/>
      <c r="AN12" s="1220"/>
      <c r="AO12" s="316" t="s">
        <v>514</v>
      </c>
      <c r="AP12" s="316" t="s">
        <v>514</v>
      </c>
      <c r="AQ12" s="317">
        <v>1002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515</v>
      </c>
      <c r="AL13" s="1219"/>
      <c r="AM13" s="1219"/>
      <c r="AN13" s="1220"/>
      <c r="AO13" s="316" t="s">
        <v>514</v>
      </c>
      <c r="AP13" s="316" t="s">
        <v>514</v>
      </c>
      <c r="AQ13" s="317">
        <v>12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516</v>
      </c>
      <c r="AL14" s="1219"/>
      <c r="AM14" s="1219"/>
      <c r="AN14" s="1220"/>
      <c r="AO14" s="316">
        <v>228738</v>
      </c>
      <c r="AP14" s="316">
        <v>5271</v>
      </c>
      <c r="AQ14" s="317">
        <v>2952</v>
      </c>
      <c r="AR14" s="318">
        <v>78.599999999999994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517</v>
      </c>
      <c r="AL15" s="1219"/>
      <c r="AM15" s="1219"/>
      <c r="AN15" s="1220"/>
      <c r="AO15" s="316">
        <v>42001</v>
      </c>
      <c r="AP15" s="316">
        <v>968</v>
      </c>
      <c r="AQ15" s="317">
        <v>1842</v>
      </c>
      <c r="AR15" s="318">
        <v>-47.4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518</v>
      </c>
      <c r="AL16" s="1222"/>
      <c r="AM16" s="1222"/>
      <c r="AN16" s="1223"/>
      <c r="AO16" s="316">
        <v>-180465</v>
      </c>
      <c r="AP16" s="316">
        <v>-4159</v>
      </c>
      <c r="AQ16" s="317">
        <v>-6186</v>
      </c>
      <c r="AR16" s="318">
        <v>-32.799999999999997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188</v>
      </c>
      <c r="AL17" s="1222"/>
      <c r="AM17" s="1222"/>
      <c r="AN17" s="1223"/>
      <c r="AO17" s="316">
        <v>3410314</v>
      </c>
      <c r="AP17" s="316">
        <v>78588</v>
      </c>
      <c r="AQ17" s="317">
        <v>87031</v>
      </c>
      <c r="AR17" s="318">
        <v>-9.6999999999999993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523</v>
      </c>
      <c r="AL21" s="1214"/>
      <c r="AM21" s="1214"/>
      <c r="AN21" s="1215"/>
      <c r="AO21" s="328">
        <v>6.45</v>
      </c>
      <c r="AP21" s="329">
        <v>8.3000000000000007</v>
      </c>
      <c r="AQ21" s="330">
        <v>-1.85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524</v>
      </c>
      <c r="AL22" s="1214"/>
      <c r="AM22" s="1214"/>
      <c r="AN22" s="1215"/>
      <c r="AO22" s="333">
        <v>96.4</v>
      </c>
      <c r="AP22" s="334">
        <v>97.7</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528</v>
      </c>
      <c r="AL32" s="1230"/>
      <c r="AM32" s="1230"/>
      <c r="AN32" s="1231"/>
      <c r="AO32" s="343">
        <v>1754123</v>
      </c>
      <c r="AP32" s="343">
        <v>40422</v>
      </c>
      <c r="AQ32" s="344">
        <v>50496</v>
      </c>
      <c r="AR32" s="345">
        <v>-20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529</v>
      </c>
      <c r="AL33" s="1230"/>
      <c r="AM33" s="1230"/>
      <c r="AN33" s="123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530</v>
      </c>
      <c r="AL34" s="1230"/>
      <c r="AM34" s="1230"/>
      <c r="AN34" s="1231"/>
      <c r="AO34" s="343" t="s">
        <v>514</v>
      </c>
      <c r="AP34" s="343" t="s">
        <v>514</v>
      </c>
      <c r="AQ34" s="344">
        <v>40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531</v>
      </c>
      <c r="AL35" s="1230"/>
      <c r="AM35" s="1230"/>
      <c r="AN35" s="1231"/>
      <c r="AO35" s="343">
        <v>381071</v>
      </c>
      <c r="AP35" s="343">
        <v>8781</v>
      </c>
      <c r="AQ35" s="344">
        <v>19688</v>
      </c>
      <c r="AR35" s="345">
        <v>-55.4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532</v>
      </c>
      <c r="AL36" s="1230"/>
      <c r="AM36" s="1230"/>
      <c r="AN36" s="1231"/>
      <c r="AO36" s="343">
        <v>35261</v>
      </c>
      <c r="AP36" s="343">
        <v>813</v>
      </c>
      <c r="AQ36" s="344">
        <v>2838</v>
      </c>
      <c r="AR36" s="345">
        <v>-71.400000000000006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533</v>
      </c>
      <c r="AL37" s="1230"/>
      <c r="AM37" s="1230"/>
      <c r="AN37" s="1231"/>
      <c r="AO37" s="343">
        <v>31154</v>
      </c>
      <c r="AP37" s="343">
        <v>718</v>
      </c>
      <c r="AQ37" s="344">
        <v>486</v>
      </c>
      <c r="AR37" s="345">
        <v>47.7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534</v>
      </c>
      <c r="AL38" s="1233"/>
      <c r="AM38" s="1233"/>
      <c r="AN38" s="1234"/>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535</v>
      </c>
      <c r="AL39" s="1233"/>
      <c r="AM39" s="1233"/>
      <c r="AN39" s="1234"/>
      <c r="AO39" s="343">
        <v>-71420</v>
      </c>
      <c r="AP39" s="343">
        <v>-1646</v>
      </c>
      <c r="AQ39" s="344">
        <v>-4320</v>
      </c>
      <c r="AR39" s="345">
        <v>-61.9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536</v>
      </c>
      <c r="AL40" s="1230"/>
      <c r="AM40" s="1230"/>
      <c r="AN40" s="1231"/>
      <c r="AO40" s="343">
        <v>-1413854</v>
      </c>
      <c r="AP40" s="343">
        <v>-32581</v>
      </c>
      <c r="AQ40" s="344">
        <v>-47973</v>
      </c>
      <c r="AR40" s="345">
        <v>-32.1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301</v>
      </c>
      <c r="AL41" s="1236"/>
      <c r="AM41" s="1236"/>
      <c r="AN41" s="1237"/>
      <c r="AO41" s="343">
        <v>716335</v>
      </c>
      <c r="AP41" s="343">
        <v>16507</v>
      </c>
      <c r="AQ41" s="344">
        <v>21258</v>
      </c>
      <c r="AR41" s="345">
        <v>-22.3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505</v>
      </c>
      <c r="AN49" s="1226" t="s">
        <v>540</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2809276</v>
      </c>
      <c r="AN51" s="365">
        <v>62807</v>
      </c>
      <c r="AO51" s="366">
        <v>-8.5</v>
      </c>
      <c r="AP51" s="367">
        <v>81768</v>
      </c>
      <c r="AQ51" s="368">
        <v>-2.2000000000000002</v>
      </c>
      <c r="AR51" s="369">
        <v>-6.3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1572038</v>
      </c>
      <c r="AN52" s="373">
        <v>35146</v>
      </c>
      <c r="AO52" s="374">
        <v>45.9</v>
      </c>
      <c r="AP52" s="375">
        <v>37917</v>
      </c>
      <c r="AQ52" s="376">
        <v>-22.3</v>
      </c>
      <c r="AR52" s="377">
        <v>68.2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3321775</v>
      </c>
      <c r="AN53" s="365">
        <v>74702</v>
      </c>
      <c r="AO53" s="366">
        <v>18.899999999999999</v>
      </c>
      <c r="AP53" s="367">
        <v>65876</v>
      </c>
      <c r="AQ53" s="368">
        <v>-19.399999999999999</v>
      </c>
      <c r="AR53" s="369">
        <v>38.299999999999997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1428122</v>
      </c>
      <c r="AN54" s="373">
        <v>32116</v>
      </c>
      <c r="AO54" s="374">
        <v>-8.6</v>
      </c>
      <c r="AP54" s="375">
        <v>36484</v>
      </c>
      <c r="AQ54" s="376">
        <v>-3.8</v>
      </c>
      <c r="AR54" s="377">
        <v>-4.8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3754273</v>
      </c>
      <c r="AN55" s="365">
        <v>84693</v>
      </c>
      <c r="AO55" s="366">
        <v>13.4</v>
      </c>
      <c r="AP55" s="367">
        <v>68468</v>
      </c>
      <c r="AQ55" s="368">
        <v>3.9</v>
      </c>
      <c r="AR55" s="369">
        <v>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1611454</v>
      </c>
      <c r="AN56" s="373">
        <v>36353</v>
      </c>
      <c r="AO56" s="374">
        <v>13.2</v>
      </c>
      <c r="AP56" s="375">
        <v>34140</v>
      </c>
      <c r="AQ56" s="376">
        <v>-6.4</v>
      </c>
      <c r="AR56" s="377">
        <v>19.600000000000001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2171340</v>
      </c>
      <c r="AN57" s="365">
        <v>49584</v>
      </c>
      <c r="AO57" s="366">
        <v>-41.5</v>
      </c>
      <c r="AP57" s="367">
        <v>69729</v>
      </c>
      <c r="AQ57" s="368">
        <v>1.8</v>
      </c>
      <c r="AR57" s="369">
        <v>-43.3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1347667</v>
      </c>
      <c r="AN58" s="373">
        <v>30775</v>
      </c>
      <c r="AO58" s="374">
        <v>-15.3</v>
      </c>
      <c r="AP58" s="375">
        <v>38908</v>
      </c>
      <c r="AQ58" s="376">
        <v>14</v>
      </c>
      <c r="AR58" s="377">
        <v>-29.3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2487768</v>
      </c>
      <c r="AN59" s="365">
        <v>57328</v>
      </c>
      <c r="AO59" s="366">
        <v>15.6</v>
      </c>
      <c r="AP59" s="367">
        <v>74581</v>
      </c>
      <c r="AQ59" s="368">
        <v>7</v>
      </c>
      <c r="AR59" s="369">
        <v>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1591951</v>
      </c>
      <c r="AN60" s="373">
        <v>36685</v>
      </c>
      <c r="AO60" s="374">
        <v>19.2</v>
      </c>
      <c r="AP60" s="375">
        <v>41563</v>
      </c>
      <c r="AQ60" s="376">
        <v>6.8</v>
      </c>
      <c r="AR60" s="377">
        <v>12.4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2908886</v>
      </c>
      <c r="AN61" s="380">
        <v>65823</v>
      </c>
      <c r="AO61" s="381">
        <v>-0.4</v>
      </c>
      <c r="AP61" s="382">
        <v>72084</v>
      </c>
      <c r="AQ61" s="383">
        <v>-1.8</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1510246</v>
      </c>
      <c r="AN62" s="373">
        <v>34215</v>
      </c>
      <c r="AO62" s="374">
        <v>10.9</v>
      </c>
      <c r="AP62" s="375">
        <v>37802</v>
      </c>
      <c r="AQ62" s="376">
        <v>-2.2999999999999998</v>
      </c>
      <c r="AR62" s="377">
        <v>13.2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JMfmcfgnHBLYzPZ0hCXPLSykLpg5/0m+7XXxUiXI67/HUJ1kpdNHCjWiiH5uj5xE83TgoCzIVXC3UDhQS708w==" saltValue="G5tl3ePBeRc2rJaQN2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GGZhzZF+D3Dmy0wdgTE5CUGRQEOBxmUnTt/vQdqGxpOn/zBU2sAmaWrqRtzAX656kF8R7pKiTBLHML6G0RUlow==" saltValue="hDcQuu3LNAcj4VvANxlG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iCtnJvxjXEkffebWe8Ccr3xKYpUmKzGaFKcyWBatVqaoLt/aIKJc22fzPC2u8cic7gJ1fgMvNX4yOLAKcDDRJQ==" saltValue="BGfPlxqw2oXiEWKLomLn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14.59</v>
      </c>
      <c r="G47" s="12">
        <v>14.91</v>
      </c>
      <c r="H47" s="12">
        <v>14.96</v>
      </c>
      <c r="I47" s="12">
        <v>14.88</v>
      </c>
      <c r="J47" s="13">
        <v>14.77</v>
      </c>
    </row>
    <row r="48" spans="2:10" ht="57.75" customHeight="1" x14ac:dyDescent="0.15">
      <c r="B48" s="14"/>
      <c r="C48" s="1240" t="s">
        <v>4</v>
      </c>
      <c r="D48" s="1240"/>
      <c r="E48" s="1241"/>
      <c r="F48" s="15">
        <v>11.64</v>
      </c>
      <c r="G48" s="16">
        <v>8.31</v>
      </c>
      <c r="H48" s="16">
        <v>10.43</v>
      </c>
      <c r="I48" s="16">
        <v>10.53</v>
      </c>
      <c r="J48" s="17">
        <v>8.68</v>
      </c>
    </row>
    <row r="49" spans="2:10" ht="57.75" customHeight="1" thickBot="1" x14ac:dyDescent="0.2">
      <c r="B49" s="18"/>
      <c r="C49" s="1242" t="s">
        <v>5</v>
      </c>
      <c r="D49" s="1242"/>
      <c r="E49" s="1243"/>
      <c r="F49" s="19">
        <v>4.45</v>
      </c>
      <c r="G49" s="20" t="s">
        <v>561</v>
      </c>
      <c r="H49" s="20">
        <v>2.1</v>
      </c>
      <c r="I49" s="20">
        <v>0.17</v>
      </c>
      <c r="J49" s="21" t="s">
        <v>562</v>
      </c>
    </row>
    <row r="50" spans="2:10" ht="13.5" customHeight="1" x14ac:dyDescent="0.15"/>
  </sheetData>
  <sheetProtection algorithmName="SHA-512" hashValue="QTZlxMVMO7AE6PT5sWM4nno/lZtgj60aP9wk7Gsj5nZH+ml2mN7B5Ai5LGfVlQTQu1y8M1YeyvT+cxbdgXjlWA==" saltValue="bweZJ6PEgjt80mr5ZI+/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2021-03-04T04:51:45Z</cp:lastPrinted>
  <dcterms:created xsi:type="dcterms:W3CDTF">2021-02-05T01:25:31Z</dcterms:created>
  <dcterms:modified xsi:type="dcterms:W3CDTF">2021-10-20T06:27:14Z</dcterms:modified>
  <cp:category/>
</cp:coreProperties>
</file>