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0" windowHeight="7350" tabRatio="8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CO34" i="10" l="1"/>
  <c r="CO35" i="10" s="1"/>
  <c r="CO36" i="10" s="1"/>
  <c r="BW35" i="10"/>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<sst xmlns="http://schemas.openxmlformats.org/spreadsheetml/2006/main" count="1122" uniqueCount="607">
  <si>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</si>
  <si>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</si>
  <si>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</si>
  <si>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</si>
  <si>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</si>
  <si>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</si>
  <si>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</si>
  <si>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</si>
  <si>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</si>
  <si>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</si>
  <si>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</si>
  <si>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</si>
  <si>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</si>
  <si>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</si>
  <si>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</si>
  <si>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</si>
  <si>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</si>
  <si>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</si>
  <si>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</si>
  <si>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</si>
  <si>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</si>
  <si>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</si>
  <si>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</si>
  <si>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</si>
  <si>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</si>
  <si>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</si>
  <si>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</si>
  <si>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</si>
  <si>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</si>
  <si>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</si>
  <si>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</si>
  <si>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</si>
  <si>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</si>
  <si>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</si>
  <si>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</si>
  <si>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</si>
  <si>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</si>
  <si>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</si>
  <si>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</si>
  <si>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</si>
  <si>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</si>
  <si>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</si>
  <si>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</si>
  <si>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</si>
  <si>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</si>
  <si>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</si>
  <si>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</si>
  <si>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</si>
  <si>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</si>
  <si>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</si>
  <si>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</si>
  <si>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</si>
  <si>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</si>
  <si>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</si>
  <si>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</si>
  <si>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</si>
  <si>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</si>
  <si>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</si>
  <si>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</si>
  <si>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</si>
  <si>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</si>
  <si>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</si>
  <si>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</si>
  <si>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</si>
  <si>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</si>
  <si>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</si>
  <si>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</si>
  <si>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</si>
  <si>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</si>
  <si>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</si>
  <si>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</si>
  <si>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</si>
  <si>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</si>
  <si>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</si>
  <si>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</si>
  <si>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</si>
  <si>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</si>
  <si>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</si>
  <si>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</si>
  <si>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</si>
  <si>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</si>
  <si>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</si>
  <si>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</si>
  <si>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</si>
  <si>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</si>
  <si>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</si>
  <si>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</si>
  <si>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</si>
  <si>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</si>
  <si>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</si>
  <si>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</si>
  <si>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</si>
  <si>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</si>
  <si>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</si>
  <si>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</si>
  <si>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</si>
  <si>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</si>
  <si>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</si>
  <si>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</si>
  <si>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</si>
  <si>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</si>
  <si>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</si>
  <si>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</si>
  <si>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</si>
  <si>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</si>
  <si>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</si>
  <si>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</si>
  <si>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</si>
  <si>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</si>
  <si>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</si>
  <si>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</si>
  <si>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</si>
  <si>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</si>
  <si>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</si>
  <si>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</si>
  <si>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</si>
  <si>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</si>
  <si>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</si>
  <si>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</si>
  <si>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</si>
  <si>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</si>
  <si>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</si>
  <si>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</si>
  <si>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</si>
  <si>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</si>
  <si>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</si>
  <si>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</si>
  <si>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</si>
  <si>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</si>
  <si>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</si>
  <si>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</si>
  <si>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</si>
  <si>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</si>
  <si>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</si>
  <si>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</si>
  <si>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</si>
  <si>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</si>
  <si>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</si>
  <si>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</si>
  <si>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</si>
  <si>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</si>
  <si>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</si>
  <si>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</si>
  <si>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</si>
  <si>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</si>
  <si>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</si>
  <si>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</si>
  <si>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</si>
  <si>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</si>
  <si>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</si>
  <si>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</si>
  <si>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</si>
  <si>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</si>
  <si>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</si>
  <si>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</si>
  <si>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</si>
  <si>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</si>
  <si>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</si>
  <si>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</si>
  <si>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</si>
  <si>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</si>
  <si>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</si>
  <si>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</si>
  <si>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</si>
  <si>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</si>
  <si>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</si>
  <si>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</si>
  <si>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</si>
  <si>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</si>
  <si>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</si>
  <si>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</si>
  <si>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</si>
  <si>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</si>
  <si>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</si>
  <si>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</si>
  <si>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</si>
  <si>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</si>
  <si>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</si>
  <si>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</si>
  <si>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</si>
  <si>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</si>
  <si>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</si>
  <si>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</si>
  <si>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</si>
  <si>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</si>
  <si>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</si>
  <si>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</si>
  <si>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</si>
  <si>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</si>
  <si>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</si>
  <si>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</si>
  <si>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</si>
  <si>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</si>
  <si>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</si>
  <si>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</si>
  <si>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</si>
  <si>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</si>
  <si>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</si>
  <si>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</si>
  <si>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</si>
  <si>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</si>
  <si>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</si>
  <si>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</si>
  <si>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</si>
  <si>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</si>
  <si>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</si>
  <si>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</si>
  <si>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</si>
  <si>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</si>
  <si>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</si>
  <si>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</si>
  <si>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</si>
  <si>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</si>
  <si>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</si>
  <si>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</si>
  <si>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茨城県常陸太田市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</si>
  <si>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</si>
  <si>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</si>
  <si>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</si>
  <si>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</si>
  <si>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</si>
  <si>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</si>
  <si>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</si>
  <si>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</si>
  <si>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</si>
  <si>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</si>
  <si>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</si>
  <si>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</si>
  <si>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</si>
  <si>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</si>
  <si>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</si>
  <si>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</si>
  <si>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</si>
  <si>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</si>
  <si>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</si>
  <si>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</si>
  <si>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</si>
  <si>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</si>
  <si>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</si>
  <si>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</si>
  <si>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</si>
  <si>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</si>
  <si>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</si>
  <si>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</si>
  <si>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</si>
  <si>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</si>
  <si>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</si>
  <si>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</si>
  <si>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</si>
  <si>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</si>
  <si>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</si>
  <si>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</si>
  <si>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</si>
  <si>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</si>
  <si>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</si>
  <si>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</si>
  <si>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</si>
  <si>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</si>
  <si>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</si>
  <si>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</si>
  <si>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</si>
  <si>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</si>
  <si>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</si>
  <si>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</si>
  <si>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</si>
  <si>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</si>
  <si>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</si>
  <si>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</si>
  <si>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</si>
  <si>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</si>
  <si>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</si>
  <si>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</si>
  <si>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</si>
  <si>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</si>
  <si>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</si>
  <si>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</si>
  <si>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</si>
  <si>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</si>
  <si>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</si>
  <si>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</si>
  <si>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</si>
  <si>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</si>
  <si>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</si>
  <si>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</si>
  <si>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</si>
  <si>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</si>
  <si>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</si>
  <si>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</si>
  <si>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</si>
  <si>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</si>
  <si>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</si>
  <si>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</si>
  <si>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</si>
  <si>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</si>
  <si>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</si>
  <si>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</si>
  <si>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</si>
  <si>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</si>
  <si>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</si>
  <si>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</si>
  <si>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</si>
  <si>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</si>
  <si>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</si>
  <si>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</si>
  <si>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</si>
  <si>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</si>
  <si>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</si>
  <si>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</si>
  <si>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</si>
  <si>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</si>
  <si>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</si>
  <si>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</si>
  <si>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</si>
  <si>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</si>
  <si>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</si>
  <si>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</si>
  <si>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</si>
  <si>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</si>
  <si>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</si>
  <si>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</si>
  <si>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</si>
  <si>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</si>
  <si>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</si>
  <si>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</si>
  <si>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</si>
  <si>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</si>
  <si>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</si>
  <si>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</si>
  <si>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</si>
  <si>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</si>
  <si>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</si>
  <si>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</si>
  <si>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</si>
  <si>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</si>
  <si>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</si>
  <si>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</si>
  <si>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</si>
  <si>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</si>
  <si>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</si>
  <si>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</si>
  <si>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</si>
  <si>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</si>
  <si>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</si>
  <si>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</si>
  <si>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</si>
  <si>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</si>
  <si>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</si>
  <si>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</si>
  <si>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</si>
  <si>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</si>
  <si>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</si>
  <si>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</si>
  <si>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</si>
  <si>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</si>
  <si>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</si>
  <si>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</si>
  <si>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</si>
  <si>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</si>
  <si>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</si>
  <si>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</si>
  <si>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</si>
  <si>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</si>
  <si>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</si>
  <si>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</si>
  <si>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</si>
  <si>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</si>
  <si>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</si>
  <si>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</si>
  <si>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</si>
  <si>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茨城県常陸太田市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</si>
  <si>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</si>
  <si>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</si>
  <si>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</si>
  <si>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</si>
  <si>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</si>
  <si>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</si>
  <si>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</si>
  <si>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</si>
  <si>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</si>
  <si>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</si>
  <si>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</si>
  <si>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</si>
  <si>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</si>
  <si>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</si>
  <si>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</si>
  <si>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</si>
  <si>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</si>
  <si>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</si>
  <si>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</si>
  <si>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</si>
  <si>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</si>
  <si>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</si>
  <si>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</si>
  <si>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</si>
  <si>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</si>
  <si>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</si>
  <si>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</si>
  <si>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</si>
  <si>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</si>
  <si>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</si>
  <si>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</si>
  <si>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</si>
  <si>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</si>
  <si>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</si>
  <si>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</si>
  <si>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</si>
  <si>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</si>
  <si>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</si>
  <si>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</si>
  <si>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</si>
  <si>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下水道事業等会計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</si>
  <si>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</si>
  <si>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</si>
  <si>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</si>
  <si>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</si>
  <si>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</si>
  <si>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</si>
  <si>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</si>
  <si>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</si>
  <si>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</si>
  <si>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</si>
  <si>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</si>
  <si>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</si>
  <si>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</si>
  <si>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</si>
  <si>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</si>
  <si>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</si>
  <si>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</si>
  <si>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</si>
  <si>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</si>
  <si>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</si>
  <si>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</si>
  <si>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</si>
  <si>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</si>
  <si>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</si>
  <si>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</si>
  <si>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</si>
  <si>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</si>
  <si>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</si>
  <si>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</si>
  <si>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</si>
  <si>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</si>
  <si>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</si>
  <si>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</si>
  <si>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</si>
  <si>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</si>
  <si>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</si>
  <si>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</si>
  <si>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</si>
  <si>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</si>
  <si>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</si>
  <si>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</si>
  <si>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</si>
  <si>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</si>
  <si>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</si>
  <si>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</si>
  <si>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</si>
  <si>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</si>
  <si>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</si>
  <si>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</si>
  <si>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</si>
  <si>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</si>
  <si>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</si>
  <si>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</si>
  <si>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</si>
  <si>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</si>
  <si>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</si>
  <si>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</si>
  <si>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</si>
  <si>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</si>
  <si>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</si>
  <si>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</si>
  <si>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</si>
  <si>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</si>
  <si>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</si>
  <si>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</si>
  <si>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</si>
  <si>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</si>
  <si>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</si>
  <si>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</si>
  <si>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</si>
  <si>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</si>
  <si>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</si>
  <si>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</si>
  <si>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</si>
  <si>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</si>
  <si>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</si>
  <si>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</si>
  <si>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</si>
  <si>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</si>
  <si>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</si>
  <si>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</si>
  <si>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</si>
  <si>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</si>
  <si>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</si>
  <si>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</si>
  <si>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</si>
  <si>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</si>
  <si>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</si>
  <si>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</si>
  <si>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</si>
  <si>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</si>
  <si>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</si>
  <si>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</si>
  <si>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</si>
  <si>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</si>
  <si>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</si>
  <si>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</si>
  <si>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</si>
  <si>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</si>
  <si>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</si>
  <si>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</si>
  <si>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</si>
  <si>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</si>
  <si>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</si>
  <si>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</si>
  <si>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</si>
  <si>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</si>
  <si>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</si>
  <si>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</si>
  <si>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</si>
  <si>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</si>
  <si>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</si>
  <si>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</si>
  <si>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</si>
  <si>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</si>
  <si>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</si>
  <si>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</si>
  <si>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</si>
  <si>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</si>
  <si>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</si>
  <si>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</si>
  <si>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</si>
  <si>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</si>
  <si>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</si>
  <si>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</si>
  <si>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</si>
  <si>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</si>
  <si>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</si>
  <si>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</si>
  <si>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</si>
  <si>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</si>
  <si>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</si>
  <si>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</si>
  <si>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</si>
  <si>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</si>
  <si>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</si>
  <si>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</si>
  <si>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</si>
  <si>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</si>
  <si>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</si>
  <si>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</si>
  <si>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</si>
  <si>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</si>
  <si>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</si>
  <si>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</si>
  <si>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4.73</t>
  </si>
  <si>
    <t>▲ 3.45</t>
  </si>
  <si>
    <t>▲ 2.47</t>
  </si>
  <si>
    <t>水道事業会計</t>
  </si>
  <si>
    <t>一般会計</t>
  </si>
  <si>
    <t>下水道事業等会計</t>
  </si>
  <si>
    <t>国民健康保険特別会計</t>
  </si>
  <si>
    <t>工業用水道事業会計</t>
  </si>
  <si>
    <t>介護保険特別会計</t>
  </si>
  <si>
    <t>簡易水道事業会計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</si>
  <si>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</si>
  <si>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</si>
  <si>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</si>
  <si>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</si>
  <si>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</si>
  <si>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</si>
  <si>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</si>
  <si>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</si>
  <si>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</si>
  <si>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まちづくり振興基金</t>
    <rPh sb="5" eb="7">
      <t>シンコウ</t>
    </rPh>
    <rPh sb="7" eb="9">
      <t>キキン</t>
    </rPh>
    <phoneticPr fontId="11"/>
  </si>
  <si>
    <t>都市整備事業基金</t>
    <rPh sb="0" eb="2">
      <t>トシ</t>
    </rPh>
    <rPh sb="2" eb="4">
      <t>セイビ</t>
    </rPh>
    <rPh sb="4" eb="6">
      <t>ジギョウ</t>
    </rPh>
    <rPh sb="6" eb="8">
      <t>キキン</t>
    </rPh>
    <phoneticPr fontId="11"/>
  </si>
  <si>
    <t>地域福祉基金</t>
  </si>
  <si>
    <t>水府地区観光施設管理基金</t>
    <rPh sb="0" eb="2">
      <t>スイフ</t>
    </rPh>
    <rPh sb="2" eb="4">
      <t>チク</t>
    </rPh>
    <rPh sb="4" eb="6">
      <t>カンコウ</t>
    </rPh>
    <rPh sb="6" eb="8">
      <t>シセツ</t>
    </rPh>
    <rPh sb="8" eb="10">
      <t>カンリ</t>
    </rPh>
    <rPh sb="10" eb="12">
      <t>キキン</t>
    </rPh>
    <phoneticPr fontId="2"/>
  </si>
  <si>
    <t>県北教育旅行推進事業基金</t>
    <rPh sb="0" eb="2">
      <t>ケンポク</t>
    </rPh>
    <rPh sb="2" eb="4">
      <t>キョウイク</t>
    </rPh>
    <rPh sb="4" eb="6">
      <t>リョコウ</t>
    </rPh>
    <rPh sb="6" eb="8">
      <t>スイシン</t>
    </rPh>
    <rPh sb="8" eb="10">
      <t>ジギョウ</t>
    </rPh>
    <rPh sb="10" eb="12">
      <t>キキン</t>
    </rPh>
    <phoneticPr fontId="2"/>
  </si>
  <si>
    <t>水府振興公社</t>
    <rPh sb="0" eb="2">
      <t>スイフ</t>
    </rPh>
    <rPh sb="2" eb="4">
      <t>シンコウ</t>
    </rPh>
    <rPh sb="4" eb="6">
      <t>コウシャ</t>
    </rPh>
    <phoneticPr fontId="11"/>
  </si>
  <si>
    <t>里美ふるさと振興公社</t>
    <rPh sb="0" eb="2">
      <t>サトミ</t>
    </rPh>
    <rPh sb="6" eb="8">
      <t>シンコウ</t>
    </rPh>
    <rPh sb="8" eb="10">
      <t>コウシャ</t>
    </rPh>
    <phoneticPr fontId="11"/>
  </si>
  <si>
    <t>常陸太田産業振興</t>
    <rPh sb="0" eb="4">
      <t>ヒタチオオタ</t>
    </rPh>
    <rPh sb="4" eb="6">
      <t>サンギョウ</t>
    </rPh>
    <rPh sb="6" eb="8">
      <t>シンコウ</t>
    </rPh>
    <phoneticPr fontId="11"/>
  </si>
  <si>
    <t>‐</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</si>
  <si>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</si>
  <si>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</si>
  <si>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</si>
  <si>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</si>
  <si>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</si>
  <si>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</si>
  <si>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</si>
  <si>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</si>
  <si>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</si>
  <si>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</si>
  <si>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</si>
  <si>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</si>
  <si>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</si>
  <si>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</si>
  <si>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</si>
  <si>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</si>
  <si>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</si>
  <si>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</si>
  <si>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</si>
  <si>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</si>
  <si>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</si>
  <si>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　将来負担比率は、地方債現在高の減や職員数の減少による退職手当負担見込額の減、財政調整基金および減債基金の充当可能基金の増などにより算定されていない。また、有形固定資産減価償却率は、類似団体平均に比べて低い状況にあるが、前年度と比べると1.5ポイント増加した。これは、インフラ資産において老朽化が進んでいるためである。
　今後も引き続き財政の健全化を図るとともに、公共施設等総合管理計画に基づく計画的な施設更新を図っていく。</t>
    <rPh sb="1" eb="3">
      <t>ショウライ</t>
    </rPh>
    <rPh sb="3" eb="5">
      <t>フタン</t>
    </rPh>
    <rPh sb="5" eb="7">
      <t>ヒリツ</t>
    </rPh>
    <rPh sb="9" eb="12">
      <t>チホウサイ</t>
    </rPh>
    <rPh sb="12" eb="14">
      <t>ゲンザイ</t>
    </rPh>
    <rPh sb="14" eb="15">
      <t>ダカ</t>
    </rPh>
    <rPh sb="16" eb="17">
      <t>ゲン</t>
    </rPh>
    <rPh sb="18" eb="21">
      <t>ショクインスウ</t>
    </rPh>
    <rPh sb="22" eb="24">
      <t>ゲンショウ</t>
    </rPh>
    <rPh sb="27" eb="29">
      <t>タイショク</t>
    </rPh>
    <rPh sb="29" eb="31">
      <t>テアテ</t>
    </rPh>
    <rPh sb="31" eb="33">
      <t>フタン</t>
    </rPh>
    <rPh sb="33" eb="35">
      <t>ミコミ</t>
    </rPh>
    <rPh sb="35" eb="36">
      <t>ガク</t>
    </rPh>
    <rPh sb="37" eb="38">
      <t>ゲン</t>
    </rPh>
    <rPh sb="39" eb="41">
      <t>ザイセイ</t>
    </rPh>
    <rPh sb="41" eb="43">
      <t>チョウセイ</t>
    </rPh>
    <rPh sb="43" eb="45">
      <t>キキン</t>
    </rPh>
    <rPh sb="48" eb="50">
      <t>ゲンサイ</t>
    </rPh>
    <rPh sb="50" eb="52">
      <t>キキン</t>
    </rPh>
    <rPh sb="53" eb="55">
      <t>ジュウトウ</t>
    </rPh>
    <rPh sb="55" eb="57">
      <t>カノウ</t>
    </rPh>
    <rPh sb="57" eb="59">
      <t>キキン</t>
    </rPh>
    <rPh sb="60" eb="61">
      <t>ゾウ</t>
    </rPh>
    <rPh sb="66" eb="68">
      <t>サンテイ</t>
    </rPh>
    <rPh sb="78" eb="80">
      <t>ユウケイ</t>
    </rPh>
    <rPh sb="80" eb="82">
      <t>コテイ</t>
    </rPh>
    <rPh sb="82" eb="84">
      <t>シサン</t>
    </rPh>
    <rPh sb="84" eb="86">
      <t>ゲンカ</t>
    </rPh>
    <rPh sb="86" eb="88">
      <t>ショウキャク</t>
    </rPh>
    <rPh sb="88" eb="89">
      <t>リツ</t>
    </rPh>
    <rPh sb="91" eb="93">
      <t>ルイジ</t>
    </rPh>
    <rPh sb="93" eb="95">
      <t>ダンタイ</t>
    </rPh>
    <rPh sb="95" eb="97">
      <t>ヘイキン</t>
    </rPh>
    <rPh sb="98" eb="99">
      <t>クラ</t>
    </rPh>
    <rPh sb="101" eb="102">
      <t>ヒク</t>
    </rPh>
    <rPh sb="103" eb="105">
      <t>ジョウキョウ</t>
    </rPh>
    <rPh sb="110" eb="113">
      <t>ゼンネンド</t>
    </rPh>
    <rPh sb="114" eb="115">
      <t>クラ</t>
    </rPh>
    <rPh sb="125" eb="127">
      <t>ゾウカ</t>
    </rPh>
    <rPh sb="138" eb="140">
      <t>シサン</t>
    </rPh>
    <rPh sb="144" eb="147">
      <t>ロウキュウカ</t>
    </rPh>
    <rPh sb="148" eb="149">
      <t>スス</t>
    </rPh>
    <rPh sb="161" eb="163">
      <t>コンゴ</t>
    </rPh>
    <rPh sb="164" eb="165">
      <t>ヒ</t>
    </rPh>
    <rPh sb="166" eb="167">
      <t>ツヅ</t>
    </rPh>
    <rPh sb="168" eb="170">
      <t>ザイセイ</t>
    </rPh>
    <rPh sb="171" eb="174">
      <t>ケンゼンカ</t>
    </rPh>
    <rPh sb="175" eb="176">
      <t>ハカ</t>
    </rPh>
    <rPh sb="182" eb="184">
      <t>コウキョウ</t>
    </rPh>
    <rPh sb="184" eb="186">
      <t>シセツ</t>
    </rPh>
    <rPh sb="186" eb="187">
      <t>トウ</t>
    </rPh>
    <rPh sb="187" eb="189">
      <t>ソウゴウ</t>
    </rPh>
    <rPh sb="189" eb="191">
      <t>カンリ</t>
    </rPh>
    <rPh sb="191" eb="193">
      <t>ケイカク</t>
    </rPh>
    <rPh sb="194" eb="195">
      <t>モト</t>
    </rPh>
    <rPh sb="197" eb="200">
      <t>ケイカクテキ</t>
    </rPh>
    <rPh sb="201" eb="203">
      <t>シセツ</t>
    </rPh>
    <rPh sb="203" eb="205">
      <t>コウシン</t>
    </rPh>
    <rPh sb="206" eb="207">
      <t>ハカ</t>
    </rPh>
    <phoneticPr fontId="2"/>
  </si>
  <si>
    <t>　将来負担比率は平成25年度から算定されておらず、実質公債費比率は元利償還金などの減により年々低下傾向にあり、類似団体平均よりも下回っている。
　今後は、大型ハード事業による公債費の増加が見込まれているが、その他の借入を抑制することなどにより、引き続き財政の健全化を図る。</t>
    <rPh sb="1" eb="3">
      <t>ショウライ</t>
    </rPh>
    <rPh sb="3" eb="5">
      <t>フタン</t>
    </rPh>
    <rPh sb="5" eb="7">
      <t>ヒリツ</t>
    </rPh>
    <rPh sb="8" eb="10">
      <t>ヘイセイ</t>
    </rPh>
    <rPh sb="12" eb="14">
      <t>ネンド</t>
    </rPh>
    <rPh sb="16" eb="18">
      <t>サンテイ</t>
    </rPh>
    <rPh sb="25" eb="27">
      <t>ジッシツ</t>
    </rPh>
    <rPh sb="27" eb="30">
      <t>コウサイヒ</t>
    </rPh>
    <rPh sb="30" eb="32">
      <t>ヒリツ</t>
    </rPh>
    <rPh sb="33" eb="35">
      <t>ガンリ</t>
    </rPh>
    <rPh sb="35" eb="38">
      <t>ショウカンキン</t>
    </rPh>
    <rPh sb="41" eb="42">
      <t>ゲン</t>
    </rPh>
    <rPh sb="45" eb="47">
      <t>ネンネン</t>
    </rPh>
    <rPh sb="47" eb="49">
      <t>テイカ</t>
    </rPh>
    <rPh sb="49" eb="51">
      <t>ケイコウ</t>
    </rPh>
    <rPh sb="55" eb="57">
      <t>ルイジ</t>
    </rPh>
    <rPh sb="57" eb="59">
      <t>ダンタイ</t>
    </rPh>
    <rPh sb="59" eb="61">
      <t>ヘイキン</t>
    </rPh>
    <rPh sb="64" eb="66">
      <t>シタマワ</t>
    </rPh>
    <rPh sb="73" eb="75">
      <t>コンゴ</t>
    </rPh>
    <rPh sb="77" eb="79">
      <t>オオガタ</t>
    </rPh>
    <rPh sb="82" eb="84">
      <t>ジギョウ</t>
    </rPh>
    <rPh sb="87" eb="89">
      <t>コウサイ</t>
    </rPh>
    <rPh sb="89" eb="90">
      <t>ヒ</t>
    </rPh>
    <rPh sb="91" eb="93">
      <t>ゾウカ</t>
    </rPh>
    <rPh sb="94" eb="96">
      <t>ミコ</t>
    </rPh>
    <rPh sb="105" eb="106">
      <t>ホカ</t>
    </rPh>
    <rPh sb="107" eb="109">
      <t>カリイレ</t>
    </rPh>
    <rPh sb="110" eb="112">
      <t>ヨクセイ</t>
    </rPh>
    <rPh sb="122" eb="123">
      <t>ヒ</t>
    </rPh>
    <rPh sb="124" eb="125">
      <t>ツヅ</t>
    </rPh>
    <rPh sb="126" eb="128">
      <t>ザイセイ</t>
    </rPh>
    <rPh sb="129" eb="132">
      <t>ケンゼンカ</t>
    </rPh>
    <rPh sb="133" eb="134">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</si>
</sst>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D939-40C2-ACA1-AEFDC3F77F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64836</c:v>
                </c:pt>
                <c:pt idx="1">
                  <c:v>37770</c:v>
                </c:pt>
                <c:pt idx="2">
                  <c:v>56872</c:v>
                </c:pt>
                <c:pt idx="3">
                  <c:v>68902</c:v>
                </c:pt>
                <c:pt idx="4">
                  <c:v>80006</c:v>
                </c:pt>
              </c:numCache>
            </c:numRef>
          </c:val>
          <c:smooth val="0"/>
          <c:extLst xmlns:c16r2="http://schemas.microsoft.com/office/drawing/2015/06/chart">
            <c:ext xmlns:c16="http://schemas.microsoft.com/office/drawing/2014/chart" uri="{C3380CC4-5D6E-409C-BE32-E72D297353CC}">
              <c16:uniqueId val="{00000001-D939-40C2-ACA1-AEFDC3F77F2B}"/>
            </c:ext>
          </c:extLst>
        </c:ser>
        <c:dLbls>
          <c:showLegendKey val="0"/>
          <c:showVal val="0"/>
          <c:showCatName val="0"/>
          <c:showSerName val="0"/>
          <c:showPercent val="0"/>
          <c:showBubbleSize val="0"/>
        </c:dLbls>
        <c:marker val="1"/>
        <c:smooth val="0"/>
        <c:axId val="225465856"/>
        <c:axId val="225467776"/>
      </c:lineChart>
      <c:catAx>
        <c:axId val="225465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467776"/>
        <c:crosses val="autoZero"/>
        <c:auto val="1"/>
        <c:lblAlgn val="ctr"/>
        <c:lblOffset val="100"/>
        <c:tickLblSkip val="1"/>
        <c:tickMarkSkip val="1"/>
        <c:noMultiLvlLbl val="0"/>
      </c:catAx>
      <c:valAx>
        <c:axId val="2254677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46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5.72</c:v>
                </c:pt>
                <c:pt idx="2">
                  <c:v>3.99</c:v>
                </c:pt>
                <c:pt idx="3">
                  <c:v>4.13</c:v>
                </c:pt>
                <c:pt idx="4">
                  <c:v>7.59</c:v>
                </c:pt>
              </c:numCache>
            </c:numRef>
          </c:val>
          <c:extLst xmlns:c16r2="http://schemas.microsoft.com/office/drawing/2015/06/chart">
            <c:ext xmlns:c16="http://schemas.microsoft.com/office/drawing/2014/chart" uri="{C3380CC4-5D6E-409C-BE32-E72D297353CC}">
              <c16:uniqueId val="{00000000-8605-44E8-9C3A-7896EC7E5A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34.35</c:v>
                </c:pt>
                <c:pt idx="1">
                  <c:v>38.44</c:v>
                </c:pt>
                <c:pt idx="2">
                  <c:v>36.520000000000003</c:v>
                </c:pt>
                <c:pt idx="3">
                  <c:v>32.770000000000003</c:v>
                </c:pt>
                <c:pt idx="4">
                  <c:v>28.01</c:v>
                </c:pt>
              </c:numCache>
            </c:numRef>
          </c:val>
          <c:extLst xmlns:c16r2="http://schemas.microsoft.com/office/drawing/2015/06/chart">
            <c:ext xmlns:c16="http://schemas.microsoft.com/office/drawing/2014/chart" uri="{C3380CC4-5D6E-409C-BE32-E72D297353CC}">
              <c16:uniqueId val="{00000001-8605-44E8-9C3A-7896EC7E5AFA}"/>
            </c:ext>
          </c:extLst>
        </c:ser>
        <c:dLbls>
          <c:showLegendKey val="0"/>
          <c:showVal val="0"/>
          <c:showCatName val="0"/>
          <c:showSerName val="0"/>
          <c:showPercent val="0"/>
          <c:showBubbleSize val="0"/>
        </c:dLbls>
        <c:gapWidth val="250"/>
        <c:overlap val="100"/>
        <c:axId val="231822464"/>
        <c:axId val="23182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3.05</c:v>
                </c:pt>
                <c:pt idx="1">
                  <c:v>3.14</c:v>
                </c:pt>
                <c:pt idx="2">
                  <c:v>-4.7300000000000004</c:v>
                </c:pt>
                <c:pt idx="3">
                  <c:v>-3.45</c:v>
                </c:pt>
                <c:pt idx="4">
                  <c:v>-2.4700000000000002</c:v>
                </c:pt>
              </c:numCache>
            </c:numRef>
          </c:val>
          <c:smooth val="0"/>
          <c:extLst xmlns:c16r2="http://schemas.microsoft.com/office/drawing/2015/06/chart">
            <c:ext xmlns:c16="http://schemas.microsoft.com/office/drawing/2014/chart" uri="{C3380CC4-5D6E-409C-BE32-E72D297353CC}">
              <c16:uniqueId val="{00000002-8605-44E8-9C3A-7896EC7E5AFA}"/>
            </c:ext>
          </c:extLst>
        </c:ser>
        <c:dLbls>
          <c:showLegendKey val="0"/>
          <c:showVal val="0"/>
          <c:showCatName val="0"/>
          <c:showSerName val="0"/>
          <c:showPercent val="0"/>
          <c:showBubbleSize val="0"/>
        </c:dLbls>
        <c:marker val="1"/>
        <c:smooth val="0"/>
        <c:axId val="231822464"/>
        <c:axId val="231824384"/>
      </c:lineChart>
      <c:catAx>
        <c:axId val="2318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824384"/>
        <c:crosses val="autoZero"/>
        <c:auto val="1"/>
        <c:lblAlgn val="ctr"/>
        <c:lblOffset val="100"/>
        <c:tickLblSkip val="1"/>
        <c:tickMarkSkip val="1"/>
        <c:noMultiLvlLbl val="0"/>
      </c:catAx>
      <c:valAx>
        <c:axId val="23182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82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0.39</c:v>
                </c:pt>
                <c:pt idx="2">
                  <c:v>#N/A</c:v>
                </c:pt>
                <c:pt idx="3">
                  <c:v>0.54</c:v>
                </c:pt>
                <c:pt idx="4">
                  <c:v>#N/A</c:v>
                </c:pt>
                <c:pt idx="5">
                  <c:v>0.45</c:v>
                </c:pt>
                <c:pt idx="6">
                  <c:v>#N/A</c:v>
                </c:pt>
                <c:pt idx="7">
                  <c:v>1.02</c:v>
                </c:pt>
                <c:pt idx="8">
                  <c:v>0</c:v>
                </c:pt>
                <c:pt idx="9">
                  <c:v>0</c:v>
                </c:pt>
              </c:numCache>
            </c:numRef>
          </c:val>
          <c:extLst xmlns:c16r2="http://schemas.microsoft.com/office/drawing/2015/06/chart">
            <c:ext xmlns:c16="http://schemas.microsoft.com/office/drawing/2014/chart" uri="{C3380CC4-5D6E-409C-BE32-E72D297353CC}">
              <c16:uniqueId val="{00000000-3394-4E71-86CD-77706BD5D2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94-4E71-86CD-77706BD5D2A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394-4E71-86CD-77706BD5D2AB}"/>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0.45</c:v>
                </c:pt>
              </c:numCache>
            </c:numRef>
          </c:val>
          <c:extLst xmlns:c16r2="http://schemas.microsoft.com/office/drawing/2015/06/chart">
            <c:ext xmlns:c16="http://schemas.microsoft.com/office/drawing/2014/chart" uri="{C3380CC4-5D6E-409C-BE32-E72D297353CC}">
              <c16:uniqueId val="{00000003-3394-4E71-86CD-77706BD5D2A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c:v>
                </c:pt>
                <c:pt idx="2">
                  <c:v>#N/A</c:v>
                </c:pt>
                <c:pt idx="3">
                  <c:v>0.87</c:v>
                </c:pt>
                <c:pt idx="4">
                  <c:v>#N/A</c:v>
                </c:pt>
                <c:pt idx="5">
                  <c:v>0.13</c:v>
                </c:pt>
                <c:pt idx="6">
                  <c:v>#N/A</c:v>
                </c:pt>
                <c:pt idx="7">
                  <c:v>1.04</c:v>
                </c:pt>
                <c:pt idx="8">
                  <c:v>#N/A</c:v>
                </c:pt>
                <c:pt idx="9">
                  <c:v>0.56999999999999995</c:v>
                </c:pt>
              </c:numCache>
            </c:numRef>
          </c:val>
          <c:extLst xmlns:c16r2="http://schemas.microsoft.com/office/drawing/2015/06/chart">
            <c:ext xmlns:c16="http://schemas.microsoft.com/office/drawing/2014/chart" uri="{C3380CC4-5D6E-409C-BE32-E72D297353CC}">
              <c16:uniqueId val="{00000004-3394-4E71-86CD-77706BD5D2AB}"/>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0.81</c:v>
                </c:pt>
                <c:pt idx="2">
                  <c:v>#N/A</c:v>
                </c:pt>
                <c:pt idx="3">
                  <c:v>0.92</c:v>
                </c:pt>
                <c:pt idx="4">
                  <c:v>#N/A</c:v>
                </c:pt>
                <c:pt idx="5">
                  <c:v>0.5</c:v>
                </c:pt>
                <c:pt idx="6">
                  <c:v>#N/A</c:v>
                </c:pt>
                <c:pt idx="7">
                  <c:v>0.64</c:v>
                </c:pt>
                <c:pt idx="8">
                  <c:v>#N/A</c:v>
                </c:pt>
                <c:pt idx="9">
                  <c:v>0.68</c:v>
                </c:pt>
              </c:numCache>
            </c:numRef>
          </c:val>
          <c:extLst xmlns:c16r2="http://schemas.microsoft.com/office/drawing/2015/06/chart">
            <c:ext xmlns:c16="http://schemas.microsoft.com/office/drawing/2014/chart" uri="{C3380CC4-5D6E-409C-BE32-E72D297353CC}">
              <c16:uniqueId val="{00000005-3394-4E71-86CD-77706BD5D2A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2.93</c:v>
                </c:pt>
                <c:pt idx="2">
                  <c:v>#N/A</c:v>
                </c:pt>
                <c:pt idx="3">
                  <c:v>3.34</c:v>
                </c:pt>
                <c:pt idx="4">
                  <c:v>#N/A</c:v>
                </c:pt>
                <c:pt idx="5">
                  <c:v>3.26</c:v>
                </c:pt>
                <c:pt idx="6">
                  <c:v>#N/A</c:v>
                </c:pt>
                <c:pt idx="7">
                  <c:v>1.1000000000000001</c:v>
                </c:pt>
                <c:pt idx="8">
                  <c:v>#N/A</c:v>
                </c:pt>
                <c:pt idx="9">
                  <c:v>1.1000000000000001</c:v>
                </c:pt>
              </c:numCache>
            </c:numRef>
          </c:val>
          <c:extLst xmlns:c16r2="http://schemas.microsoft.com/office/drawing/2015/06/chart">
            <c:ext xmlns:c16="http://schemas.microsoft.com/office/drawing/2014/chart" uri="{C3380CC4-5D6E-409C-BE32-E72D297353CC}">
              <c16:uniqueId val="{00000006-3394-4E71-86CD-77706BD5D2AB}"/>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2.2400000000000002</c:v>
                </c:pt>
              </c:numCache>
            </c:numRef>
          </c:val>
          <c:extLst xmlns:c16r2="http://schemas.microsoft.com/office/drawing/2015/06/chart">
            <c:ext xmlns:c16="http://schemas.microsoft.com/office/drawing/2014/chart" uri="{C3380CC4-5D6E-409C-BE32-E72D297353CC}">
              <c16:uniqueId val="{00000007-3394-4E71-86CD-77706BD5D2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5.18</c:v>
                </c:pt>
                <c:pt idx="2">
                  <c:v>#N/A</c:v>
                </c:pt>
                <c:pt idx="3">
                  <c:v>5.71</c:v>
                </c:pt>
                <c:pt idx="4">
                  <c:v>#N/A</c:v>
                </c:pt>
                <c:pt idx="5">
                  <c:v>3.99</c:v>
                </c:pt>
                <c:pt idx="6">
                  <c:v>#N/A</c:v>
                </c:pt>
                <c:pt idx="7">
                  <c:v>4.13</c:v>
                </c:pt>
                <c:pt idx="8">
                  <c:v>#N/A</c:v>
                </c:pt>
                <c:pt idx="9">
                  <c:v>7.58</c:v>
                </c:pt>
              </c:numCache>
            </c:numRef>
          </c:val>
          <c:extLst xmlns:c16r2="http://schemas.microsoft.com/office/drawing/2015/06/chart">
            <c:ext xmlns:c16="http://schemas.microsoft.com/office/drawing/2014/chart" uri="{C3380CC4-5D6E-409C-BE32-E72D297353CC}">
              <c16:uniqueId val="{00000008-3394-4E71-86CD-77706BD5D2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11.02</c:v>
                </c:pt>
                <c:pt idx="2">
                  <c:v>#N/A</c:v>
                </c:pt>
                <c:pt idx="3">
                  <c:v>12.63</c:v>
                </c:pt>
                <c:pt idx="4">
                  <c:v>#N/A</c:v>
                </c:pt>
                <c:pt idx="5">
                  <c:v>12.64</c:v>
                </c:pt>
                <c:pt idx="6">
                  <c:v>#N/A</c:v>
                </c:pt>
                <c:pt idx="7">
                  <c:v>12.95</c:v>
                </c:pt>
                <c:pt idx="8">
                  <c:v>#N/A</c:v>
                </c:pt>
                <c:pt idx="9">
                  <c:v>13.48</c:v>
                </c:pt>
              </c:numCache>
            </c:numRef>
          </c:val>
          <c:extLst xmlns:c16r2="http://schemas.microsoft.com/office/drawing/2015/06/chart">
            <c:ext xmlns:c16="http://schemas.microsoft.com/office/drawing/2014/chart" uri="{C3380CC4-5D6E-409C-BE32-E72D297353CC}">
              <c16:uniqueId val="{00000009-3394-4E71-86CD-77706BD5D2AB}"/>
            </c:ext>
          </c:extLst>
        </c:ser>
        <c:dLbls>
          <c:showLegendKey val="0"/>
          <c:showVal val="0"/>
          <c:showCatName val="0"/>
          <c:showSerName val="0"/>
          <c:showPercent val="0"/>
          <c:showBubbleSize val="0"/>
        </c:dLbls>
        <c:gapWidth val="150"/>
        <c:overlap val="100"/>
        <c:axId val="225917952"/>
        <c:axId val="225940224"/>
      </c:barChart>
      <c:catAx>
        <c:axId val="2259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40224"/>
        <c:crosses val="autoZero"/>
        <c:auto val="1"/>
        <c:lblAlgn val="ctr"/>
        <c:lblOffset val="100"/>
        <c:tickLblSkip val="1"/>
        <c:tickMarkSkip val="1"/>
        <c:noMultiLvlLbl val="0"/>
      </c:catAx>
      <c:valAx>
        <c:axId val="22594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17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2929</c:v>
                </c:pt>
                <c:pt idx="5">
                  <c:v>2793</c:v>
                </c:pt>
                <c:pt idx="8">
                  <c:v>2766</c:v>
                </c:pt>
                <c:pt idx="11">
                  <c:v>2712</c:v>
                </c:pt>
                <c:pt idx="14">
                  <c:v>2566</c:v>
                </c:pt>
              </c:numCache>
            </c:numRef>
          </c:val>
          <c:extLst xmlns:c16r2="http://schemas.microsoft.com/office/drawing/2015/06/chart">
            <c:ext xmlns:c16="http://schemas.microsoft.com/office/drawing/2014/chart" uri="{C3380CC4-5D6E-409C-BE32-E72D297353CC}">
              <c16:uniqueId val="{00000000-CFE6-404D-980F-FF7D9B02A2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FE6-404D-980F-FF7D9B02A2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FE6-404D-980F-FF7D9B02A2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E6-404D-980F-FF7D9B02A2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863</c:v>
                </c:pt>
                <c:pt idx="3">
                  <c:v>871</c:v>
                </c:pt>
                <c:pt idx="6">
                  <c:v>838</c:v>
                </c:pt>
                <c:pt idx="9">
                  <c:v>765</c:v>
                </c:pt>
                <c:pt idx="12">
                  <c:v>770</c:v>
                </c:pt>
              </c:numCache>
            </c:numRef>
          </c:val>
          <c:extLst xmlns:c16r2="http://schemas.microsoft.com/office/drawing/2015/06/chart">
            <c:ext xmlns:c16="http://schemas.microsoft.com/office/drawing/2014/chart" uri="{C3380CC4-5D6E-409C-BE32-E72D297353CC}">
              <c16:uniqueId val="{00000004-CFE6-404D-980F-FF7D9B02A2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23</c:v>
                </c:pt>
                <c:pt idx="3">
                  <c:v>23</c:v>
                </c:pt>
                <c:pt idx="6">
                  <c:v>17</c:v>
                </c:pt>
                <c:pt idx="9">
                  <c:v>10</c:v>
                </c:pt>
                <c:pt idx="12">
                  <c:v>3</c:v>
                </c:pt>
              </c:numCache>
            </c:numRef>
          </c:val>
          <c:extLst xmlns:c16r2="http://schemas.microsoft.com/office/drawing/2015/06/chart">
            <c:ext xmlns:c16="http://schemas.microsoft.com/office/drawing/2014/chart" uri="{C3380CC4-5D6E-409C-BE32-E72D297353CC}">
              <c16:uniqueId val="{00000005-CFE6-404D-980F-FF7D9B02A2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FE6-404D-980F-FF7D9B02A2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2723</c:v>
                </c:pt>
                <c:pt idx="3">
                  <c:v>2356</c:v>
                </c:pt>
                <c:pt idx="6">
                  <c:v>2156</c:v>
                </c:pt>
                <c:pt idx="9">
                  <c:v>2113</c:v>
                </c:pt>
                <c:pt idx="12">
                  <c:v>2091</c:v>
                </c:pt>
              </c:numCache>
            </c:numRef>
          </c:val>
          <c:extLst xmlns:c16r2="http://schemas.microsoft.com/office/drawing/2015/06/chart">
            <c:ext xmlns:c16="http://schemas.microsoft.com/office/drawing/2014/chart" uri="{C3380CC4-5D6E-409C-BE32-E72D297353CC}">
              <c16:uniqueId val="{00000007-CFE6-404D-980F-FF7D9B02A258}"/>
            </c:ext>
          </c:extLst>
        </c:ser>
        <c:dLbls>
          <c:showLegendKey val="0"/>
          <c:showVal val="0"/>
          <c:showCatName val="0"/>
          <c:showSerName val="0"/>
          <c:showPercent val="0"/>
          <c:showBubbleSize val="0"/>
        </c:dLbls>
        <c:gapWidth val="100"/>
        <c:overlap val="100"/>
        <c:axId val="224905856"/>
        <c:axId val="22586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680</c:v>
                </c:pt>
                <c:pt idx="2">
                  <c:v>#N/A</c:v>
                </c:pt>
                <c:pt idx="3">
                  <c:v>#N/A</c:v>
                </c:pt>
                <c:pt idx="4">
                  <c:v>457</c:v>
                </c:pt>
                <c:pt idx="5">
                  <c:v>#N/A</c:v>
                </c:pt>
                <c:pt idx="6">
                  <c:v>#N/A</c:v>
                </c:pt>
                <c:pt idx="7">
                  <c:v>245</c:v>
                </c:pt>
                <c:pt idx="8">
                  <c:v>#N/A</c:v>
                </c:pt>
                <c:pt idx="9">
                  <c:v>#N/A</c:v>
                </c:pt>
                <c:pt idx="10">
                  <c:v>176</c:v>
                </c:pt>
                <c:pt idx="11">
                  <c:v>#N/A</c:v>
                </c:pt>
                <c:pt idx="12">
                  <c:v>#N/A</c:v>
                </c:pt>
                <c:pt idx="13">
                  <c:v>298</c:v>
                </c:pt>
                <c:pt idx="14">
                  <c:v>#N/A</c:v>
                </c:pt>
              </c:numCache>
            </c:numRef>
          </c:val>
          <c:smooth val="0"/>
          <c:extLst xmlns:c16r2="http://schemas.microsoft.com/office/drawing/2015/06/chart">
            <c:ext xmlns:c16="http://schemas.microsoft.com/office/drawing/2014/chart" uri="{C3380CC4-5D6E-409C-BE32-E72D297353CC}">
              <c16:uniqueId val="{00000008-CFE6-404D-980F-FF7D9B02A258}"/>
            </c:ext>
          </c:extLst>
        </c:ser>
        <c:dLbls>
          <c:showLegendKey val="0"/>
          <c:showVal val="0"/>
          <c:showCatName val="0"/>
          <c:showSerName val="0"/>
          <c:showPercent val="0"/>
          <c:showBubbleSize val="0"/>
        </c:dLbls>
        <c:marker val="1"/>
        <c:smooth val="0"/>
        <c:axId val="224905856"/>
        <c:axId val="225862400"/>
      </c:lineChart>
      <c:catAx>
        <c:axId val="2249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862400"/>
        <c:crosses val="autoZero"/>
        <c:auto val="1"/>
        <c:lblAlgn val="ctr"/>
        <c:lblOffset val="100"/>
        <c:tickLblSkip val="1"/>
        <c:tickMarkSkip val="1"/>
        <c:noMultiLvlLbl val="0"/>
      </c:catAx>
      <c:valAx>
        <c:axId val="22586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0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24256</c:v>
                </c:pt>
                <c:pt idx="5">
                  <c:v>23754</c:v>
                </c:pt>
                <c:pt idx="8">
                  <c:v>22751</c:v>
                </c:pt>
                <c:pt idx="11">
                  <c:v>22228</c:v>
                </c:pt>
                <c:pt idx="14">
                  <c:v>21832</c:v>
                </c:pt>
              </c:numCache>
            </c:numRef>
          </c:val>
          <c:extLst xmlns:c16r2="http://schemas.microsoft.com/office/drawing/2015/06/chart">
            <c:ext xmlns:c16="http://schemas.microsoft.com/office/drawing/2014/chart" uri="{C3380CC4-5D6E-409C-BE32-E72D297353CC}">
              <c16:uniqueId val="{00000000-EB91-4E39-AE07-AE8B00C4E4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2031</c:v>
                </c:pt>
                <c:pt idx="5">
                  <c:v>1905</c:v>
                </c:pt>
                <c:pt idx="8">
                  <c:v>1773</c:v>
                </c:pt>
                <c:pt idx="11">
                  <c:v>1691</c:v>
                </c:pt>
                <c:pt idx="14">
                  <c:v>1644</c:v>
                </c:pt>
              </c:numCache>
            </c:numRef>
          </c:val>
          <c:extLst xmlns:c16r2="http://schemas.microsoft.com/office/drawing/2015/06/chart">
            <c:ext xmlns:c16="http://schemas.microsoft.com/office/drawing/2014/chart" uri="{C3380CC4-5D6E-409C-BE32-E72D297353CC}">
              <c16:uniqueId val="{00000001-EB91-4E39-AE07-AE8B00C4E4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16801</c:v>
                </c:pt>
                <c:pt idx="5">
                  <c:v>18072</c:v>
                </c:pt>
                <c:pt idx="8">
                  <c:v>18053</c:v>
                </c:pt>
                <c:pt idx="11">
                  <c:v>17288</c:v>
                </c:pt>
                <c:pt idx="14">
                  <c:v>16438</c:v>
                </c:pt>
              </c:numCache>
            </c:numRef>
          </c:val>
          <c:extLst xmlns:c16r2="http://schemas.microsoft.com/office/drawing/2015/06/chart">
            <c:ext xmlns:c16="http://schemas.microsoft.com/office/drawing/2014/chart" uri="{C3380CC4-5D6E-409C-BE32-E72D297353CC}">
              <c16:uniqueId val="{00000002-EB91-4E39-AE07-AE8B00C4E4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91-4E39-AE07-AE8B00C4E4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91-4E39-AE07-AE8B00C4E4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5</c:v>
                </c:pt>
                <c:pt idx="6">
                  <c:v>0</c:v>
                </c:pt>
                <c:pt idx="9">
                  <c:v>2</c:v>
                </c:pt>
                <c:pt idx="12">
                  <c:v>6</c:v>
                </c:pt>
              </c:numCache>
            </c:numRef>
          </c:val>
          <c:extLst xmlns:c16r2="http://schemas.microsoft.com/office/drawing/2015/06/chart">
            <c:ext xmlns:c16="http://schemas.microsoft.com/office/drawing/2014/chart" uri="{C3380CC4-5D6E-409C-BE32-E72D297353CC}">
              <c16:uniqueId val="{00000005-EB91-4E39-AE07-AE8B00C4E4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6103</c:v>
                </c:pt>
                <c:pt idx="3">
                  <c:v>5942</c:v>
                </c:pt>
                <c:pt idx="6">
                  <c:v>5995</c:v>
                </c:pt>
                <c:pt idx="9">
                  <c:v>5841</c:v>
                </c:pt>
                <c:pt idx="12">
                  <c:v>5876</c:v>
                </c:pt>
              </c:numCache>
            </c:numRef>
          </c:val>
          <c:extLst xmlns:c16r2="http://schemas.microsoft.com/office/drawing/2015/06/chart">
            <c:ext xmlns:c16="http://schemas.microsoft.com/office/drawing/2014/chart" uri="{C3380CC4-5D6E-409C-BE32-E72D297353CC}">
              <c16:uniqueId val="{00000006-EB91-4E39-AE07-AE8B00C4E4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B91-4E39-AE07-AE8B00C4E4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9626</c:v>
                </c:pt>
                <c:pt idx="3">
                  <c:v>9134</c:v>
                </c:pt>
                <c:pt idx="6">
                  <c:v>8566</c:v>
                </c:pt>
                <c:pt idx="9">
                  <c:v>8188</c:v>
                </c:pt>
                <c:pt idx="12">
                  <c:v>7974</c:v>
                </c:pt>
              </c:numCache>
            </c:numRef>
          </c:val>
          <c:extLst xmlns:c16r2="http://schemas.microsoft.com/office/drawing/2015/06/chart">
            <c:ext xmlns:c16="http://schemas.microsoft.com/office/drawing/2014/chart" uri="{C3380CC4-5D6E-409C-BE32-E72D297353CC}">
              <c16:uniqueId val="{00000008-EB91-4E39-AE07-AE8B00C4E4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B91-4E39-AE07-AE8B00C4E4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21182</c:v>
                </c:pt>
                <c:pt idx="3">
                  <c:v>20139</c:v>
                </c:pt>
                <c:pt idx="6">
                  <c:v>19262</c:v>
                </c:pt>
                <c:pt idx="9">
                  <c:v>18682</c:v>
                </c:pt>
                <c:pt idx="12">
                  <c:v>18500</c:v>
                </c:pt>
              </c:numCache>
            </c:numRef>
          </c:val>
          <c:extLst xmlns:c16r2="http://schemas.microsoft.com/office/drawing/2015/06/chart">
            <c:ext xmlns:c16="http://schemas.microsoft.com/office/drawing/2014/chart" uri="{C3380CC4-5D6E-409C-BE32-E72D297353CC}">
              <c16:uniqueId val="{0000000A-EB91-4E39-AE07-AE8B00C4E49A}"/>
            </c:ext>
          </c:extLst>
        </c:ser>
        <c:dLbls>
          <c:showLegendKey val="0"/>
          <c:showVal val="0"/>
          <c:showCatName val="0"/>
          <c:showSerName val="0"/>
          <c:showPercent val="0"/>
          <c:showBubbleSize val="0"/>
        </c:dLbls>
        <c:gapWidth val="100"/>
        <c:overlap val="100"/>
        <c:axId val="226050048"/>
        <c:axId val="226051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B91-4E39-AE07-AE8B00C4E49A}"/>
            </c:ext>
          </c:extLst>
        </c:ser>
        <c:dLbls>
          <c:showLegendKey val="0"/>
          <c:showVal val="0"/>
          <c:showCatName val="0"/>
          <c:showSerName val="0"/>
          <c:showPercent val="0"/>
          <c:showBubbleSize val="0"/>
        </c:dLbls>
        <c:marker val="1"/>
        <c:smooth val="0"/>
        <c:axId val="226050048"/>
        <c:axId val="226051968"/>
      </c:lineChart>
      <c:catAx>
        <c:axId val="2260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051968"/>
        <c:crosses val="autoZero"/>
        <c:auto val="1"/>
        <c:lblAlgn val="ctr"/>
        <c:lblOffset val="100"/>
        <c:tickLblSkip val="1"/>
        <c:tickMarkSkip val="1"/>
        <c:noMultiLvlLbl val="0"/>
      </c:catAx>
      <c:valAx>
        <c:axId val="22605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5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5513</c:v>
                </c:pt>
                <c:pt idx="1">
                  <c:v>4967</c:v>
                </c:pt>
                <c:pt idx="2">
                  <c:v>4116</c:v>
                </c:pt>
              </c:numCache>
            </c:numRef>
          </c:val>
          <c:extLst xmlns:c16r2="http://schemas.microsoft.com/office/drawing/2015/06/chart">
            <c:ext xmlns:c16="http://schemas.microsoft.com/office/drawing/2014/chart" uri="{C3380CC4-5D6E-409C-BE32-E72D297353CC}">
              <c16:uniqueId val="{00000000-12CF-4492-BFF9-450AAD8C7C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7767</c:v>
                </c:pt>
                <c:pt idx="1">
                  <c:v>7986</c:v>
                </c:pt>
                <c:pt idx="2">
                  <c:v>7989</c:v>
                </c:pt>
              </c:numCache>
            </c:numRef>
          </c:val>
          <c:extLst xmlns:c16r2="http://schemas.microsoft.com/office/drawing/2015/06/chart">
            <c:ext xmlns:c16="http://schemas.microsoft.com/office/drawing/2014/chart" uri="{C3380CC4-5D6E-409C-BE32-E72D297353CC}">
              <c16:uniqueId val="{00000001-12CF-4492-BFF9-450AAD8C7C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4567</c:v>
                </c:pt>
                <c:pt idx="1">
                  <c:v>4358</c:v>
                </c:pt>
                <c:pt idx="2">
                  <c:v>4376</c:v>
                </c:pt>
              </c:numCache>
            </c:numRef>
          </c:val>
          <c:extLst xmlns:c16r2="http://schemas.microsoft.com/office/drawing/2015/06/chart">
            <c:ext xmlns:c16="http://schemas.microsoft.com/office/drawing/2014/chart" uri="{C3380CC4-5D6E-409C-BE32-E72D297353CC}">
              <c16:uniqueId val="{00000002-12CF-4492-BFF9-450AAD8C7CE6}"/>
            </c:ext>
          </c:extLst>
        </c:ser>
        <c:dLbls>
          <c:showLegendKey val="0"/>
          <c:showVal val="0"/>
          <c:showCatName val="0"/>
          <c:showSerName val="0"/>
          <c:showPercent val="0"/>
          <c:showBubbleSize val="0"/>
        </c:dLbls>
        <c:gapWidth val="120"/>
        <c:overlap val="100"/>
        <c:axId val="232400000"/>
        <c:axId val="232401536"/>
      </c:barChart>
      <c:catAx>
        <c:axId val="2324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401536"/>
        <c:crosses val="autoZero"/>
        <c:auto val="1"/>
        <c:lblAlgn val="ctr"/>
        <c:lblOffset val="100"/>
        <c:tickLblSkip val="1"/>
        <c:tickMarkSkip val="1"/>
        <c:noMultiLvlLbl val="0"/>
      </c:catAx>
      <c:valAx>
        <c:axId val="232401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40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{55E4DF8D-1FAE-4CAF-A3B8-544A971399D5}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D06-4BAC-B7F9-9B0B66C362E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{DAF16FD8-ECCD-4D19-A37F-00675CAE91BC}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06-4BAC-B7F9-9B0B66C362E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{8F003260-8D31-41E6-8E65-9B351C49678E}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06-4BAC-B7F9-9B0B66C362E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{E81B6F25-FC9C-47FC-91D3-6B669C309CC4}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06-4BAC-B7F9-9B0B66C362E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{735F856A-AB7D-4C1D-98CA-CC37A11C49B2}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06-4BAC-B7F9-9B0B66C362E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{C551D2BA-5A3B-42F6-B4FB-0FA03427FA0F}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D06-4BAC-B7F9-9B0B66C362E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{641220C5-1E6D-4202-BD0D-F311AF160CD7}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D06-4BAC-B7F9-9B0B66C362E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{B6F2241C-DAD9-4B08-9E32-481727D06217}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D06-4BAC-B7F9-9B0B66C362E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{3637D8CA-1383-44E1-9702-6871E3CF8781}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D06-4BAC-B7F9-9B0B66C362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53.3</c:v>
                </c:pt>
                <c:pt idx="16">
                  <c:v>54.9</c:v>
                </c:pt>
                <c:pt idx="24">
                  <c:v>56.4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D06-4BAC-B7F9-9B0B66C362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{EF019E68-1618-49FC-B742-E3C7BD613553}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D06-4BAC-B7F9-9B0B66C362E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{776496DC-0193-4F75-93E0-43D38FDF654E}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06-4BAC-B7F9-9B0B66C362E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{C1430DAE-2C07-412F-97AE-C6C1A15D8952}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06-4BAC-B7F9-9B0B66C362E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{B51BBFD8-C44E-4B04-800A-DBA314F77656}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06-4BAC-B7F9-9B0B66C362E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{CB16F1FC-CD82-4F30-97D7-A4B7E5B252F1}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06-4BAC-B7F9-9B0B66C362E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{5F27E9F4-3391-46A5-AEC4-479BD4EE3697}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D06-4BAC-B7F9-9B0B66C362E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{9274FBF4-F841-471F-99E4-7E59EB0E6B04}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D06-4BAC-B7F9-9B0B66C362E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{7B4E046F-AD0A-4871-B437-E4E8694D9946}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D06-4BAC-B7F9-9B0B66C362E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{A2D26C55-5334-47BC-9EEF-8FEB97FCFEDD}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D06-4BAC-B7F9-9B0B66C362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numCache>
            </c:numRef>
          </c:xVal>
          <c:yVal>
            <c:numRef>
              <c:f>公会計指標分析・財政指標組合せ分析表!$BP$55:$DC$55</c:f>
              <c:numCache>
                <c:formatCode>#,##0.0;"▲ "#,##0.0</c:formatCode>
                <c:ptCount val="40"/>
                <c:pt idx="0">
                  <c:v>39</c:v>
                </c:pt>
                <c:pt idx="8">
                  <c:v>32.5</c:v>
                </c:pt>
                <c:pt idx="16">
                  <c:v>30.2</c:v>
                </c:pt>
                <c:pt idx="24">
                  <c:v>25.4</c:v>
                </c:pt>
              </c:numCache>
            </c:numRef>
          </c:yVal>
          <c:smooth val="0"/>
          <c:extLst xmlns:c16r2="http://schemas.microsoft.com/office/drawing/2015/06/chart">
            <c:ext xmlns:c16="http://schemas.microsoft.com/office/drawing/2014/chart" uri="{C3380CC4-5D6E-409C-BE32-E72D297353CC}">
              <c16:uniqueId val="{00000013-9D06-4BAC-B7F9-9B0B66C362E7}"/>
            </c:ext>
          </c:extLst>
        </c:ser>
        <c:dLbls>
          <c:showLegendKey val="0"/>
          <c:showVal val="1"/>
          <c:showCatName val="0"/>
          <c:showSerName val="0"/>
          <c:showPercent val="0"/>
          <c:showBubbleSize val="0"/>
        </c:dLbls>
        <c:axId val="233443712"/>
        <c:axId val="233445632"/>
      </c:scatterChart>
      <c:valAx>
        <c:axId val="233443712"/>
        <c:scaling>
          <c:orientation val="minMax"/>
          <c:max val="60.3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445632"/>
        <c:crosses val="autoZero"/>
        <c:crossBetween val="midCat"/>
      </c:valAx>
      <c:valAx>
        <c:axId val="233445632"/>
        <c:scaling>
          <c:orientation val="minMax"/>
          <c:max val="4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443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{F0181F7B-344D-4BC2-83A2-C6BCADE2E47A}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775-470D-A88A-2B10C8E0852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{A83819AE-C16C-408D-91D7-2EA96431FFD6}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75-470D-A88A-2B10C8E0852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{D823F004-757D-4FA1-A16B-4AC8B8E26C0E}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75-470D-A88A-2B10C8E0852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{14BF5CF4-E473-4DC5-9D19-4D88B4C89627}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75-470D-A88A-2B10C8E0852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{CD27836A-F369-4D79-9806-71AB9D3F05DE}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75-470D-A88A-2B10C8E0852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{B9EDCFF7-6381-450F-97F3-0D6873E3052A}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775-470D-A88A-2B10C8E0852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{3B1D1A9F-4957-4E84-84DD-EBEEC7CF6807}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775-470D-A88A-2B10C8E0852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{945B30AA-150C-43D1-8480-659538531BDD}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775-470D-A88A-2B10C8E0852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{618AE96A-27E9-423C-9D30-F5A69D574728}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775-470D-A88A-2B10C8E085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4.5</c:v>
                </c:pt>
                <c:pt idx="16">
                  <c:v>3.5</c:v>
                </c:pt>
                <c:pt idx="24">
                  <c:v>2.2000000000000002</c:v>
                </c:pt>
                <c:pt idx="32">
                  <c:v>1.9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775-470D-A88A-2B10C8E085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{95A7DD95-DC55-49C8-AD10-33C0ECFF279F}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775-470D-A88A-2B10C8E085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{85E09B78-04F0-4374-8BBF-CE005768D020}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75-470D-A88A-2B10C8E0852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{5E50A384-8ABC-4CCC-9542-BF59750067DD}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75-470D-A88A-2B10C8E0852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{C15ABF71-A5A4-4585-A472-AB07F0003630}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75-470D-A88A-2B10C8E0852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{26B67F54-E4E8-4971-93D3-092C4046C650}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75-470D-A88A-2B10C8E0852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{C32D7B1E-D4B6-4941-8A12-7B5A963C153A}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775-470D-A88A-2B10C8E0852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{22B37CF5-FF68-4615-A2F5-6B85B2F78ACF}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775-470D-A88A-2B10C8E0852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{822DAFA8-5A09-49E9-A7DE-8A55E3A5D53D}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775-470D-A88A-2B10C8E0852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{090BF756-A8E4-4624-9CD4-68226ECA9EB4}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775-470D-A88A-2B10C8E085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0775-470D-A88A-2B10C8E08523}"/>
            </c:ext>
          </c:extLst>
        </c:ser>
        <c:dLbls>
          <c:showLegendKey val="0"/>
          <c:showVal val="1"/>
          <c:showCatName val="0"/>
          <c:showSerName val="0"/>
          <c:showPercent val="0"/>
          <c:showBubbleSize val="0"/>
        </c:dLbls>
        <c:axId val="233799680"/>
        <c:axId val="233801600"/>
      </c:scatterChart>
      <c:valAx>
        <c:axId val="233799680"/>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01600"/>
        <c:crosses val="autoZero"/>
        <c:crossBetween val="midCat"/>
      </c:valAx>
      <c:valAx>
        <c:axId val="23380160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799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の減少幅が大きいため、実質公債費比率の分子も減少している。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元利償還金の減少については、地方債の借入抑制が要因となっている。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今後も、交付税措置の高い合併特例債や過疎対策事業債の活用により償還費の負担軽減を図っていく。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　</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毎年度、償還額の取崩しを行っており、平成</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30</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年度末の残高は、平成</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29</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年度末の残高</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320</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百万円から</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160</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百万円を取崩して償還し、</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60</a:t>
          </a: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百</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万円を積立てているため、</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220</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百万円となっている。</a:t>
          </a: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平</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成</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27</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年度を最後に満期一括償還地方債の借入れがないため、今後新たな借入れを行わなければ、その償還に合わせて残高が減少していくこととなる。</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については減少傾向にある。これは、一般会計における地方債の借入抑制による地方債現在高の減少、公営企業債等繰入見込額の減少が要因となっている。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については、財政調整基金や学校建設基金を取崩したことにより充当可能基金が減少したことや、下水道事業債などの元利償還金が減少したことによる基準財政需要額算入見込額の減少が要因となっている。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今後も、借入と償還とのバランスに配慮した発行を実施し、将来の公債費の縮減を図っていく。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財政調整基金の取崩しに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、基金全体では前年度と比較して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百万円の減少となった。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今後は、普通交付税の合併算定替適用期間終了に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縮減に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財源不足や、公共施設等の老朽化対策等に係る経費の増大が予想されることから、基金全体では減少していくことが見込まれる。引き続き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基金の適正管理に努め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基金の整理を行い、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持続可能な財政運営を進めていく。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水府地区観光施設管理基金：水府地区における観光施設の維持管理に必要な財源を確保し、その適正な運営を図る。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県北教育旅行推進事業基金：民泊を中心とした教育旅行推進事業を茨城県北地域（日立市、常陸太田市、高萩市、北茨城市、常陸大宮市及び大子町）が連携し広域的に推進を図る。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・県北教育旅行推進事業基金：教育旅行推進事業の財源として充当したことにより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森林環境譲与税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森林環境譲与税を積み立てた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基金の整理を行い、適正な管理と有効活用を図っていく。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東日本台風による災害対応と、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普通交付税における合併算定替適用期間終了に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向けた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縮減に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財源不足を補うため、財政調整基金を取崩したことから、前年度と比較して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851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将来の財源不足に備え積立てをしてきたことにより、標準財政規模比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％程度を積立てておくことができている。今後は、普通交付税の合併算定替適用期間終了に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縮減に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財源不足や、公共施設等の老朽化対策等に係る経費の増大が予想され、基金はますます減少していくことが見込まれることから、将来的には財政調整基金の残高を標準財政規模比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％程度に維持できるよう持続可能な財政運営を進めていく。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百万円積立てたことなどにより増加となった</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今後も地方債現在高</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億のうち、繰上償還が困難な公的資金分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億円を目標に積立を行う。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51,112
50,932
371.99
26,625,580
24,858,493
1,114,725
14,693,718
18,419,516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年度は類似団体平均と比較すると</a:t>
          </a:r>
          <a:r>
            <a:rPr kumimoji="1" lang="en-US" altLang="ja-JP" sz="1100">
              <a:latin typeface="ＭＳ ゴシック" panose="020B0609070205080204" pitchFamily="49" charset="-128"/>
              <a:ea typeface="ＭＳ ゴシック" panose="020B0609070205080204" pitchFamily="49" charset="-128"/>
            </a:rPr>
            <a:t>3.5</a:t>
          </a:r>
          <a:r>
            <a:rPr kumimoji="1" lang="ja-JP" altLang="en-US" sz="1100">
              <a:latin typeface="ＭＳ ゴシック" panose="020B0609070205080204" pitchFamily="49" charset="-128"/>
              <a:ea typeface="ＭＳ ゴシック" panose="020B0609070205080204" pitchFamily="49" charset="-128"/>
            </a:rPr>
            <a:t>ポイント下回っているが、前年度と比較して</a:t>
          </a:r>
          <a:r>
            <a:rPr kumimoji="1" lang="en-US" altLang="ja-JP" sz="1100">
              <a:latin typeface="ＭＳ ゴシック" panose="020B0609070205080204" pitchFamily="49" charset="-128"/>
              <a:ea typeface="ＭＳ ゴシック" panose="020B0609070205080204" pitchFamily="49" charset="-128"/>
            </a:rPr>
            <a:t>1.5</a:t>
          </a:r>
          <a:r>
            <a:rPr kumimoji="1" lang="ja-JP" altLang="en-US" sz="1100">
              <a:latin typeface="ＭＳ ゴシック" panose="020B0609070205080204" pitchFamily="49" charset="-128"/>
              <a:ea typeface="ＭＳ ゴシック" panose="020B0609070205080204" pitchFamily="49" charset="-128"/>
            </a:rPr>
            <a:t>ポイント増加した。これは、有形固定資産が減少し、減価償却額が増加したためである。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今後は、公共施設等総合管理計画による計画的な施設更新や最適な施設配置を図っていく。</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6" name="直線コネクタ 75"/>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8" name="直線コネクタ 7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9"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0" name="直線コネクタ 79"/>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1"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2" name="フローチャート: 判断 8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3" name="フローチャート: 判断 82"/>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4" name="フローチャート: 判断 83"/>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5" name="フローチャート: 判断 84"/>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6" name="フローチャート: 判断 85"/>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144326</xdr:rowOff>
    </xdr:from>
    <xdr:to>
      <xdr:col>19</xdr:col>
      <xdr:colOff>187325</xdr:colOff>
      <xdr:row>29</xdr:row>
      <xdr:rowOff>74476</xdr:rowOff>
    </xdr:to>
    <xdr:sp macro="" textlink="">
      <xdr:nvSpPr>
        <xdr:cNvPr id="92" name="楕円 91"/>
        <xdr:cNvSpPr/>
      </xdr:nvSpPr>
      <xdr:spPr>
        <a:xfrm>
          <a:off x="4000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98062</xdr:rowOff>
    </xdr:from>
    <xdr:to>
      <xdr:col>15</xdr:col>
      <xdr:colOff>187325</xdr:colOff>
      <xdr:row>29</xdr:row>
      <xdr:rowOff>28212</xdr:rowOff>
    </xdr:to>
    <xdr:sp macro="" textlink="">
      <xdr:nvSpPr>
        <xdr:cNvPr id="93" name="楕円 92"/>
        <xdr:cNvSpPr/>
      </xdr:nvSpPr>
      <xdr:spPr>
        <a:xfrm>
          <a:off x="3238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148862</xdr:rowOff>
    </xdr:from>
    <xdr:to>
      <xdr:col>19</xdr:col>
      <xdr:colOff>136525</xdr:colOff>
      <xdr:row>29</xdr:row>
      <xdr:rowOff>23676</xdr:rowOff>
    </xdr:to>
    <xdr:cxnSp macro="">
      <xdr:nvCxnSpPr>
        <xdr:cNvPr id="94" name="直線コネクタ 93"/>
        <xdr:cNvCxnSpPr/>
      </xdr:nvCxnSpPr>
      <xdr:spPr>
        <a:xfrm>
          <a:off x="3289300" y="572098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95" name="楕円 94"/>
        <xdr:cNvSpPr/>
      </xdr:nvSpPr>
      <xdr:spPr>
        <a:xfrm>
          <a:off x="2476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99514</xdr:rowOff>
    </xdr:from>
    <xdr:to>
      <xdr:col>15</xdr:col>
      <xdr:colOff>136525</xdr:colOff>
      <xdr:row>28</xdr:row>
      <xdr:rowOff>148862</xdr:rowOff>
    </xdr:to>
    <xdr:cxnSp macro="">
      <xdr:nvCxnSpPr>
        <xdr:cNvPr id="96" name="直線コネクタ 95"/>
        <xdr:cNvCxnSpPr/>
      </xdr:nvCxnSpPr>
      <xdr:spPr>
        <a:xfrm>
          <a:off x="2527300" y="567163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2449</xdr:rowOff>
    </xdr:from>
    <xdr:to>
      <xdr:col>7</xdr:col>
      <xdr:colOff>187325</xdr:colOff>
      <xdr:row>28</xdr:row>
      <xdr:rowOff>104049</xdr:rowOff>
    </xdr:to>
    <xdr:sp macro="" textlink="">
      <xdr:nvSpPr>
        <xdr:cNvPr id="97" name="楕円 96"/>
        <xdr:cNvSpPr/>
      </xdr:nvSpPr>
      <xdr:spPr>
        <a:xfrm>
          <a:off x="1714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53249</xdr:rowOff>
    </xdr:from>
    <xdr:to>
      <xdr:col>11</xdr:col>
      <xdr:colOff>136525</xdr:colOff>
      <xdr:row>28</xdr:row>
      <xdr:rowOff>99514</xdr:rowOff>
    </xdr:to>
    <xdr:cxnSp macro="">
      <xdr:nvCxnSpPr>
        <xdr:cNvPr id="98" name="直線コネクタ 97"/>
        <xdr:cNvCxnSpPr/>
      </xdr:nvCxnSpPr>
      <xdr:spPr>
        <a:xfrm>
          <a:off x="1765300" y="562537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9"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0"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1"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102"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91003</xdr:rowOff>
    </xdr:from>
    <xdr:ext cx="405111" cy="259045"/>
    <xdr:sp macro="" textlink="">
      <xdr:nvSpPr>
        <xdr:cNvPr id="103" name="n_1mainValue有形固定資産減価償却率"/>
        <xdr:cNvSpPr txBox="1"/>
      </xdr:nvSpPr>
      <xdr:spPr>
        <a:xfrm>
          <a:off x="38360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44739</xdr:rowOff>
    </xdr:from>
    <xdr:ext cx="405111" cy="259045"/>
    <xdr:sp macro="" textlink="">
      <xdr:nvSpPr>
        <xdr:cNvPr id="104" name="n_2mainValue有形固定資産減価償却率"/>
        <xdr:cNvSpPr txBox="1"/>
      </xdr:nvSpPr>
      <xdr:spPr>
        <a:xfrm>
          <a:off x="30867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105" name="n_3mainValue有形固定資産減価償却率"/>
        <xdr:cNvSpPr txBox="1"/>
      </xdr:nvSpPr>
      <xdr:spPr>
        <a:xfrm>
          <a:off x="2324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120576</xdr:rowOff>
    </xdr:from>
    <xdr:ext cx="405111" cy="259045"/>
    <xdr:sp macro="" textlink="">
      <xdr:nvSpPr>
        <xdr:cNvPr id="106" name="n_4mainValue有形固定資産減価償却率"/>
        <xdr:cNvSpPr txBox="1"/>
      </xdr:nvSpPr>
      <xdr:spPr>
        <a:xfrm>
          <a:off x="1562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今年度も類似団体平均と比較すると下回っているが、今後は施設の維持・更新費用の増加により基金が減少し、債務償還比率が伸びていくことが予想されるため、引き続き地方債の借入抑制や業務支出の縮減に努め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0"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105995</xdr:rowOff>
    </xdr:from>
    <xdr:to>
      <xdr:col>76</xdr:col>
      <xdr:colOff>73025</xdr:colOff>
      <xdr:row>29</xdr:row>
      <xdr:rowOff>36145</xdr:rowOff>
    </xdr:to>
    <xdr:sp macro="" textlink="">
      <xdr:nvSpPr>
        <xdr:cNvPr id="151" name="楕円 150"/>
        <xdr:cNvSpPr/>
      </xdr:nvSpPr>
      <xdr:spPr>
        <a:xfrm>
          <a:off x="14744700" y="56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128872</xdr:rowOff>
    </xdr:from>
    <xdr:ext cx="469744" cy="259045"/>
    <xdr:sp macro="" textlink="">
      <xdr:nvSpPr>
        <xdr:cNvPr id="152" name="債務償還比率該当値テキスト"/>
        <xdr:cNvSpPr txBox="1"/>
      </xdr:nvSpPr>
      <xdr:spPr>
        <a:xfrm>
          <a:off x="14846300" y="55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65334</xdr:rowOff>
    </xdr:from>
    <xdr:to>
      <xdr:col>72</xdr:col>
      <xdr:colOff>123825</xdr:colOff>
      <xdr:row>28</xdr:row>
      <xdr:rowOff>166934</xdr:rowOff>
    </xdr:to>
    <xdr:sp macro="" textlink="">
      <xdr:nvSpPr>
        <xdr:cNvPr id="153" name="楕円 152"/>
        <xdr:cNvSpPr/>
      </xdr:nvSpPr>
      <xdr:spPr>
        <a:xfrm>
          <a:off x="14033500" y="56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116134</xdr:rowOff>
    </xdr:from>
    <xdr:to>
      <xdr:col>76</xdr:col>
      <xdr:colOff>22225</xdr:colOff>
      <xdr:row>28</xdr:row>
      <xdr:rowOff>156795</xdr:rowOff>
    </xdr:to>
    <xdr:cxnSp macro="">
      <xdr:nvCxnSpPr>
        <xdr:cNvPr id="154" name="直線コネクタ 153"/>
        <xdr:cNvCxnSpPr/>
      </xdr:nvCxnSpPr>
      <xdr:spPr>
        <a:xfrm>
          <a:off x="14084300" y="5688259"/>
          <a:ext cx="7112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58618</xdr:rowOff>
    </xdr:from>
    <xdr:to>
      <xdr:col>68</xdr:col>
      <xdr:colOff>123825</xdr:colOff>
      <xdr:row>28</xdr:row>
      <xdr:rowOff>160218</xdr:rowOff>
    </xdr:to>
    <xdr:sp macro="" textlink="">
      <xdr:nvSpPr>
        <xdr:cNvPr id="155" name="楕円 154"/>
        <xdr:cNvSpPr/>
      </xdr:nvSpPr>
      <xdr:spPr>
        <a:xfrm>
          <a:off x="13271500" y="56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109418</xdr:rowOff>
    </xdr:from>
    <xdr:to>
      <xdr:col>72</xdr:col>
      <xdr:colOff>73025</xdr:colOff>
      <xdr:row>28</xdr:row>
      <xdr:rowOff>116134</xdr:rowOff>
    </xdr:to>
    <xdr:cxnSp macro="">
      <xdr:nvCxnSpPr>
        <xdr:cNvPr id="156" name="直線コネクタ 155"/>
        <xdr:cNvCxnSpPr/>
      </xdr:nvCxnSpPr>
      <xdr:spPr>
        <a:xfrm>
          <a:off x="13322300" y="5681543"/>
          <a:ext cx="762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58258</xdr:rowOff>
    </xdr:from>
    <xdr:to>
      <xdr:col>64</xdr:col>
      <xdr:colOff>123825</xdr:colOff>
      <xdr:row>28</xdr:row>
      <xdr:rowOff>159858</xdr:rowOff>
    </xdr:to>
    <xdr:sp macro="" textlink="">
      <xdr:nvSpPr>
        <xdr:cNvPr id="157" name="楕円 156"/>
        <xdr:cNvSpPr/>
      </xdr:nvSpPr>
      <xdr:spPr>
        <a:xfrm>
          <a:off x="12509500" y="56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109058</xdr:rowOff>
    </xdr:from>
    <xdr:to>
      <xdr:col>68</xdr:col>
      <xdr:colOff>73025</xdr:colOff>
      <xdr:row>28</xdr:row>
      <xdr:rowOff>109418</xdr:rowOff>
    </xdr:to>
    <xdr:cxnSp macro="">
      <xdr:nvCxnSpPr>
        <xdr:cNvPr id="158" name="直線コネクタ 157"/>
        <xdr:cNvCxnSpPr/>
      </xdr:nvCxnSpPr>
      <xdr:spPr>
        <a:xfrm>
          <a:off x="12560300" y="5681183"/>
          <a:ext cx="762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71572</xdr:rowOff>
    </xdr:from>
    <xdr:to>
      <xdr:col>60</xdr:col>
      <xdr:colOff>123825</xdr:colOff>
      <xdr:row>29</xdr:row>
      <xdr:rowOff>1722</xdr:rowOff>
    </xdr:to>
    <xdr:sp macro="" textlink="">
      <xdr:nvSpPr>
        <xdr:cNvPr id="159" name="楕円 158"/>
        <xdr:cNvSpPr/>
      </xdr:nvSpPr>
      <xdr:spPr>
        <a:xfrm>
          <a:off x="11747500" y="564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109058</xdr:rowOff>
    </xdr:from>
    <xdr:to>
      <xdr:col>64</xdr:col>
      <xdr:colOff>73025</xdr:colOff>
      <xdr:row>28</xdr:row>
      <xdr:rowOff>122372</xdr:rowOff>
    </xdr:to>
    <xdr:cxnSp macro="">
      <xdr:nvCxnSpPr>
        <xdr:cNvPr id="160" name="直線コネクタ 159"/>
        <xdr:cNvCxnSpPr/>
      </xdr:nvCxnSpPr>
      <xdr:spPr>
        <a:xfrm flipV="1">
          <a:off x="11798300" y="5681183"/>
          <a:ext cx="762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3"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4"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12011</xdr:rowOff>
    </xdr:from>
    <xdr:ext cx="469744" cy="259045"/>
    <xdr:sp macro="" textlink="">
      <xdr:nvSpPr>
        <xdr:cNvPr id="165" name="n_1mainValue債務償還比率"/>
        <xdr:cNvSpPr txBox="1"/>
      </xdr:nvSpPr>
      <xdr:spPr>
        <a:xfrm>
          <a:off x="13836727" y="541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5295</xdr:rowOff>
    </xdr:from>
    <xdr:ext cx="469744" cy="259045"/>
    <xdr:sp macro="" textlink="">
      <xdr:nvSpPr>
        <xdr:cNvPr id="166" name="n_2mainValue債務償還比率"/>
        <xdr:cNvSpPr txBox="1"/>
      </xdr:nvSpPr>
      <xdr:spPr>
        <a:xfrm>
          <a:off x="13087427" y="540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4935</xdr:rowOff>
    </xdr:from>
    <xdr:ext cx="469744" cy="259045"/>
    <xdr:sp macro="" textlink="">
      <xdr:nvSpPr>
        <xdr:cNvPr id="167" name="n_3mainValue債務償還比率"/>
        <xdr:cNvSpPr txBox="1"/>
      </xdr:nvSpPr>
      <xdr:spPr>
        <a:xfrm>
          <a:off x="12325427" y="54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18249</xdr:rowOff>
    </xdr:from>
    <xdr:ext cx="469744" cy="259045"/>
    <xdr:sp macro="" textlink="">
      <xdr:nvSpPr>
        <xdr:cNvPr id="168" name="n_4mainValue債務償還比率"/>
        <xdr:cNvSpPr txBox="1"/>
      </xdr:nvSpPr>
      <xdr:spPr>
        <a:xfrm>
          <a:off x="11563427" y="541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51,112
50,932
371.99
26,625,580
24,858,493
1,114,725
14,693,718
18,419,516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27686</xdr:rowOff>
    </xdr:from>
    <xdr:to>
      <xdr:col>20</xdr:col>
      <xdr:colOff>38100</xdr:colOff>
      <xdr:row>38</xdr:row>
      <xdr:rowOff>129286</xdr:rowOff>
    </xdr:to>
    <xdr:sp macro="" textlink="">
      <xdr:nvSpPr>
        <xdr:cNvPr id="71" name="楕円 70"/>
        <xdr:cNvSpPr/>
      </xdr:nvSpPr>
      <xdr:spPr>
        <a:xfrm>
          <a:off x="3746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xdr:rowOff>
    </xdr:from>
    <xdr:to>
      <xdr:col>15</xdr:col>
      <xdr:colOff>101600</xdr:colOff>
      <xdr:row>38</xdr:row>
      <xdr:rowOff>101854</xdr:rowOff>
    </xdr:to>
    <xdr:sp macro="" textlink="">
      <xdr:nvSpPr>
        <xdr:cNvPr id="72" name="楕円 71"/>
        <xdr:cNvSpPr/>
      </xdr:nvSpPr>
      <xdr:spPr>
        <a:xfrm>
          <a:off x="2857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51054</xdr:rowOff>
    </xdr:from>
    <xdr:to>
      <xdr:col>19</xdr:col>
      <xdr:colOff>177800</xdr:colOff>
      <xdr:row>38</xdr:row>
      <xdr:rowOff>78486</xdr:rowOff>
    </xdr:to>
    <xdr:cxnSp macro="">
      <xdr:nvCxnSpPr>
        <xdr:cNvPr id="73" name="直線コネクタ 72"/>
        <xdr:cNvCxnSpPr/>
      </xdr:nvCxnSpPr>
      <xdr:spPr>
        <a:xfrm>
          <a:off x="2908300" y="656615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112268</xdr:rowOff>
    </xdr:from>
    <xdr:to>
      <xdr:col>10</xdr:col>
      <xdr:colOff>165100</xdr:colOff>
      <xdr:row>38</xdr:row>
      <xdr:rowOff>42418</xdr:rowOff>
    </xdr:to>
    <xdr:sp macro="" textlink="">
      <xdr:nvSpPr>
        <xdr:cNvPr id="74" name="楕円 73"/>
        <xdr:cNvSpPr/>
      </xdr:nvSpPr>
      <xdr:spPr>
        <a:xfrm>
          <a:off x="1968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163068</xdr:rowOff>
    </xdr:from>
    <xdr:to>
      <xdr:col>15</xdr:col>
      <xdr:colOff>50800</xdr:colOff>
      <xdr:row>38</xdr:row>
      <xdr:rowOff>51054</xdr:rowOff>
    </xdr:to>
    <xdr:cxnSp macro="">
      <xdr:nvCxnSpPr>
        <xdr:cNvPr id="75" name="直線コネクタ 74"/>
        <xdr:cNvCxnSpPr/>
      </xdr:nvCxnSpPr>
      <xdr:spPr>
        <a:xfrm>
          <a:off x="2019300" y="65067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76" name="楕円 75"/>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163068</xdr:rowOff>
    </xdr:to>
    <xdr:cxnSp macro="">
      <xdr:nvCxnSpPr>
        <xdr:cNvPr id="77" name="直線コネクタ 76"/>
        <xdr:cNvCxnSpPr/>
      </xdr:nvCxnSpPr>
      <xdr:spPr>
        <a:xfrm>
          <a:off x="1130300" y="647700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8"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79"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0"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1" name="n_4aveValue【道路】&#10;有形固定資産減価償却率"/>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145813</xdr:rowOff>
    </xdr:from>
    <xdr:ext cx="405111" cy="259045"/>
    <xdr:sp macro="" textlink="">
      <xdr:nvSpPr>
        <xdr:cNvPr id="82" name="n_1mainValue【道路】&#10;有形固定資産減価償却率"/>
        <xdr:cNvSpPr txBox="1"/>
      </xdr:nvSpPr>
      <xdr:spPr>
        <a:xfrm>
          <a:off x="3582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118381</xdr:rowOff>
    </xdr:from>
    <xdr:ext cx="405111" cy="259045"/>
    <xdr:sp macro="" textlink="">
      <xdr:nvSpPr>
        <xdr:cNvPr id="83" name="n_2mainValue【道路】&#10;有形固定資産減価償却率"/>
        <xdr:cNvSpPr txBox="1"/>
      </xdr:nvSpPr>
      <xdr:spPr>
        <a:xfrm>
          <a:off x="2705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58945</xdr:rowOff>
    </xdr:from>
    <xdr:ext cx="405111" cy="259045"/>
    <xdr:sp macro="" textlink="">
      <xdr:nvSpPr>
        <xdr:cNvPr id="84" name="n_3mainValue【道路】&#10;有形固定資産減価償却率"/>
        <xdr:cNvSpPr txBox="1"/>
      </xdr:nvSpPr>
      <xdr:spPr>
        <a:xfrm>
          <a:off x="1816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5" name="n_4main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6"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79317</xdr:rowOff>
    </xdr:from>
    <xdr:to>
      <xdr:col>50</xdr:col>
      <xdr:colOff>165100</xdr:colOff>
      <xdr:row>39</xdr:row>
      <xdr:rowOff>9467</xdr:rowOff>
    </xdr:to>
    <xdr:sp macro="" textlink="">
      <xdr:nvSpPr>
        <xdr:cNvPr id="127" name="楕円 126"/>
        <xdr:cNvSpPr/>
      </xdr:nvSpPr>
      <xdr:spPr>
        <a:xfrm>
          <a:off x="9588500" y="65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100544</xdr:rowOff>
    </xdr:from>
    <xdr:to>
      <xdr:col>46</xdr:col>
      <xdr:colOff>38100</xdr:colOff>
      <xdr:row>39</xdr:row>
      <xdr:rowOff>30694</xdr:rowOff>
    </xdr:to>
    <xdr:sp macro="" textlink="">
      <xdr:nvSpPr>
        <xdr:cNvPr id="128" name="楕円 127"/>
        <xdr:cNvSpPr/>
      </xdr:nvSpPr>
      <xdr:spPr>
        <a:xfrm>
          <a:off x="8699500" y="66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130117</xdr:rowOff>
    </xdr:from>
    <xdr:to>
      <xdr:col>50</xdr:col>
      <xdr:colOff>114300</xdr:colOff>
      <xdr:row>38</xdr:row>
      <xdr:rowOff>151344</xdr:rowOff>
    </xdr:to>
    <xdr:cxnSp macro="">
      <xdr:nvCxnSpPr>
        <xdr:cNvPr id="129" name="直線コネクタ 128"/>
        <xdr:cNvCxnSpPr/>
      </xdr:nvCxnSpPr>
      <xdr:spPr>
        <a:xfrm flipV="1">
          <a:off x="8750300" y="66452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130" name="楕円 129"/>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151344</xdr:rowOff>
    </xdr:from>
    <xdr:to>
      <xdr:col>45</xdr:col>
      <xdr:colOff>177800</xdr:colOff>
      <xdr:row>38</xdr:row>
      <xdr:rowOff>161925</xdr:rowOff>
    </xdr:to>
    <xdr:cxnSp macro="">
      <xdr:nvCxnSpPr>
        <xdr:cNvPr id="131" name="直線コネクタ 130"/>
        <xdr:cNvCxnSpPr/>
      </xdr:nvCxnSpPr>
      <xdr:spPr>
        <a:xfrm flipV="1">
          <a:off x="7861300" y="6666444"/>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115893</xdr:rowOff>
    </xdr:from>
    <xdr:to>
      <xdr:col>36</xdr:col>
      <xdr:colOff>165100</xdr:colOff>
      <xdr:row>39</xdr:row>
      <xdr:rowOff>46043</xdr:rowOff>
    </xdr:to>
    <xdr:sp macro="" textlink="">
      <xdr:nvSpPr>
        <xdr:cNvPr id="132" name="楕円 131"/>
        <xdr:cNvSpPr/>
      </xdr:nvSpPr>
      <xdr:spPr>
        <a:xfrm>
          <a:off x="6921500" y="66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161925</xdr:rowOff>
    </xdr:from>
    <xdr:to>
      <xdr:col>41</xdr:col>
      <xdr:colOff>50800</xdr:colOff>
      <xdr:row>38</xdr:row>
      <xdr:rowOff>166693</xdr:rowOff>
    </xdr:to>
    <xdr:cxnSp macro="">
      <xdr:nvCxnSpPr>
        <xdr:cNvPr id="133" name="直線コネクタ 132"/>
        <xdr:cNvCxnSpPr/>
      </xdr:nvCxnSpPr>
      <xdr:spPr>
        <a:xfrm flipV="1">
          <a:off x="6972300" y="6677025"/>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4"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5"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6"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37" name="n_4aveValue【道路】&#10;一人当たり延長"/>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25994</xdr:rowOff>
    </xdr:from>
    <xdr:ext cx="534377" cy="259045"/>
    <xdr:sp macro="" textlink="">
      <xdr:nvSpPr>
        <xdr:cNvPr id="138" name="n_1mainValue【道路】&#10;一人当たり延長"/>
        <xdr:cNvSpPr txBox="1"/>
      </xdr:nvSpPr>
      <xdr:spPr>
        <a:xfrm>
          <a:off x="9359411" y="63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47221</xdr:rowOff>
    </xdr:from>
    <xdr:ext cx="534377" cy="259045"/>
    <xdr:sp macro="" textlink="">
      <xdr:nvSpPr>
        <xdr:cNvPr id="139" name="n_2mainValue【道路】&#10;一人当たり延長"/>
        <xdr:cNvSpPr txBox="1"/>
      </xdr:nvSpPr>
      <xdr:spPr>
        <a:xfrm>
          <a:off x="8483111" y="63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32402</xdr:rowOff>
    </xdr:from>
    <xdr:ext cx="534377" cy="259045"/>
    <xdr:sp macro="" textlink="">
      <xdr:nvSpPr>
        <xdr:cNvPr id="140" name="n_3mainValue【道路】&#10;一人当たり延長"/>
        <xdr:cNvSpPr txBox="1"/>
      </xdr:nvSpPr>
      <xdr:spPr>
        <a:xfrm>
          <a:off x="7594111" y="67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62570</xdr:rowOff>
    </xdr:from>
    <xdr:ext cx="534377" cy="259045"/>
    <xdr:sp macro="" textlink="">
      <xdr:nvSpPr>
        <xdr:cNvPr id="141" name="n_4mainValue【道路】&#10;一人当たり延長"/>
        <xdr:cNvSpPr txBox="1"/>
      </xdr:nvSpPr>
      <xdr:spPr>
        <a:xfrm>
          <a:off x="6705111" y="640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83" name="楕円 182"/>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163104</xdr:rowOff>
    </xdr:from>
    <xdr:to>
      <xdr:col>15</xdr:col>
      <xdr:colOff>101600</xdr:colOff>
      <xdr:row>60</xdr:row>
      <xdr:rowOff>93254</xdr:rowOff>
    </xdr:to>
    <xdr:sp macro="" textlink="">
      <xdr:nvSpPr>
        <xdr:cNvPr id="184" name="楕円 183"/>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104503</xdr:rowOff>
    </xdr:to>
    <xdr:cxnSp macro="">
      <xdr:nvCxnSpPr>
        <xdr:cNvPr id="185" name="直線コネクタ 184"/>
        <xdr:cNvCxnSpPr/>
      </xdr:nvCxnSpPr>
      <xdr:spPr>
        <a:xfrm>
          <a:off x="2908300" y="103294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86" name="楕円 185"/>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42454</xdr:rowOff>
    </xdr:to>
    <xdr:cxnSp macro="">
      <xdr:nvCxnSpPr>
        <xdr:cNvPr id="187" name="直線コネクタ 186"/>
        <xdr:cNvCxnSpPr/>
      </xdr:nvCxnSpPr>
      <xdr:spPr>
        <a:xfrm>
          <a:off x="2019300" y="1030822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119017</xdr:rowOff>
    </xdr:from>
    <xdr:to>
      <xdr:col>6</xdr:col>
      <xdr:colOff>38100</xdr:colOff>
      <xdr:row>60</xdr:row>
      <xdr:rowOff>49167</xdr:rowOff>
    </xdr:to>
    <xdr:sp macro="" textlink="">
      <xdr:nvSpPr>
        <xdr:cNvPr id="188" name="楕円 187"/>
        <xdr:cNvSpPr/>
      </xdr:nvSpPr>
      <xdr:spPr>
        <a:xfrm>
          <a:off x="1079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169817</xdr:rowOff>
    </xdr:from>
    <xdr:to>
      <xdr:col>10</xdr:col>
      <xdr:colOff>114300</xdr:colOff>
      <xdr:row>60</xdr:row>
      <xdr:rowOff>21227</xdr:rowOff>
    </xdr:to>
    <xdr:cxnSp macro="">
      <xdr:nvCxnSpPr>
        <xdr:cNvPr id="189" name="直線コネクタ 188"/>
        <xdr:cNvCxnSpPr/>
      </xdr:nvCxnSpPr>
      <xdr:spPr>
        <a:xfrm>
          <a:off x="1130300" y="102853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0"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1"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2"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193"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194" name="n_1mainValue【橋りょう・トンネル】&#10;有形固定資産減価償却率"/>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109781</xdr:rowOff>
    </xdr:from>
    <xdr:ext cx="405111" cy="259045"/>
    <xdr:sp macro="" textlink="">
      <xdr:nvSpPr>
        <xdr:cNvPr id="195" name="n_2mainValue【橋りょう・トンネル】&#10;有形固定資産減価償却率"/>
        <xdr:cNvSpPr txBox="1"/>
      </xdr:nvSpPr>
      <xdr:spPr>
        <a:xfrm>
          <a:off x="2705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196" name="n_3mainValue【橋りょう・トンネル】&#10;有形固定資産減価償却率"/>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65694</xdr:rowOff>
    </xdr:from>
    <xdr:ext cx="405111" cy="259045"/>
    <xdr:sp macro="" textlink="">
      <xdr:nvSpPr>
        <xdr:cNvPr id="197" name="n_4mainValue【橋りょう・トンネル】&#10;有形固定資産減価償却率"/>
        <xdr:cNvSpPr txBox="1"/>
      </xdr:nvSpPr>
      <xdr:spPr>
        <a:xfrm>
          <a:off x="927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26" name="【橋りょう・トンネル】&#10;一人当たり有形固定資産（償却資産）額平均値テキスト"/>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24245</xdr:rowOff>
    </xdr:from>
    <xdr:to>
      <xdr:col>50</xdr:col>
      <xdr:colOff>165100</xdr:colOff>
      <xdr:row>63</xdr:row>
      <xdr:rowOff>125845</xdr:rowOff>
    </xdr:to>
    <xdr:sp macro="" textlink="">
      <xdr:nvSpPr>
        <xdr:cNvPr id="237" name="楕円 236"/>
        <xdr:cNvSpPr/>
      </xdr:nvSpPr>
      <xdr:spPr>
        <a:xfrm>
          <a:off x="9588500" y="10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8963</xdr:rowOff>
    </xdr:from>
    <xdr:to>
      <xdr:col>46</xdr:col>
      <xdr:colOff>38100</xdr:colOff>
      <xdr:row>63</xdr:row>
      <xdr:rowOff>110563</xdr:rowOff>
    </xdr:to>
    <xdr:sp macro="" textlink="">
      <xdr:nvSpPr>
        <xdr:cNvPr id="238" name="楕円 237"/>
        <xdr:cNvSpPr/>
      </xdr:nvSpPr>
      <xdr:spPr>
        <a:xfrm>
          <a:off x="8699500" y="108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59763</xdr:rowOff>
    </xdr:from>
    <xdr:to>
      <xdr:col>50</xdr:col>
      <xdr:colOff>114300</xdr:colOff>
      <xdr:row>63</xdr:row>
      <xdr:rowOff>75045</xdr:rowOff>
    </xdr:to>
    <xdr:cxnSp macro="">
      <xdr:nvCxnSpPr>
        <xdr:cNvPr id="239" name="直線コネクタ 238"/>
        <xdr:cNvCxnSpPr/>
      </xdr:nvCxnSpPr>
      <xdr:spPr>
        <a:xfrm>
          <a:off x="8750300" y="1086111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12367</xdr:rowOff>
    </xdr:from>
    <xdr:to>
      <xdr:col>41</xdr:col>
      <xdr:colOff>101600</xdr:colOff>
      <xdr:row>63</xdr:row>
      <xdr:rowOff>113967</xdr:rowOff>
    </xdr:to>
    <xdr:sp macro="" textlink="">
      <xdr:nvSpPr>
        <xdr:cNvPr id="240" name="楕円 239"/>
        <xdr:cNvSpPr/>
      </xdr:nvSpPr>
      <xdr:spPr>
        <a:xfrm>
          <a:off x="7810500" y="108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59763</xdr:rowOff>
    </xdr:from>
    <xdr:to>
      <xdr:col>45</xdr:col>
      <xdr:colOff>177800</xdr:colOff>
      <xdr:row>63</xdr:row>
      <xdr:rowOff>63167</xdr:rowOff>
    </xdr:to>
    <xdr:cxnSp macro="">
      <xdr:nvCxnSpPr>
        <xdr:cNvPr id="241" name="直線コネクタ 240"/>
        <xdr:cNvCxnSpPr/>
      </xdr:nvCxnSpPr>
      <xdr:spPr>
        <a:xfrm flipV="1">
          <a:off x="7861300" y="10861113"/>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15800</xdr:rowOff>
    </xdr:from>
    <xdr:to>
      <xdr:col>36</xdr:col>
      <xdr:colOff>165100</xdr:colOff>
      <xdr:row>63</xdr:row>
      <xdr:rowOff>117400</xdr:rowOff>
    </xdr:to>
    <xdr:sp macro="" textlink="">
      <xdr:nvSpPr>
        <xdr:cNvPr id="242" name="楕円 241"/>
        <xdr:cNvSpPr/>
      </xdr:nvSpPr>
      <xdr:spPr>
        <a:xfrm>
          <a:off x="6921500" y="10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63167</xdr:rowOff>
    </xdr:from>
    <xdr:to>
      <xdr:col>41</xdr:col>
      <xdr:colOff>50800</xdr:colOff>
      <xdr:row>63</xdr:row>
      <xdr:rowOff>66600</xdr:rowOff>
    </xdr:to>
    <xdr:cxnSp macro="">
      <xdr:nvCxnSpPr>
        <xdr:cNvPr id="243" name="直線コネクタ 242"/>
        <xdr:cNvCxnSpPr/>
      </xdr:nvCxnSpPr>
      <xdr:spPr>
        <a:xfrm flipV="1">
          <a:off x="6972300" y="10864517"/>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44" name="n_1aveValue【橋りょう・トンネル】&#10;一人当たり有形固定資産（償却資産）額"/>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45" name="n_2aveValue【橋りょう・トンネル】&#10;一人当たり有形固定資産（償却資産）額"/>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46" name="n_3aveValue【橋りょう・トンネル】&#10;一人当たり有形固定資産（償却資産）額"/>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47" name="n_4aveValue【橋りょう・トンネル】&#10;一人当たり有形固定資産（償却資産）額"/>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142372</xdr:rowOff>
    </xdr:from>
    <xdr:ext cx="599010" cy="259045"/>
    <xdr:sp macro="" textlink="">
      <xdr:nvSpPr>
        <xdr:cNvPr id="248" name="n_1mainValue【橋りょう・トンネル】&#10;一人当たり有形固定資産（償却資産）額"/>
        <xdr:cNvSpPr txBox="1"/>
      </xdr:nvSpPr>
      <xdr:spPr>
        <a:xfrm>
          <a:off x="9327095" y="106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127090</xdr:rowOff>
    </xdr:from>
    <xdr:ext cx="599010" cy="259045"/>
    <xdr:sp macro="" textlink="">
      <xdr:nvSpPr>
        <xdr:cNvPr id="249" name="n_2mainValue【橋りょう・トンネル】&#10;一人当たり有形固定資産（償却資産）額"/>
        <xdr:cNvSpPr txBox="1"/>
      </xdr:nvSpPr>
      <xdr:spPr>
        <a:xfrm>
          <a:off x="8450795" y="105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130494</xdr:rowOff>
    </xdr:from>
    <xdr:ext cx="599010" cy="259045"/>
    <xdr:sp macro="" textlink="">
      <xdr:nvSpPr>
        <xdr:cNvPr id="250" name="n_3mainValue【橋りょう・トンネル】&#10;一人当たり有形固定資産（償却資産）額"/>
        <xdr:cNvSpPr txBox="1"/>
      </xdr:nvSpPr>
      <xdr:spPr>
        <a:xfrm>
          <a:off x="7561795" y="1058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133927</xdr:rowOff>
    </xdr:from>
    <xdr:ext cx="599010" cy="259045"/>
    <xdr:sp macro="" textlink="">
      <xdr:nvSpPr>
        <xdr:cNvPr id="251" name="n_4mainValue【橋りょう・トンネル】&#10;一人当たり有形固定資産（償却資産）額"/>
        <xdr:cNvSpPr txBox="1"/>
      </xdr:nvSpPr>
      <xdr:spPr>
        <a:xfrm>
          <a:off x="6672795" y="105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2"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xdr:rowOff>
    </xdr:from>
    <xdr:to>
      <xdr:col>20</xdr:col>
      <xdr:colOff>38100</xdr:colOff>
      <xdr:row>83</xdr:row>
      <xdr:rowOff>116658</xdr:rowOff>
    </xdr:to>
    <xdr:sp macro="" textlink="">
      <xdr:nvSpPr>
        <xdr:cNvPr id="293" name="楕円 292"/>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148952</xdr:rowOff>
    </xdr:from>
    <xdr:to>
      <xdr:col>15</xdr:col>
      <xdr:colOff>101600</xdr:colOff>
      <xdr:row>83</xdr:row>
      <xdr:rowOff>79102</xdr:rowOff>
    </xdr:to>
    <xdr:sp macro="" textlink="">
      <xdr:nvSpPr>
        <xdr:cNvPr id="294" name="楕円 293"/>
        <xdr:cNvSpPr/>
      </xdr:nvSpPr>
      <xdr:spPr>
        <a:xfrm>
          <a:off x="2857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28302</xdr:rowOff>
    </xdr:from>
    <xdr:to>
      <xdr:col>19</xdr:col>
      <xdr:colOff>177800</xdr:colOff>
      <xdr:row>83</xdr:row>
      <xdr:rowOff>65858</xdr:rowOff>
    </xdr:to>
    <xdr:cxnSp macro="">
      <xdr:nvCxnSpPr>
        <xdr:cNvPr id="295" name="直線コネクタ 294"/>
        <xdr:cNvCxnSpPr/>
      </xdr:nvCxnSpPr>
      <xdr:spPr>
        <a:xfrm>
          <a:off x="2908300" y="142586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108131</xdr:rowOff>
    </xdr:from>
    <xdr:to>
      <xdr:col>10</xdr:col>
      <xdr:colOff>165100</xdr:colOff>
      <xdr:row>83</xdr:row>
      <xdr:rowOff>38281</xdr:rowOff>
    </xdr:to>
    <xdr:sp macro="" textlink="">
      <xdr:nvSpPr>
        <xdr:cNvPr id="296" name="楕円 295"/>
        <xdr:cNvSpPr/>
      </xdr:nvSpPr>
      <xdr:spPr>
        <a:xfrm>
          <a:off x="1968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158931</xdr:rowOff>
    </xdr:from>
    <xdr:to>
      <xdr:col>15</xdr:col>
      <xdr:colOff>50800</xdr:colOff>
      <xdr:row>83</xdr:row>
      <xdr:rowOff>28302</xdr:rowOff>
    </xdr:to>
    <xdr:cxnSp macro="">
      <xdr:nvCxnSpPr>
        <xdr:cNvPr id="297" name="直線コネクタ 296"/>
        <xdr:cNvCxnSpPr/>
      </xdr:nvCxnSpPr>
      <xdr:spPr>
        <a:xfrm>
          <a:off x="2019300" y="142178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65677</xdr:rowOff>
    </xdr:from>
    <xdr:to>
      <xdr:col>6</xdr:col>
      <xdr:colOff>38100</xdr:colOff>
      <xdr:row>82</xdr:row>
      <xdr:rowOff>167277</xdr:rowOff>
    </xdr:to>
    <xdr:sp macro="" textlink="">
      <xdr:nvSpPr>
        <xdr:cNvPr id="298" name="楕円 297"/>
        <xdr:cNvSpPr/>
      </xdr:nvSpPr>
      <xdr:spPr>
        <a:xfrm>
          <a:off x="1079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116477</xdr:rowOff>
    </xdr:from>
    <xdr:to>
      <xdr:col>10</xdr:col>
      <xdr:colOff>114300</xdr:colOff>
      <xdr:row>82</xdr:row>
      <xdr:rowOff>158931</xdr:rowOff>
    </xdr:to>
    <xdr:cxnSp macro="">
      <xdr:nvCxnSpPr>
        <xdr:cNvPr id="299" name="直線コネクタ 298"/>
        <xdr:cNvCxnSpPr/>
      </xdr:nvCxnSpPr>
      <xdr:spPr>
        <a:xfrm>
          <a:off x="1130300" y="141753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0"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01"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02"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03" name="n_4aveValue【公営住宅】&#10;有形固定資産減価償却率"/>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133185</xdr:rowOff>
    </xdr:from>
    <xdr:ext cx="405111" cy="259045"/>
    <xdr:sp macro="" textlink="">
      <xdr:nvSpPr>
        <xdr:cNvPr id="304" name="n_1mainValue【公営住宅】&#10;有形固定資産減価償却率"/>
        <xdr:cNvSpPr txBox="1"/>
      </xdr:nvSpPr>
      <xdr:spPr>
        <a:xfrm>
          <a:off x="35820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95629</xdr:rowOff>
    </xdr:from>
    <xdr:ext cx="405111" cy="259045"/>
    <xdr:sp macro="" textlink="">
      <xdr:nvSpPr>
        <xdr:cNvPr id="305" name="n_2mainValue【公営住宅】&#10;有形固定資産減価償却率"/>
        <xdr:cNvSpPr txBox="1"/>
      </xdr:nvSpPr>
      <xdr:spPr>
        <a:xfrm>
          <a:off x="2705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54808</xdr:rowOff>
    </xdr:from>
    <xdr:ext cx="405111" cy="259045"/>
    <xdr:sp macro="" textlink="">
      <xdr:nvSpPr>
        <xdr:cNvPr id="306" name="n_3mainValue【公営住宅】&#10;有形固定資産減価償却率"/>
        <xdr:cNvSpPr txBox="1"/>
      </xdr:nvSpPr>
      <xdr:spPr>
        <a:xfrm>
          <a:off x="1816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12354</xdr:rowOff>
    </xdr:from>
    <xdr:ext cx="405111" cy="259045"/>
    <xdr:sp macro="" textlink="">
      <xdr:nvSpPr>
        <xdr:cNvPr id="307" name="n_4mainValue【公営住宅】&#10;有形固定資産減価償却率"/>
        <xdr:cNvSpPr txBox="1"/>
      </xdr:nvSpPr>
      <xdr:spPr>
        <a:xfrm>
          <a:off x="927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32"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95314</xdr:rowOff>
    </xdr:from>
    <xdr:to>
      <xdr:col>50</xdr:col>
      <xdr:colOff>165100</xdr:colOff>
      <xdr:row>83</xdr:row>
      <xdr:rowOff>25464</xdr:rowOff>
    </xdr:to>
    <xdr:sp macro="" textlink="">
      <xdr:nvSpPr>
        <xdr:cNvPr id="343" name="楕円 342"/>
        <xdr:cNvSpPr/>
      </xdr:nvSpPr>
      <xdr:spPr>
        <a:xfrm>
          <a:off x="9588500" y="141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98743</xdr:rowOff>
    </xdr:from>
    <xdr:to>
      <xdr:col>46</xdr:col>
      <xdr:colOff>38100</xdr:colOff>
      <xdr:row>83</xdr:row>
      <xdr:rowOff>28893</xdr:rowOff>
    </xdr:to>
    <xdr:sp macro="" textlink="">
      <xdr:nvSpPr>
        <xdr:cNvPr id="344" name="楕円 343"/>
        <xdr:cNvSpPr/>
      </xdr:nvSpPr>
      <xdr:spPr>
        <a:xfrm>
          <a:off x="8699500" y="141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146114</xdr:rowOff>
    </xdr:from>
    <xdr:to>
      <xdr:col>50</xdr:col>
      <xdr:colOff>114300</xdr:colOff>
      <xdr:row>82</xdr:row>
      <xdr:rowOff>149543</xdr:rowOff>
    </xdr:to>
    <xdr:cxnSp macro="">
      <xdr:nvCxnSpPr>
        <xdr:cNvPr id="345" name="直線コネクタ 344"/>
        <xdr:cNvCxnSpPr/>
      </xdr:nvCxnSpPr>
      <xdr:spPr>
        <a:xfrm flipV="1">
          <a:off x="8750300" y="142050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105600</xdr:rowOff>
    </xdr:from>
    <xdr:to>
      <xdr:col>41</xdr:col>
      <xdr:colOff>101600</xdr:colOff>
      <xdr:row>83</xdr:row>
      <xdr:rowOff>35750</xdr:rowOff>
    </xdr:to>
    <xdr:sp macro="" textlink="">
      <xdr:nvSpPr>
        <xdr:cNvPr id="346" name="楕円 345"/>
        <xdr:cNvSpPr/>
      </xdr:nvSpPr>
      <xdr:spPr>
        <a:xfrm>
          <a:off x="7810500" y="14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149543</xdr:rowOff>
    </xdr:from>
    <xdr:to>
      <xdr:col>45</xdr:col>
      <xdr:colOff>177800</xdr:colOff>
      <xdr:row>82</xdr:row>
      <xdr:rowOff>156400</xdr:rowOff>
    </xdr:to>
    <xdr:cxnSp macro="">
      <xdr:nvCxnSpPr>
        <xdr:cNvPr id="347" name="直線コネクタ 346"/>
        <xdr:cNvCxnSpPr/>
      </xdr:nvCxnSpPr>
      <xdr:spPr>
        <a:xfrm flipV="1">
          <a:off x="7861300" y="1420844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112458</xdr:rowOff>
    </xdr:from>
    <xdr:to>
      <xdr:col>36</xdr:col>
      <xdr:colOff>165100</xdr:colOff>
      <xdr:row>83</xdr:row>
      <xdr:rowOff>42608</xdr:rowOff>
    </xdr:to>
    <xdr:sp macro="" textlink="">
      <xdr:nvSpPr>
        <xdr:cNvPr id="348" name="楕円 347"/>
        <xdr:cNvSpPr/>
      </xdr:nvSpPr>
      <xdr:spPr>
        <a:xfrm>
          <a:off x="6921500" y="141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156400</xdr:rowOff>
    </xdr:from>
    <xdr:to>
      <xdr:col>41</xdr:col>
      <xdr:colOff>50800</xdr:colOff>
      <xdr:row>82</xdr:row>
      <xdr:rowOff>163258</xdr:rowOff>
    </xdr:to>
    <xdr:cxnSp macro="">
      <xdr:nvCxnSpPr>
        <xdr:cNvPr id="349" name="直線コネクタ 348"/>
        <xdr:cNvCxnSpPr/>
      </xdr:nvCxnSpPr>
      <xdr:spPr>
        <a:xfrm flipV="1">
          <a:off x="6972300" y="14215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50"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51"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52"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53" name="n_4aveValue【公営住宅】&#10;一人当たり面積"/>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41991</xdr:rowOff>
    </xdr:from>
    <xdr:ext cx="469744" cy="259045"/>
    <xdr:sp macro="" textlink="">
      <xdr:nvSpPr>
        <xdr:cNvPr id="354" name="n_1mainValue【公営住宅】&#10;一人当たり面積"/>
        <xdr:cNvSpPr txBox="1"/>
      </xdr:nvSpPr>
      <xdr:spPr>
        <a:xfrm>
          <a:off x="9391727" y="1392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45420</xdr:rowOff>
    </xdr:from>
    <xdr:ext cx="469744" cy="259045"/>
    <xdr:sp macro="" textlink="">
      <xdr:nvSpPr>
        <xdr:cNvPr id="355" name="n_2mainValue【公営住宅】&#10;一人当たり面積"/>
        <xdr:cNvSpPr txBox="1"/>
      </xdr:nvSpPr>
      <xdr:spPr>
        <a:xfrm>
          <a:off x="8515427" y="1393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52277</xdr:rowOff>
    </xdr:from>
    <xdr:ext cx="469744" cy="259045"/>
    <xdr:sp macro="" textlink="">
      <xdr:nvSpPr>
        <xdr:cNvPr id="356" name="n_3mainValue【公営住宅】&#10;一人当たり面積"/>
        <xdr:cNvSpPr txBox="1"/>
      </xdr:nvSpPr>
      <xdr:spPr>
        <a:xfrm>
          <a:off x="7626427" y="1393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59135</xdr:rowOff>
    </xdr:from>
    <xdr:ext cx="469744" cy="259045"/>
    <xdr:sp macro="" textlink="">
      <xdr:nvSpPr>
        <xdr:cNvPr id="357" name="n_4mainValue【公営住宅】&#10;一人当たり面積"/>
        <xdr:cNvSpPr txBox="1"/>
      </xdr:nvSpPr>
      <xdr:spPr>
        <a:xfrm>
          <a:off x="6737427" y="1394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3"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414" name="楕円 413"/>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34925</xdr:rowOff>
    </xdr:from>
    <xdr:to>
      <xdr:col>76</xdr:col>
      <xdr:colOff>165100</xdr:colOff>
      <xdr:row>39</xdr:row>
      <xdr:rowOff>136525</xdr:rowOff>
    </xdr:to>
    <xdr:sp macro="" textlink="">
      <xdr:nvSpPr>
        <xdr:cNvPr id="415" name="楕円 414"/>
        <xdr:cNvSpPr/>
      </xdr:nvSpPr>
      <xdr:spPr>
        <a:xfrm>
          <a:off x="14541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85725</xdr:rowOff>
    </xdr:from>
    <xdr:to>
      <xdr:col>81</xdr:col>
      <xdr:colOff>50800</xdr:colOff>
      <xdr:row>39</xdr:row>
      <xdr:rowOff>123825</xdr:rowOff>
    </xdr:to>
    <xdr:cxnSp macro="">
      <xdr:nvCxnSpPr>
        <xdr:cNvPr id="416" name="直線コネクタ 415"/>
        <xdr:cNvCxnSpPr/>
      </xdr:nvCxnSpPr>
      <xdr:spPr>
        <a:xfrm>
          <a:off x="14592300" y="6772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417" name="楕円 416"/>
        <xdr:cNvSpPr/>
      </xdr:nvSpPr>
      <xdr:spPr>
        <a:xfrm>
          <a:off x="1365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85725</xdr:rowOff>
    </xdr:to>
    <xdr:cxnSp macro="">
      <xdr:nvCxnSpPr>
        <xdr:cNvPr id="418" name="直線コネクタ 417"/>
        <xdr:cNvCxnSpPr/>
      </xdr:nvCxnSpPr>
      <xdr:spPr>
        <a:xfrm>
          <a:off x="13703300" y="67551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122555</xdr:rowOff>
    </xdr:from>
    <xdr:to>
      <xdr:col>67</xdr:col>
      <xdr:colOff>101600</xdr:colOff>
      <xdr:row>39</xdr:row>
      <xdr:rowOff>52705</xdr:rowOff>
    </xdr:to>
    <xdr:sp macro="" textlink="">
      <xdr:nvSpPr>
        <xdr:cNvPr id="419" name="楕円 418"/>
        <xdr:cNvSpPr/>
      </xdr:nvSpPr>
      <xdr:spPr>
        <a:xfrm>
          <a:off x="12763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xdr:rowOff>
    </xdr:from>
    <xdr:to>
      <xdr:col>71</xdr:col>
      <xdr:colOff>177800</xdr:colOff>
      <xdr:row>39</xdr:row>
      <xdr:rowOff>68580</xdr:rowOff>
    </xdr:to>
    <xdr:cxnSp macro="">
      <xdr:nvCxnSpPr>
        <xdr:cNvPr id="420" name="直線コネクタ 419"/>
        <xdr:cNvCxnSpPr/>
      </xdr:nvCxnSpPr>
      <xdr:spPr>
        <a:xfrm>
          <a:off x="12814300" y="66884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21"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2"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23"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4"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425" name="n_1mainValue【認定こども園・幼稚園・保育所】&#10;有形固定資産減価償却率"/>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127652</xdr:rowOff>
    </xdr:from>
    <xdr:ext cx="405111" cy="259045"/>
    <xdr:sp macro="" textlink="">
      <xdr:nvSpPr>
        <xdr:cNvPr id="426" name="n_2mainValue【認定こども園・幼稚園・保育所】&#10;有形固定資産減価償却率"/>
        <xdr:cNvSpPr txBox="1"/>
      </xdr:nvSpPr>
      <xdr:spPr>
        <a:xfrm>
          <a:off x="14389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427" name="n_3mainValue【認定こども園・幼稚園・保育所】&#10;有形固定資産減価償却率"/>
        <xdr:cNvSpPr txBox="1"/>
      </xdr:nvSpPr>
      <xdr:spPr>
        <a:xfrm>
          <a:off x="13500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43832</xdr:rowOff>
    </xdr:from>
    <xdr:ext cx="405111" cy="259045"/>
    <xdr:sp macro="" textlink="">
      <xdr:nvSpPr>
        <xdr:cNvPr id="428" name="n_4mainValue【認定こども園・幼稚園・保育所】&#10;有形固定資産減価償却率"/>
        <xdr:cNvSpPr txBox="1"/>
      </xdr:nvSpPr>
      <xdr:spPr>
        <a:xfrm>
          <a:off x="12611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55"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0" name="フローチャート: 判断 459"/>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135128</xdr:rowOff>
    </xdr:from>
    <xdr:to>
      <xdr:col>112</xdr:col>
      <xdr:colOff>38100</xdr:colOff>
      <xdr:row>39</xdr:row>
      <xdr:rowOff>65278</xdr:rowOff>
    </xdr:to>
    <xdr:sp macro="" textlink="">
      <xdr:nvSpPr>
        <xdr:cNvPr id="466" name="楕円 465"/>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141986</xdr:rowOff>
    </xdr:from>
    <xdr:to>
      <xdr:col>107</xdr:col>
      <xdr:colOff>101600</xdr:colOff>
      <xdr:row>39</xdr:row>
      <xdr:rowOff>72136</xdr:rowOff>
    </xdr:to>
    <xdr:sp macro="" textlink="">
      <xdr:nvSpPr>
        <xdr:cNvPr id="467" name="楕円 466"/>
        <xdr:cNvSpPr/>
      </xdr:nvSpPr>
      <xdr:spPr>
        <a:xfrm>
          <a:off x="20383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xdr:rowOff>
    </xdr:from>
    <xdr:to>
      <xdr:col>111</xdr:col>
      <xdr:colOff>177800</xdr:colOff>
      <xdr:row>39</xdr:row>
      <xdr:rowOff>21336</xdr:rowOff>
    </xdr:to>
    <xdr:cxnSp macro="">
      <xdr:nvCxnSpPr>
        <xdr:cNvPr id="468" name="直線コネクタ 467"/>
        <xdr:cNvCxnSpPr/>
      </xdr:nvCxnSpPr>
      <xdr:spPr>
        <a:xfrm flipV="1">
          <a:off x="20434300" y="67010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160274</xdr:rowOff>
    </xdr:from>
    <xdr:to>
      <xdr:col>102</xdr:col>
      <xdr:colOff>165100</xdr:colOff>
      <xdr:row>39</xdr:row>
      <xdr:rowOff>90424</xdr:rowOff>
    </xdr:to>
    <xdr:sp macro="" textlink="">
      <xdr:nvSpPr>
        <xdr:cNvPr id="469" name="楕円 468"/>
        <xdr:cNvSpPr/>
      </xdr:nvSpPr>
      <xdr:spPr>
        <a:xfrm>
          <a:off x="19494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21336</xdr:rowOff>
    </xdr:from>
    <xdr:to>
      <xdr:col>107</xdr:col>
      <xdr:colOff>50800</xdr:colOff>
      <xdr:row>39</xdr:row>
      <xdr:rowOff>39624</xdr:rowOff>
    </xdr:to>
    <xdr:cxnSp macro="">
      <xdr:nvCxnSpPr>
        <xdr:cNvPr id="470" name="直線コネクタ 469"/>
        <xdr:cNvCxnSpPr/>
      </xdr:nvCxnSpPr>
      <xdr:spPr>
        <a:xfrm flipV="1">
          <a:off x="19545300" y="670788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167132</xdr:rowOff>
    </xdr:from>
    <xdr:to>
      <xdr:col>98</xdr:col>
      <xdr:colOff>38100</xdr:colOff>
      <xdr:row>39</xdr:row>
      <xdr:rowOff>97282</xdr:rowOff>
    </xdr:to>
    <xdr:sp macro="" textlink="">
      <xdr:nvSpPr>
        <xdr:cNvPr id="471" name="楕円 470"/>
        <xdr:cNvSpPr/>
      </xdr:nvSpPr>
      <xdr:spPr>
        <a:xfrm>
          <a:off x="18605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39624</xdr:rowOff>
    </xdr:from>
    <xdr:to>
      <xdr:col>102</xdr:col>
      <xdr:colOff>114300</xdr:colOff>
      <xdr:row>39</xdr:row>
      <xdr:rowOff>46482</xdr:rowOff>
    </xdr:to>
    <xdr:cxnSp macro="">
      <xdr:nvCxnSpPr>
        <xdr:cNvPr id="472" name="直線コネクタ 471"/>
        <xdr:cNvCxnSpPr/>
      </xdr:nvCxnSpPr>
      <xdr:spPr>
        <a:xfrm flipV="1">
          <a:off x="18656300" y="67261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73"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74"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75"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476" name="n_4ave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81805</xdr:rowOff>
    </xdr:from>
    <xdr:ext cx="469744" cy="259045"/>
    <xdr:sp macro="" textlink="">
      <xdr:nvSpPr>
        <xdr:cNvPr id="477" name="n_1mainValue【認定こども園・幼稚園・保育所】&#10;一人当たり面積"/>
        <xdr:cNvSpPr txBox="1"/>
      </xdr:nvSpPr>
      <xdr:spPr>
        <a:xfrm>
          <a:off x="21075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88663</xdr:rowOff>
    </xdr:from>
    <xdr:ext cx="469744" cy="259045"/>
    <xdr:sp macro="" textlink="">
      <xdr:nvSpPr>
        <xdr:cNvPr id="478" name="n_2mainValue【認定こども園・幼稚園・保育所】&#10;一人当たり面積"/>
        <xdr:cNvSpPr txBox="1"/>
      </xdr:nvSpPr>
      <xdr:spPr>
        <a:xfrm>
          <a:off x="20199427"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106951</xdr:rowOff>
    </xdr:from>
    <xdr:ext cx="469744" cy="259045"/>
    <xdr:sp macro="" textlink="">
      <xdr:nvSpPr>
        <xdr:cNvPr id="479" name="n_3mainValue【認定こども園・幼稚園・保育所】&#10;一人当たり面積"/>
        <xdr:cNvSpPr txBox="1"/>
      </xdr:nvSpPr>
      <xdr:spPr>
        <a:xfrm>
          <a:off x="19310427"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113809</xdr:rowOff>
    </xdr:from>
    <xdr:ext cx="469744" cy="259045"/>
    <xdr:sp macro="" textlink="">
      <xdr:nvSpPr>
        <xdr:cNvPr id="480" name="n_4mainValue【認定こども園・幼稚園・保育所】&#10;一人当たり面積"/>
        <xdr:cNvSpPr txBox="1"/>
      </xdr:nvSpPr>
      <xdr:spPr>
        <a:xfrm>
          <a:off x="18421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09"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113030</xdr:rowOff>
    </xdr:from>
    <xdr:to>
      <xdr:col>81</xdr:col>
      <xdr:colOff>101600</xdr:colOff>
      <xdr:row>62</xdr:row>
      <xdr:rowOff>43180</xdr:rowOff>
    </xdr:to>
    <xdr:sp macro="" textlink="">
      <xdr:nvSpPr>
        <xdr:cNvPr id="520" name="楕円 519"/>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137795</xdr:rowOff>
    </xdr:from>
    <xdr:to>
      <xdr:col>76</xdr:col>
      <xdr:colOff>165100</xdr:colOff>
      <xdr:row>62</xdr:row>
      <xdr:rowOff>67945</xdr:rowOff>
    </xdr:to>
    <xdr:sp macro="" textlink="">
      <xdr:nvSpPr>
        <xdr:cNvPr id="521" name="楕円 520"/>
        <xdr:cNvSpPr/>
      </xdr:nvSpPr>
      <xdr:spPr>
        <a:xfrm>
          <a:off x="14541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163830</xdr:rowOff>
    </xdr:from>
    <xdr:to>
      <xdr:col>81</xdr:col>
      <xdr:colOff>50800</xdr:colOff>
      <xdr:row>62</xdr:row>
      <xdr:rowOff>17145</xdr:rowOff>
    </xdr:to>
    <xdr:cxnSp macro="">
      <xdr:nvCxnSpPr>
        <xdr:cNvPr id="522" name="直線コネクタ 521"/>
        <xdr:cNvCxnSpPr/>
      </xdr:nvCxnSpPr>
      <xdr:spPr>
        <a:xfrm flipV="1">
          <a:off x="14592300" y="10622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523" name="楕円 522"/>
        <xdr:cNvSpPr/>
      </xdr:nvSpPr>
      <xdr:spPr>
        <a:xfrm>
          <a:off x="1365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17145</xdr:rowOff>
    </xdr:from>
    <xdr:to>
      <xdr:col>76</xdr:col>
      <xdr:colOff>114300</xdr:colOff>
      <xdr:row>62</xdr:row>
      <xdr:rowOff>28575</xdr:rowOff>
    </xdr:to>
    <xdr:cxnSp macro="">
      <xdr:nvCxnSpPr>
        <xdr:cNvPr id="524" name="直線コネクタ 523"/>
        <xdr:cNvCxnSpPr/>
      </xdr:nvCxnSpPr>
      <xdr:spPr>
        <a:xfrm flipV="1">
          <a:off x="13703300" y="10647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525" name="楕円 524"/>
        <xdr:cNvSpPr/>
      </xdr:nvSpPr>
      <xdr:spPr>
        <a:xfrm>
          <a:off x="1276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xdr:rowOff>
    </xdr:from>
    <xdr:to>
      <xdr:col>71</xdr:col>
      <xdr:colOff>177800</xdr:colOff>
      <xdr:row>62</xdr:row>
      <xdr:rowOff>28575</xdr:rowOff>
    </xdr:to>
    <xdr:cxnSp macro="">
      <xdr:nvCxnSpPr>
        <xdr:cNvPr id="526" name="直線コネクタ 525"/>
        <xdr:cNvCxnSpPr/>
      </xdr:nvCxnSpPr>
      <xdr:spPr>
        <a:xfrm>
          <a:off x="12814300" y="10637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27"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28"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29"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0"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59707</xdr:rowOff>
    </xdr:from>
    <xdr:ext cx="405111" cy="259045"/>
    <xdr:sp macro="" textlink="">
      <xdr:nvSpPr>
        <xdr:cNvPr id="531" name="n_1mainValue【学校施設】&#10;有形固定資産減価償却率"/>
        <xdr:cNvSpPr txBox="1"/>
      </xdr:nvSpPr>
      <xdr:spPr>
        <a:xfrm>
          <a:off x="152660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59072</xdr:rowOff>
    </xdr:from>
    <xdr:ext cx="405111" cy="259045"/>
    <xdr:sp macro="" textlink="">
      <xdr:nvSpPr>
        <xdr:cNvPr id="532" name="n_2mainValue【学校施設】&#10;有形固定資産減価償却率"/>
        <xdr:cNvSpPr txBox="1"/>
      </xdr:nvSpPr>
      <xdr:spPr>
        <a:xfrm>
          <a:off x="14389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533" name="n_3mainValue【学校施設】&#10;有形固定資産減価償却率"/>
        <xdr:cNvSpPr txBox="1"/>
      </xdr:nvSpPr>
      <xdr:spPr>
        <a:xfrm>
          <a:off x="13500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49547</xdr:rowOff>
    </xdr:from>
    <xdr:ext cx="405111" cy="259045"/>
    <xdr:sp macro="" textlink="">
      <xdr:nvSpPr>
        <xdr:cNvPr id="534" name="n_4mainValue【学校施設】&#10;有形固定資産減価償却率"/>
        <xdr:cNvSpPr txBox="1"/>
      </xdr:nvSpPr>
      <xdr:spPr>
        <a:xfrm>
          <a:off x="12611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65" name="【学校施設】&#10;一人当たり面積平均値テキスト"/>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0" name="フローチャート: 判断 569"/>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70140</xdr:rowOff>
    </xdr:from>
    <xdr:to>
      <xdr:col>112</xdr:col>
      <xdr:colOff>38100</xdr:colOff>
      <xdr:row>64</xdr:row>
      <xdr:rowOff>290</xdr:rowOff>
    </xdr:to>
    <xdr:sp macro="" textlink="">
      <xdr:nvSpPr>
        <xdr:cNvPr id="576" name="楕円 575"/>
        <xdr:cNvSpPr/>
      </xdr:nvSpPr>
      <xdr:spPr>
        <a:xfrm>
          <a:off x="21272500" y="108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59255</xdr:rowOff>
    </xdr:from>
    <xdr:to>
      <xdr:col>107</xdr:col>
      <xdr:colOff>101600</xdr:colOff>
      <xdr:row>64</xdr:row>
      <xdr:rowOff>160855</xdr:rowOff>
    </xdr:to>
    <xdr:sp macro="" textlink="">
      <xdr:nvSpPr>
        <xdr:cNvPr id="577" name="楕円 576"/>
        <xdr:cNvSpPr/>
      </xdr:nvSpPr>
      <xdr:spPr>
        <a:xfrm>
          <a:off x="20383500" y="110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120940</xdr:rowOff>
    </xdr:from>
    <xdr:to>
      <xdr:col>111</xdr:col>
      <xdr:colOff>177800</xdr:colOff>
      <xdr:row>64</xdr:row>
      <xdr:rowOff>110055</xdr:rowOff>
    </xdr:to>
    <xdr:cxnSp macro="">
      <xdr:nvCxnSpPr>
        <xdr:cNvPr id="578" name="直線コネクタ 577"/>
        <xdr:cNvCxnSpPr/>
      </xdr:nvCxnSpPr>
      <xdr:spPr>
        <a:xfrm flipV="1">
          <a:off x="20434300" y="10922290"/>
          <a:ext cx="889000" cy="1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49022</xdr:rowOff>
    </xdr:from>
    <xdr:to>
      <xdr:col>102</xdr:col>
      <xdr:colOff>165100</xdr:colOff>
      <xdr:row>63</xdr:row>
      <xdr:rowOff>150622</xdr:rowOff>
    </xdr:to>
    <xdr:sp macro="" textlink="">
      <xdr:nvSpPr>
        <xdr:cNvPr id="579" name="楕円 578"/>
        <xdr:cNvSpPr/>
      </xdr:nvSpPr>
      <xdr:spPr>
        <a:xfrm>
          <a:off x="194945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99822</xdr:rowOff>
    </xdr:from>
    <xdr:to>
      <xdr:col>107</xdr:col>
      <xdr:colOff>50800</xdr:colOff>
      <xdr:row>64</xdr:row>
      <xdr:rowOff>110055</xdr:rowOff>
    </xdr:to>
    <xdr:cxnSp macro="">
      <xdr:nvCxnSpPr>
        <xdr:cNvPr id="580" name="直線コネクタ 579"/>
        <xdr:cNvCxnSpPr/>
      </xdr:nvCxnSpPr>
      <xdr:spPr>
        <a:xfrm>
          <a:off x="19545300" y="10901172"/>
          <a:ext cx="889000" cy="18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9834</xdr:rowOff>
    </xdr:from>
    <xdr:to>
      <xdr:col>98</xdr:col>
      <xdr:colOff>38100</xdr:colOff>
      <xdr:row>63</xdr:row>
      <xdr:rowOff>111434</xdr:rowOff>
    </xdr:to>
    <xdr:sp macro="" textlink="">
      <xdr:nvSpPr>
        <xdr:cNvPr id="581" name="楕円 580"/>
        <xdr:cNvSpPr/>
      </xdr:nvSpPr>
      <xdr:spPr>
        <a:xfrm>
          <a:off x="18605500" y="1081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60634</xdr:rowOff>
    </xdr:from>
    <xdr:to>
      <xdr:col>102</xdr:col>
      <xdr:colOff>114300</xdr:colOff>
      <xdr:row>63</xdr:row>
      <xdr:rowOff>99822</xdr:rowOff>
    </xdr:to>
    <xdr:cxnSp macro="">
      <xdr:nvCxnSpPr>
        <xdr:cNvPr id="582" name="直線コネクタ 581"/>
        <xdr:cNvCxnSpPr/>
      </xdr:nvCxnSpPr>
      <xdr:spPr>
        <a:xfrm>
          <a:off x="18656300" y="1086198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58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58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85"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586" name="n_4aveValue【学校施設】&#10;一人当たり面積"/>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162867</xdr:rowOff>
    </xdr:from>
    <xdr:ext cx="469744" cy="259045"/>
    <xdr:sp macro="" textlink="">
      <xdr:nvSpPr>
        <xdr:cNvPr id="587" name="n_1mainValue【学校施設】&#10;一人当たり面積"/>
        <xdr:cNvSpPr txBox="1"/>
      </xdr:nvSpPr>
      <xdr:spPr>
        <a:xfrm>
          <a:off x="21075727" y="109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151982</xdr:rowOff>
    </xdr:from>
    <xdr:ext cx="469744" cy="259045"/>
    <xdr:sp macro="" textlink="">
      <xdr:nvSpPr>
        <xdr:cNvPr id="588" name="n_2mainValue【学校施設】&#10;一人当たり面積"/>
        <xdr:cNvSpPr txBox="1"/>
      </xdr:nvSpPr>
      <xdr:spPr>
        <a:xfrm>
          <a:off x="20199427" y="111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167149</xdr:rowOff>
    </xdr:from>
    <xdr:ext cx="469744" cy="259045"/>
    <xdr:sp macro="" textlink="">
      <xdr:nvSpPr>
        <xdr:cNvPr id="589" name="n_3mainValue【学校施設】&#10;一人当たり面積"/>
        <xdr:cNvSpPr txBox="1"/>
      </xdr:nvSpPr>
      <xdr:spPr>
        <a:xfrm>
          <a:off x="19310427" y="106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127961</xdr:rowOff>
    </xdr:from>
    <xdr:ext cx="469744" cy="259045"/>
    <xdr:sp macro="" textlink="">
      <xdr:nvSpPr>
        <xdr:cNvPr id="590" name="n_4mainValue【学校施設】&#10;一人当たり面積"/>
        <xdr:cNvSpPr txBox="1"/>
      </xdr:nvSpPr>
      <xdr:spPr>
        <a:xfrm>
          <a:off x="18421427" y="1058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32" name="直線コネクタ 63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3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34" name="直線コネクタ 63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3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36" name="直線コネクタ 63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37"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38" name="フローチャート: 判断 63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39" name="フローチャート: 判断 63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40" name="フローチャート: 判断 63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41" name="フローチャート: 判断 64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42" name="フローチャート: 判断 641"/>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648" name="楕円 647"/>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49" name="楕円 648"/>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141514</xdr:rowOff>
    </xdr:to>
    <xdr:cxnSp macro="">
      <xdr:nvCxnSpPr>
        <xdr:cNvPr id="650" name="直線コネクタ 649"/>
        <xdr:cNvCxnSpPr/>
      </xdr:nvCxnSpPr>
      <xdr:spPr>
        <a:xfrm>
          <a:off x="14592300" y="181127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51" name="楕円 650"/>
        <xdr:cNvSpPr/>
      </xdr:nvSpPr>
      <xdr:spPr>
        <a:xfrm>
          <a:off x="1365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106</xdr:row>
      <xdr:rowOff>51707</xdr:rowOff>
    </xdr:to>
    <xdr:cxnSp macro="">
      <xdr:nvCxnSpPr>
        <xdr:cNvPr id="652" name="直線コネクタ 651"/>
        <xdr:cNvCxnSpPr/>
      </xdr:nvCxnSpPr>
      <xdr:spPr>
        <a:xfrm flipV="1">
          <a:off x="13703300" y="18112739"/>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30299</xdr:rowOff>
    </xdr:from>
    <xdr:to>
      <xdr:col>67</xdr:col>
      <xdr:colOff>101600</xdr:colOff>
      <xdr:row>106</xdr:row>
      <xdr:rowOff>131899</xdr:rowOff>
    </xdr:to>
    <xdr:sp macro="" textlink="">
      <xdr:nvSpPr>
        <xdr:cNvPr id="653" name="楕円 652"/>
        <xdr:cNvSpPr/>
      </xdr:nvSpPr>
      <xdr:spPr>
        <a:xfrm>
          <a:off x="12763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51707</xdr:rowOff>
    </xdr:from>
    <xdr:to>
      <xdr:col>71</xdr:col>
      <xdr:colOff>177800</xdr:colOff>
      <xdr:row>106</xdr:row>
      <xdr:rowOff>81099</xdr:rowOff>
    </xdr:to>
    <xdr:cxnSp macro="">
      <xdr:nvCxnSpPr>
        <xdr:cNvPr id="654" name="直線コネクタ 653"/>
        <xdr:cNvCxnSpPr/>
      </xdr:nvCxnSpPr>
      <xdr:spPr>
        <a:xfrm flipV="1">
          <a:off x="12814300" y="182254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655"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56"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657"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58"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659" name="n_1mainValue【公民館】&#10;有形固定資産減価償却率"/>
        <xdr:cNvSpPr txBox="1"/>
      </xdr:nvSpPr>
      <xdr:spPr>
        <a:xfrm>
          <a:off x="15266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660" name="n_2mainValue【公民館】&#10;有形固定資産減価償却率"/>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661" name="n_3mainValue【公民館】&#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123026</xdr:rowOff>
    </xdr:from>
    <xdr:ext cx="405111" cy="259045"/>
    <xdr:sp macro="" textlink="">
      <xdr:nvSpPr>
        <xdr:cNvPr id="662" name="n_4mainValue【公民館】&#10;有形固定資産減価償却率"/>
        <xdr:cNvSpPr txBox="1"/>
      </xdr:nvSpPr>
      <xdr:spPr>
        <a:xfrm>
          <a:off x="12611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684" name="直線コネクタ 683"/>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86" name="直線コネクタ 68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687"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688" name="直線コネクタ 687"/>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689"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690" name="フローチャート: 判断 689"/>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691" name="フローチャート: 判断 690"/>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92" name="フローチャート: 判断 691"/>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93" name="フローチャート: 判断 692"/>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694" name="フローチャート: 判断 693"/>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00" name="楕円 699"/>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144272</xdr:rowOff>
    </xdr:from>
    <xdr:to>
      <xdr:col>107</xdr:col>
      <xdr:colOff>101600</xdr:colOff>
      <xdr:row>107</xdr:row>
      <xdr:rowOff>74422</xdr:rowOff>
    </xdr:to>
    <xdr:sp macro="" textlink="">
      <xdr:nvSpPr>
        <xdr:cNvPr id="701" name="楕円 700"/>
        <xdr:cNvSpPr/>
      </xdr:nvSpPr>
      <xdr:spPr>
        <a:xfrm>
          <a:off x="20383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23622</xdr:rowOff>
    </xdr:to>
    <xdr:cxnSp macro="">
      <xdr:nvCxnSpPr>
        <xdr:cNvPr id="702" name="直線コネクタ 701"/>
        <xdr:cNvCxnSpPr/>
      </xdr:nvCxnSpPr>
      <xdr:spPr>
        <a:xfrm flipV="1">
          <a:off x="20434300" y="1836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66548</xdr:rowOff>
    </xdr:from>
    <xdr:to>
      <xdr:col>102</xdr:col>
      <xdr:colOff>165100</xdr:colOff>
      <xdr:row>106</xdr:row>
      <xdr:rowOff>168148</xdr:rowOff>
    </xdr:to>
    <xdr:sp macro="" textlink="">
      <xdr:nvSpPr>
        <xdr:cNvPr id="703" name="楕円 702"/>
        <xdr:cNvSpPr/>
      </xdr:nvSpPr>
      <xdr:spPr>
        <a:xfrm>
          <a:off x="19494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117348</xdr:rowOff>
    </xdr:from>
    <xdr:to>
      <xdr:col>107</xdr:col>
      <xdr:colOff>50800</xdr:colOff>
      <xdr:row>107</xdr:row>
      <xdr:rowOff>23622</xdr:rowOff>
    </xdr:to>
    <xdr:cxnSp macro="">
      <xdr:nvCxnSpPr>
        <xdr:cNvPr id="704" name="直線コネクタ 703"/>
        <xdr:cNvCxnSpPr/>
      </xdr:nvCxnSpPr>
      <xdr:spPr>
        <a:xfrm>
          <a:off x="19545300" y="18291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05" name="楕円 704"/>
        <xdr:cNvSpPr/>
      </xdr:nvSpPr>
      <xdr:spPr>
        <a:xfrm>
          <a:off x="18605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108204</xdr:rowOff>
    </xdr:from>
    <xdr:to>
      <xdr:col>102</xdr:col>
      <xdr:colOff>114300</xdr:colOff>
      <xdr:row>106</xdr:row>
      <xdr:rowOff>117348</xdr:rowOff>
    </xdr:to>
    <xdr:cxnSp macro="">
      <xdr:nvCxnSpPr>
        <xdr:cNvPr id="706" name="直線コネクタ 705"/>
        <xdr:cNvCxnSpPr/>
      </xdr:nvCxnSpPr>
      <xdr:spPr>
        <a:xfrm>
          <a:off x="18656300" y="18281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07"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08"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09"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710" name="n_4aveValue【公民館】&#10;一人当たり面積"/>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11"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65549</xdr:rowOff>
    </xdr:from>
    <xdr:ext cx="469744" cy="259045"/>
    <xdr:sp macro="" textlink="">
      <xdr:nvSpPr>
        <xdr:cNvPr id="712" name="n_2mainValue【公民館】&#10;一人当たり面積"/>
        <xdr:cNvSpPr txBox="1"/>
      </xdr:nvSpPr>
      <xdr:spPr>
        <a:xfrm>
          <a:off x="20199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159275</xdr:rowOff>
    </xdr:from>
    <xdr:ext cx="469744" cy="259045"/>
    <xdr:sp macro="" textlink="">
      <xdr:nvSpPr>
        <xdr:cNvPr id="713" name="n_3mainValue【公民館】&#10;一人当たり面積"/>
        <xdr:cNvSpPr txBox="1"/>
      </xdr:nvSpPr>
      <xdr:spPr>
        <a:xfrm>
          <a:off x="19310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14" name="n_4main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有形固定資産減価償却率は、類似団体平均と比較して、「認定こども園・幼稚園・保育所」が</a:t>
          </a:r>
          <a:r>
            <a:rPr kumimoji="1" lang="en-US" altLang="ja-JP" sz="1300">
              <a:latin typeface="ＭＳ ゴシック" panose="020B0609070205080204" pitchFamily="49" charset="-128"/>
              <a:ea typeface="ＭＳ ゴシック" panose="020B0609070205080204" pitchFamily="49" charset="-128"/>
            </a:rPr>
            <a:t>23.6</a:t>
          </a:r>
          <a:r>
            <a:rPr kumimoji="1" lang="ja-JP" altLang="en-US" sz="1300">
              <a:latin typeface="ＭＳ ゴシック" panose="020B0609070205080204" pitchFamily="49" charset="-128"/>
              <a:ea typeface="ＭＳ ゴシック" panose="020B0609070205080204" pitchFamily="49" charset="-128"/>
            </a:rPr>
            <a:t>ポイント、「公民館」が</a:t>
          </a:r>
          <a:r>
            <a:rPr kumimoji="1" lang="en-US" altLang="ja-JP" sz="1300">
              <a:latin typeface="ＭＳ ゴシック" panose="020B0609070205080204" pitchFamily="49" charset="-128"/>
              <a:ea typeface="ＭＳ ゴシック" panose="020B0609070205080204" pitchFamily="49" charset="-128"/>
            </a:rPr>
            <a:t>5.3</a:t>
          </a:r>
          <a:r>
            <a:rPr kumimoji="1" lang="ja-JP" altLang="en-US" sz="1300">
              <a:latin typeface="ＭＳ ゴシック" panose="020B0609070205080204" pitchFamily="49" charset="-128"/>
              <a:ea typeface="ＭＳ ゴシック" panose="020B0609070205080204" pitchFamily="49" charset="-128"/>
            </a:rPr>
            <a:t>ポイント上回っている。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このうち、「認定こども園・幼稚園・保育所」については、幼稚園及び保育所の老朽化が進んでいることから、有形固定資産減価償却率が</a:t>
          </a:r>
          <a:r>
            <a:rPr kumimoji="1" lang="en-US" altLang="ja-JP" sz="1300">
              <a:latin typeface="ＭＳ ゴシック" panose="020B0609070205080204" pitchFamily="49" charset="-128"/>
              <a:ea typeface="ＭＳ ゴシック" panose="020B0609070205080204" pitchFamily="49" charset="-128"/>
            </a:rPr>
            <a:t>77.5</a:t>
          </a:r>
          <a:r>
            <a:rPr kumimoji="1" lang="ja-JP" altLang="en-US" sz="1300">
              <a:latin typeface="ＭＳ ゴシック" panose="020B0609070205080204" pitchFamily="49" charset="-128"/>
              <a:ea typeface="ＭＳ ゴシック" panose="020B0609070205080204" pitchFamily="49" charset="-128"/>
            </a:rPr>
            <a:t>％と非常に高い数値になっている。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一人当たりの数値が類似団体平均を上回っているのが、「学校施設」と「公民館」を除いたすべての施設となっており、特に高いのが「橋りょう・トンネル」の一人当たりの有形固定資産（償却資産）額</a:t>
          </a:r>
          <a:r>
            <a:rPr kumimoji="1" lang="en-US" altLang="ja-JP" sz="1300">
              <a:latin typeface="ＭＳ ゴシック" panose="020B0609070205080204" pitchFamily="49" charset="-128"/>
              <a:ea typeface="ＭＳ ゴシック" panose="020B0609070205080204" pitchFamily="49" charset="-128"/>
            </a:rPr>
            <a:t>453,032</a:t>
          </a:r>
          <a:r>
            <a:rPr kumimoji="1" lang="ja-JP" altLang="en-US" sz="1300">
              <a:latin typeface="ＭＳ ゴシック" panose="020B0609070205080204" pitchFamily="49" charset="-128"/>
              <a:ea typeface="ＭＳ ゴシック" panose="020B0609070205080204" pitchFamily="49" charset="-128"/>
            </a:rPr>
            <a:t>円で、類似団体平均よりも</a:t>
          </a:r>
          <a:r>
            <a:rPr kumimoji="1" lang="en-US" altLang="ja-JP" sz="1300">
              <a:latin typeface="ＭＳ ゴシック" panose="020B0609070205080204" pitchFamily="49" charset="-128"/>
              <a:ea typeface="ＭＳ ゴシック" panose="020B0609070205080204" pitchFamily="49" charset="-128"/>
            </a:rPr>
            <a:t>120,521</a:t>
          </a:r>
          <a:r>
            <a:rPr kumimoji="1" lang="ja-JP" altLang="en-US" sz="1300">
              <a:latin typeface="ＭＳ ゴシック" panose="020B0609070205080204" pitchFamily="49" charset="-128"/>
              <a:ea typeface="ＭＳ ゴシック" panose="020B0609070205080204" pitchFamily="49" charset="-128"/>
            </a:rPr>
            <a:t>円高い金額になっている。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これは、橋りょう数が</a:t>
          </a:r>
          <a:r>
            <a:rPr kumimoji="1" lang="en-US" altLang="ja-JP" sz="1300">
              <a:latin typeface="ＭＳ ゴシック" panose="020B0609070205080204" pitchFamily="49" charset="-128"/>
              <a:ea typeface="ＭＳ ゴシック" panose="020B0609070205080204" pitchFamily="49" charset="-128"/>
            </a:rPr>
            <a:t>825</a:t>
          </a:r>
          <a:r>
            <a:rPr kumimoji="1" lang="ja-JP" altLang="en-US" sz="1300">
              <a:latin typeface="ＭＳ ゴシック" panose="020B0609070205080204" pitchFamily="49" charset="-128"/>
              <a:ea typeface="ＭＳ ゴシック" panose="020B0609070205080204" pitchFamily="49" charset="-128"/>
            </a:rPr>
            <a:t>と県内</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番目に多いためであると考えられる。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今後は、公共施設等総合管理計画による計画的な施設更新や最適な施設配置を図っていく。</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51,112
50,932
371.99
26,625,580
24,858,493
1,114,725
14,693,718
18,419,516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4" name="楕円 73"/>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75" name="楕円 74"/>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64770</xdr:rowOff>
    </xdr:to>
    <xdr:cxnSp macro="">
      <xdr:nvCxnSpPr>
        <xdr:cNvPr id="76" name="直線コネクタ 75"/>
        <xdr:cNvCxnSpPr/>
      </xdr:nvCxnSpPr>
      <xdr:spPr>
        <a:xfrm>
          <a:off x="2908300" y="6574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7" name="楕円 76"/>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78" name="直線コネクタ 77"/>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79" name="楕円 78"/>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0" name="直線コネクタ 79"/>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1"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2"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3"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4"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5" name="n_1main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6"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87" name="n_3mainValue【図書館】&#10;有形固定資産減価償却率"/>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88"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8" name="楕円 127"/>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82550</xdr:rowOff>
    </xdr:from>
    <xdr:to>
      <xdr:col>46</xdr:col>
      <xdr:colOff>38100</xdr:colOff>
      <xdr:row>39</xdr:row>
      <xdr:rowOff>12700</xdr:rowOff>
    </xdr:to>
    <xdr:sp macro="" textlink="">
      <xdr:nvSpPr>
        <xdr:cNvPr id="129" name="楕円 128"/>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30" name="直線コネクタ 129"/>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1" name="楕円 130"/>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152400</xdr:rowOff>
    </xdr:to>
    <xdr:cxnSp macro="">
      <xdr:nvCxnSpPr>
        <xdr:cNvPr id="132" name="直線コネクタ 131"/>
        <xdr:cNvCxnSpPr/>
      </xdr:nvCxnSpPr>
      <xdr:spPr>
        <a:xfrm flipV="1">
          <a:off x="7861300" y="664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3" name="楕円 132"/>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34" name="直線コネクタ 133"/>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5"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6"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7"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8"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3827</xdr:rowOff>
    </xdr:from>
    <xdr:ext cx="469744" cy="259045"/>
    <xdr:sp macro="" textlink="">
      <xdr:nvSpPr>
        <xdr:cNvPr id="139" name="n_1main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3827</xdr:rowOff>
    </xdr:from>
    <xdr:ext cx="469744" cy="259045"/>
    <xdr:sp macro="" textlink="">
      <xdr:nvSpPr>
        <xdr:cNvPr id="140" name="n_2mainValue【図書館】&#10;一人当たり面積"/>
        <xdr:cNvSpPr txBox="1"/>
      </xdr:nvSpPr>
      <xdr:spPr>
        <a:xfrm>
          <a:off x="85154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1" name="n_3mainValue【図書館】&#10;一人当たり面積"/>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22877</xdr:rowOff>
    </xdr:from>
    <xdr:ext cx="469744" cy="259045"/>
    <xdr:sp macro="" textlink="">
      <xdr:nvSpPr>
        <xdr:cNvPr id="142" name="n_4mainValue【図書館】&#10;一人当たり面積"/>
        <xdr:cNvSpPr txBox="1"/>
      </xdr:nvSpPr>
      <xdr:spPr>
        <a:xfrm>
          <a:off x="6737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83" name="楕円 182"/>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84" name="楕円 183"/>
        <xdr:cNvSpPr/>
      </xdr:nvSpPr>
      <xdr:spPr>
        <a:xfrm>
          <a:off x="2857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72390</xdr:rowOff>
    </xdr:from>
    <xdr:to>
      <xdr:col>19</xdr:col>
      <xdr:colOff>177800</xdr:colOff>
      <xdr:row>59</xdr:row>
      <xdr:rowOff>110490</xdr:rowOff>
    </xdr:to>
    <xdr:cxnSp macro="">
      <xdr:nvCxnSpPr>
        <xdr:cNvPr id="185" name="直線コネクタ 184"/>
        <xdr:cNvCxnSpPr/>
      </xdr:nvCxnSpPr>
      <xdr:spPr>
        <a:xfrm>
          <a:off x="2908300" y="10187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86" name="楕円 185"/>
        <xdr:cNvSpPr/>
      </xdr:nvSpPr>
      <xdr:spPr>
        <a:xfrm>
          <a:off x="196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106680</xdr:rowOff>
    </xdr:from>
    <xdr:to>
      <xdr:col>15</xdr:col>
      <xdr:colOff>50800</xdr:colOff>
      <xdr:row>59</xdr:row>
      <xdr:rowOff>72390</xdr:rowOff>
    </xdr:to>
    <xdr:cxnSp macro="">
      <xdr:nvCxnSpPr>
        <xdr:cNvPr id="187" name="直線コネクタ 186"/>
        <xdr:cNvCxnSpPr/>
      </xdr:nvCxnSpPr>
      <xdr:spPr>
        <a:xfrm>
          <a:off x="2019300" y="987933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76835</xdr:rowOff>
    </xdr:from>
    <xdr:to>
      <xdr:col>6</xdr:col>
      <xdr:colOff>38100</xdr:colOff>
      <xdr:row>59</xdr:row>
      <xdr:rowOff>6985</xdr:rowOff>
    </xdr:to>
    <xdr:sp macro="" textlink="">
      <xdr:nvSpPr>
        <xdr:cNvPr id="188" name="楕円 187"/>
        <xdr:cNvSpPr/>
      </xdr:nvSpPr>
      <xdr:spPr>
        <a:xfrm>
          <a:off x="1079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106680</xdr:rowOff>
    </xdr:from>
    <xdr:to>
      <xdr:col>10</xdr:col>
      <xdr:colOff>114300</xdr:colOff>
      <xdr:row>58</xdr:row>
      <xdr:rowOff>127635</xdr:rowOff>
    </xdr:to>
    <xdr:cxnSp macro="">
      <xdr:nvCxnSpPr>
        <xdr:cNvPr id="189" name="直線コネクタ 188"/>
        <xdr:cNvCxnSpPr/>
      </xdr:nvCxnSpPr>
      <xdr:spPr>
        <a:xfrm flipV="1">
          <a:off x="1130300" y="987933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0"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1"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192"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193"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194" name="n_1mainValue【体育館・プール】&#10;有形固定資産減価償却率"/>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5" name="n_2mainValue【体育館・プール】&#10;有形固定資産減価償却率"/>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2557</xdr:rowOff>
    </xdr:from>
    <xdr:ext cx="405111" cy="259045"/>
    <xdr:sp macro="" textlink="">
      <xdr:nvSpPr>
        <xdr:cNvPr id="196" name="n_3mainValue【体育館・プール】&#10;有形固定資産減価償却率"/>
        <xdr:cNvSpPr txBox="1"/>
      </xdr:nvSpPr>
      <xdr:spPr>
        <a:xfrm>
          <a:off x="1816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23512</xdr:rowOff>
    </xdr:from>
    <xdr:ext cx="405111" cy="259045"/>
    <xdr:sp macro="" textlink="">
      <xdr:nvSpPr>
        <xdr:cNvPr id="197" name="n_4mainValue【体育館・プール】&#10;有形固定資産減価償却率"/>
        <xdr:cNvSpPr txBox="1"/>
      </xdr:nvSpPr>
      <xdr:spPr>
        <a:xfrm>
          <a:off x="927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167640</xdr:rowOff>
    </xdr:from>
    <xdr:to>
      <xdr:col>50</xdr:col>
      <xdr:colOff>165100</xdr:colOff>
      <xdr:row>63</xdr:row>
      <xdr:rowOff>97790</xdr:rowOff>
    </xdr:to>
    <xdr:sp macro="" textlink="">
      <xdr:nvSpPr>
        <xdr:cNvPr id="237" name="楕円 236"/>
        <xdr:cNvSpPr/>
      </xdr:nvSpPr>
      <xdr:spPr>
        <a:xfrm>
          <a:off x="9588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0</xdr:rowOff>
    </xdr:from>
    <xdr:to>
      <xdr:col>46</xdr:col>
      <xdr:colOff>38100</xdr:colOff>
      <xdr:row>63</xdr:row>
      <xdr:rowOff>101600</xdr:rowOff>
    </xdr:to>
    <xdr:sp macro="" textlink="">
      <xdr:nvSpPr>
        <xdr:cNvPr id="238" name="楕円 237"/>
        <xdr:cNvSpPr/>
      </xdr:nvSpPr>
      <xdr:spPr>
        <a:xfrm>
          <a:off x="8699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46990</xdr:rowOff>
    </xdr:from>
    <xdr:to>
      <xdr:col>50</xdr:col>
      <xdr:colOff>114300</xdr:colOff>
      <xdr:row>63</xdr:row>
      <xdr:rowOff>50800</xdr:rowOff>
    </xdr:to>
    <xdr:cxnSp macro="">
      <xdr:nvCxnSpPr>
        <xdr:cNvPr id="239" name="直線コネクタ 238"/>
        <xdr:cNvCxnSpPr/>
      </xdr:nvCxnSpPr>
      <xdr:spPr>
        <a:xfrm flipV="1">
          <a:off x="8750300" y="10848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30480</xdr:rowOff>
    </xdr:from>
    <xdr:to>
      <xdr:col>41</xdr:col>
      <xdr:colOff>101600</xdr:colOff>
      <xdr:row>63</xdr:row>
      <xdr:rowOff>132080</xdr:rowOff>
    </xdr:to>
    <xdr:sp macro="" textlink="">
      <xdr:nvSpPr>
        <xdr:cNvPr id="240" name="楕円 239"/>
        <xdr:cNvSpPr/>
      </xdr:nvSpPr>
      <xdr:spPr>
        <a:xfrm>
          <a:off x="7810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50800</xdr:rowOff>
    </xdr:from>
    <xdr:to>
      <xdr:col>45</xdr:col>
      <xdr:colOff>177800</xdr:colOff>
      <xdr:row>63</xdr:row>
      <xdr:rowOff>81280</xdr:rowOff>
    </xdr:to>
    <xdr:cxnSp macro="">
      <xdr:nvCxnSpPr>
        <xdr:cNvPr id="241" name="直線コネクタ 240"/>
        <xdr:cNvCxnSpPr/>
      </xdr:nvCxnSpPr>
      <xdr:spPr>
        <a:xfrm flipV="1">
          <a:off x="7861300" y="10852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33020</xdr:rowOff>
    </xdr:from>
    <xdr:to>
      <xdr:col>36</xdr:col>
      <xdr:colOff>165100</xdr:colOff>
      <xdr:row>63</xdr:row>
      <xdr:rowOff>134620</xdr:rowOff>
    </xdr:to>
    <xdr:sp macro="" textlink="">
      <xdr:nvSpPr>
        <xdr:cNvPr id="242" name="楕円 241"/>
        <xdr:cNvSpPr/>
      </xdr:nvSpPr>
      <xdr:spPr>
        <a:xfrm>
          <a:off x="692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81280</xdr:rowOff>
    </xdr:from>
    <xdr:to>
      <xdr:col>41</xdr:col>
      <xdr:colOff>50800</xdr:colOff>
      <xdr:row>63</xdr:row>
      <xdr:rowOff>83820</xdr:rowOff>
    </xdr:to>
    <xdr:cxnSp macro="">
      <xdr:nvCxnSpPr>
        <xdr:cNvPr id="243" name="直線コネクタ 242"/>
        <xdr:cNvCxnSpPr/>
      </xdr:nvCxnSpPr>
      <xdr:spPr>
        <a:xfrm flipV="1">
          <a:off x="6972300" y="108826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4"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5"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6"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7"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88917</xdr:rowOff>
    </xdr:from>
    <xdr:ext cx="469744" cy="259045"/>
    <xdr:sp macro="" textlink="">
      <xdr:nvSpPr>
        <xdr:cNvPr id="248" name="n_1mainValue【体育館・プール】&#10;一人当たり面積"/>
        <xdr:cNvSpPr txBox="1"/>
      </xdr:nvSpPr>
      <xdr:spPr>
        <a:xfrm>
          <a:off x="93917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92727</xdr:rowOff>
    </xdr:from>
    <xdr:ext cx="469744" cy="259045"/>
    <xdr:sp macro="" textlink="">
      <xdr:nvSpPr>
        <xdr:cNvPr id="249" name="n_2mainValue【体育館・プール】&#10;一人当たり面積"/>
        <xdr:cNvSpPr txBox="1"/>
      </xdr:nvSpPr>
      <xdr:spPr>
        <a:xfrm>
          <a:off x="8515427"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123207</xdr:rowOff>
    </xdr:from>
    <xdr:ext cx="469744" cy="259045"/>
    <xdr:sp macro="" textlink="">
      <xdr:nvSpPr>
        <xdr:cNvPr id="250" name="n_3mainValue【体育館・プール】&#10;一人当たり面積"/>
        <xdr:cNvSpPr txBox="1"/>
      </xdr:nvSpPr>
      <xdr:spPr>
        <a:xfrm>
          <a:off x="7626427" y="109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125747</xdr:rowOff>
    </xdr:from>
    <xdr:ext cx="469744" cy="259045"/>
    <xdr:sp macro="" textlink="">
      <xdr:nvSpPr>
        <xdr:cNvPr id="251" name="n_4mainValue【体育館・プール】&#10;一人当たり面積"/>
        <xdr:cNvSpPr txBox="1"/>
      </xdr:nvSpPr>
      <xdr:spPr>
        <a:xfrm>
          <a:off x="6737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293" name="楕円 292"/>
        <xdr:cNvSpPr/>
      </xdr:nvSpPr>
      <xdr:spPr>
        <a:xfrm>
          <a:off x="3746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152219</xdr:rowOff>
    </xdr:from>
    <xdr:to>
      <xdr:col>15</xdr:col>
      <xdr:colOff>101600</xdr:colOff>
      <xdr:row>85</xdr:row>
      <xdr:rowOff>82369</xdr:rowOff>
    </xdr:to>
    <xdr:sp macro="" textlink="">
      <xdr:nvSpPr>
        <xdr:cNvPr id="294" name="楕円 293"/>
        <xdr:cNvSpPr/>
      </xdr:nvSpPr>
      <xdr:spPr>
        <a:xfrm>
          <a:off x="2857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31569</xdr:rowOff>
    </xdr:from>
    <xdr:to>
      <xdr:col>19</xdr:col>
      <xdr:colOff>177800</xdr:colOff>
      <xdr:row>85</xdr:row>
      <xdr:rowOff>72389</xdr:rowOff>
    </xdr:to>
    <xdr:cxnSp macro="">
      <xdr:nvCxnSpPr>
        <xdr:cNvPr id="295" name="直線コネクタ 294"/>
        <xdr:cNvCxnSpPr/>
      </xdr:nvCxnSpPr>
      <xdr:spPr>
        <a:xfrm>
          <a:off x="2908300" y="146048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113030</xdr:rowOff>
    </xdr:from>
    <xdr:to>
      <xdr:col>10</xdr:col>
      <xdr:colOff>165100</xdr:colOff>
      <xdr:row>85</xdr:row>
      <xdr:rowOff>43180</xdr:rowOff>
    </xdr:to>
    <xdr:sp macro="" textlink="">
      <xdr:nvSpPr>
        <xdr:cNvPr id="296" name="楕円 295"/>
        <xdr:cNvSpPr/>
      </xdr:nvSpPr>
      <xdr:spPr>
        <a:xfrm>
          <a:off x="196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163830</xdr:rowOff>
    </xdr:from>
    <xdr:to>
      <xdr:col>15</xdr:col>
      <xdr:colOff>50800</xdr:colOff>
      <xdr:row>85</xdr:row>
      <xdr:rowOff>31569</xdr:rowOff>
    </xdr:to>
    <xdr:cxnSp macro="">
      <xdr:nvCxnSpPr>
        <xdr:cNvPr id="297" name="直線コネクタ 296"/>
        <xdr:cNvCxnSpPr/>
      </xdr:nvCxnSpPr>
      <xdr:spPr>
        <a:xfrm>
          <a:off x="2019300" y="145656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72208</xdr:rowOff>
    </xdr:from>
    <xdr:to>
      <xdr:col>6</xdr:col>
      <xdr:colOff>38100</xdr:colOff>
      <xdr:row>85</xdr:row>
      <xdr:rowOff>2358</xdr:rowOff>
    </xdr:to>
    <xdr:sp macro="" textlink="">
      <xdr:nvSpPr>
        <xdr:cNvPr id="298" name="楕円 297"/>
        <xdr:cNvSpPr/>
      </xdr:nvSpPr>
      <xdr:spPr>
        <a:xfrm>
          <a:off x="1079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123008</xdr:rowOff>
    </xdr:from>
    <xdr:to>
      <xdr:col>10</xdr:col>
      <xdr:colOff>114300</xdr:colOff>
      <xdr:row>84</xdr:row>
      <xdr:rowOff>163830</xdr:rowOff>
    </xdr:to>
    <xdr:cxnSp macro="">
      <xdr:nvCxnSpPr>
        <xdr:cNvPr id="299" name="直線コネクタ 298"/>
        <xdr:cNvCxnSpPr/>
      </xdr:nvCxnSpPr>
      <xdr:spPr>
        <a:xfrm>
          <a:off x="1130300" y="145248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0"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1"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2"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3"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304" name="n_1mainValue【福祉施設】&#10;有形固定資産減価償却率"/>
        <xdr:cNvSpPr txBox="1"/>
      </xdr:nvSpPr>
      <xdr:spPr>
        <a:xfrm>
          <a:off x="3582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73496</xdr:rowOff>
    </xdr:from>
    <xdr:ext cx="405111" cy="259045"/>
    <xdr:sp macro="" textlink="">
      <xdr:nvSpPr>
        <xdr:cNvPr id="305" name="n_2mainValue【福祉施設】&#10;有形固定資産減価償却率"/>
        <xdr:cNvSpPr txBox="1"/>
      </xdr:nvSpPr>
      <xdr:spPr>
        <a:xfrm>
          <a:off x="2705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34307</xdr:rowOff>
    </xdr:from>
    <xdr:ext cx="405111" cy="259045"/>
    <xdr:sp macro="" textlink="">
      <xdr:nvSpPr>
        <xdr:cNvPr id="306" name="n_3mainValue【福祉施設】&#10;有形固定資産減価償却率"/>
        <xdr:cNvSpPr txBox="1"/>
      </xdr:nvSpPr>
      <xdr:spPr>
        <a:xfrm>
          <a:off x="1816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164935</xdr:rowOff>
    </xdr:from>
    <xdr:ext cx="405111" cy="259045"/>
    <xdr:sp macro="" textlink="">
      <xdr:nvSpPr>
        <xdr:cNvPr id="307" name="n_4mainValue【福祉施設】&#10;有形固定資産減価償却率"/>
        <xdr:cNvSpPr txBox="1"/>
      </xdr:nvSpPr>
      <xdr:spPr>
        <a:xfrm>
          <a:off x="927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151130</xdr:rowOff>
    </xdr:from>
    <xdr:to>
      <xdr:col>50</xdr:col>
      <xdr:colOff>165100</xdr:colOff>
      <xdr:row>86</xdr:row>
      <xdr:rowOff>81280</xdr:rowOff>
    </xdr:to>
    <xdr:sp macro="" textlink="">
      <xdr:nvSpPr>
        <xdr:cNvPr id="347" name="楕円 346"/>
        <xdr:cNvSpPr/>
      </xdr:nvSpPr>
      <xdr:spPr>
        <a:xfrm>
          <a:off x="9588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48" name="楕円 347"/>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30480</xdr:rowOff>
    </xdr:to>
    <xdr:cxnSp macro="">
      <xdr:nvCxnSpPr>
        <xdr:cNvPr id="349" name="直線コネクタ 348"/>
        <xdr:cNvCxnSpPr/>
      </xdr:nvCxnSpPr>
      <xdr:spPr>
        <a:xfrm>
          <a:off x="8750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350" name="楕円 349"/>
        <xdr:cNvSpPr/>
      </xdr:nvSpPr>
      <xdr:spPr>
        <a:xfrm>
          <a:off x="781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30480</xdr:rowOff>
    </xdr:from>
    <xdr:to>
      <xdr:col>45</xdr:col>
      <xdr:colOff>177800</xdr:colOff>
      <xdr:row>86</xdr:row>
      <xdr:rowOff>30480</xdr:rowOff>
    </xdr:to>
    <xdr:cxnSp macro="">
      <xdr:nvCxnSpPr>
        <xdr:cNvPr id="351" name="直線コネクタ 350"/>
        <xdr:cNvCxnSpPr/>
      </xdr:nvCxnSpPr>
      <xdr:spPr>
        <a:xfrm>
          <a:off x="7861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52" name="楕円 351"/>
        <xdr:cNvSpPr/>
      </xdr:nvSpPr>
      <xdr:spPr>
        <a:xfrm>
          <a:off x="6921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30480</xdr:rowOff>
    </xdr:from>
    <xdr:to>
      <xdr:col>41</xdr:col>
      <xdr:colOff>50800</xdr:colOff>
      <xdr:row>86</xdr:row>
      <xdr:rowOff>34289</xdr:rowOff>
    </xdr:to>
    <xdr:cxnSp macro="">
      <xdr:nvCxnSpPr>
        <xdr:cNvPr id="353" name="直線コネクタ 352"/>
        <xdr:cNvCxnSpPr/>
      </xdr:nvCxnSpPr>
      <xdr:spPr>
        <a:xfrm flipV="1">
          <a:off x="6972300" y="14775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4"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5"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6"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7"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72407</xdr:rowOff>
    </xdr:from>
    <xdr:ext cx="469744" cy="259045"/>
    <xdr:sp macro="" textlink="">
      <xdr:nvSpPr>
        <xdr:cNvPr id="358" name="n_1mainValue【福祉施設】&#10;一人当たり面積"/>
        <xdr:cNvSpPr txBox="1"/>
      </xdr:nvSpPr>
      <xdr:spPr>
        <a:xfrm>
          <a:off x="9391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59" name="n_2mainValue【福祉施設】&#10;一人当たり面積"/>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72407</xdr:rowOff>
    </xdr:from>
    <xdr:ext cx="469744" cy="259045"/>
    <xdr:sp macro="" textlink="">
      <xdr:nvSpPr>
        <xdr:cNvPr id="360" name="n_3mainValue【福祉施設】&#10;一人当たり面積"/>
        <xdr:cNvSpPr txBox="1"/>
      </xdr:nvSpPr>
      <xdr:spPr>
        <a:xfrm>
          <a:off x="7626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61" name="n_4mainValue【福祉施設】&#10;一人当たり面積"/>
        <xdr:cNvSpPr txBox="1"/>
      </xdr:nvSpPr>
      <xdr:spPr>
        <a:xfrm>
          <a:off x="6737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115207</xdr:rowOff>
    </xdr:from>
    <xdr:to>
      <xdr:col>20</xdr:col>
      <xdr:colOff>38100</xdr:colOff>
      <xdr:row>106</xdr:row>
      <xdr:rowOff>45357</xdr:rowOff>
    </xdr:to>
    <xdr:sp macro="" textlink="">
      <xdr:nvSpPr>
        <xdr:cNvPr id="403" name="楕円 402"/>
        <xdr:cNvSpPr/>
      </xdr:nvSpPr>
      <xdr:spPr>
        <a:xfrm>
          <a:off x="3746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79284</xdr:rowOff>
    </xdr:from>
    <xdr:to>
      <xdr:col>15</xdr:col>
      <xdr:colOff>101600</xdr:colOff>
      <xdr:row>106</xdr:row>
      <xdr:rowOff>9434</xdr:rowOff>
    </xdr:to>
    <xdr:sp macro="" textlink="">
      <xdr:nvSpPr>
        <xdr:cNvPr id="404" name="楕円 403"/>
        <xdr:cNvSpPr/>
      </xdr:nvSpPr>
      <xdr:spPr>
        <a:xfrm>
          <a:off x="2857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130084</xdr:rowOff>
    </xdr:from>
    <xdr:to>
      <xdr:col>19</xdr:col>
      <xdr:colOff>177800</xdr:colOff>
      <xdr:row>105</xdr:row>
      <xdr:rowOff>166007</xdr:rowOff>
    </xdr:to>
    <xdr:cxnSp macro="">
      <xdr:nvCxnSpPr>
        <xdr:cNvPr id="405" name="直線コネクタ 404"/>
        <xdr:cNvCxnSpPr/>
      </xdr:nvCxnSpPr>
      <xdr:spPr>
        <a:xfrm>
          <a:off x="2908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43362</xdr:rowOff>
    </xdr:from>
    <xdr:to>
      <xdr:col>10</xdr:col>
      <xdr:colOff>165100</xdr:colOff>
      <xdr:row>105</xdr:row>
      <xdr:rowOff>144962</xdr:rowOff>
    </xdr:to>
    <xdr:sp macro="" textlink="">
      <xdr:nvSpPr>
        <xdr:cNvPr id="406" name="楕円 405"/>
        <xdr:cNvSpPr/>
      </xdr:nvSpPr>
      <xdr:spPr>
        <a:xfrm>
          <a:off x="1968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105</xdr:row>
      <xdr:rowOff>130084</xdr:rowOff>
    </xdr:to>
    <xdr:cxnSp macro="">
      <xdr:nvCxnSpPr>
        <xdr:cNvPr id="407" name="直線コネクタ 406"/>
        <xdr:cNvCxnSpPr/>
      </xdr:nvCxnSpPr>
      <xdr:spPr>
        <a:xfrm>
          <a:off x="2019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408" name="楕円 407"/>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94162</xdr:rowOff>
    </xdr:to>
    <xdr:cxnSp macro="">
      <xdr:nvCxnSpPr>
        <xdr:cNvPr id="409" name="直線コネクタ 408"/>
        <xdr:cNvCxnSpPr/>
      </xdr:nvCxnSpPr>
      <xdr:spPr>
        <a:xfrm>
          <a:off x="1130300" y="1806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10"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1"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12"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3"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36484</xdr:rowOff>
    </xdr:from>
    <xdr:ext cx="405111" cy="259045"/>
    <xdr:sp macro="" textlink="">
      <xdr:nvSpPr>
        <xdr:cNvPr id="414" name="n_1mainValue【市民会館】&#10;有形固定資産減価償却率"/>
        <xdr:cNvSpPr txBox="1"/>
      </xdr:nvSpPr>
      <xdr:spPr>
        <a:xfrm>
          <a:off x="3582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561</xdr:rowOff>
    </xdr:from>
    <xdr:ext cx="405111" cy="259045"/>
    <xdr:sp macro="" textlink="">
      <xdr:nvSpPr>
        <xdr:cNvPr id="415" name="n_2mainValue【市民会館】&#10;有形固定資産減価償却率"/>
        <xdr:cNvSpPr txBox="1"/>
      </xdr:nvSpPr>
      <xdr:spPr>
        <a:xfrm>
          <a:off x="2705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136089</xdr:rowOff>
    </xdr:from>
    <xdr:ext cx="405111" cy="259045"/>
    <xdr:sp macro="" textlink="">
      <xdr:nvSpPr>
        <xdr:cNvPr id="416" name="n_3mainValue【市民会館】&#10;有形固定資産減価償却率"/>
        <xdr:cNvSpPr txBox="1"/>
      </xdr:nvSpPr>
      <xdr:spPr>
        <a:xfrm>
          <a:off x="1816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100165</xdr:rowOff>
    </xdr:from>
    <xdr:ext cx="405111" cy="259045"/>
    <xdr:sp macro="" textlink="">
      <xdr:nvSpPr>
        <xdr:cNvPr id="417" name="n_4mainValue【市民会館】&#10;有形固定資産減価償却率"/>
        <xdr:cNvSpPr txBox="1"/>
      </xdr:nvSpPr>
      <xdr:spPr>
        <a:xfrm>
          <a:off x="927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55" name="楕円 454"/>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109982</xdr:rowOff>
    </xdr:from>
    <xdr:to>
      <xdr:col>46</xdr:col>
      <xdr:colOff>38100</xdr:colOff>
      <xdr:row>106</xdr:row>
      <xdr:rowOff>40132</xdr:rowOff>
    </xdr:to>
    <xdr:sp macro="" textlink="">
      <xdr:nvSpPr>
        <xdr:cNvPr id="456" name="楕円 455"/>
        <xdr:cNvSpPr/>
      </xdr:nvSpPr>
      <xdr:spPr>
        <a:xfrm>
          <a:off x="8699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160782</xdr:rowOff>
    </xdr:to>
    <xdr:cxnSp macro="">
      <xdr:nvCxnSpPr>
        <xdr:cNvPr id="457" name="直線コネクタ 456"/>
        <xdr:cNvCxnSpPr/>
      </xdr:nvCxnSpPr>
      <xdr:spPr>
        <a:xfrm flipV="1">
          <a:off x="8750300" y="181538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114554</xdr:rowOff>
    </xdr:from>
    <xdr:to>
      <xdr:col>41</xdr:col>
      <xdr:colOff>101600</xdr:colOff>
      <xdr:row>106</xdr:row>
      <xdr:rowOff>44704</xdr:rowOff>
    </xdr:to>
    <xdr:sp macro="" textlink="">
      <xdr:nvSpPr>
        <xdr:cNvPr id="458" name="楕円 457"/>
        <xdr:cNvSpPr/>
      </xdr:nvSpPr>
      <xdr:spPr>
        <a:xfrm>
          <a:off x="7810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160782</xdr:rowOff>
    </xdr:from>
    <xdr:to>
      <xdr:col>45</xdr:col>
      <xdr:colOff>177800</xdr:colOff>
      <xdr:row>105</xdr:row>
      <xdr:rowOff>165354</xdr:rowOff>
    </xdr:to>
    <xdr:cxnSp macro="">
      <xdr:nvCxnSpPr>
        <xdr:cNvPr id="459" name="直線コネクタ 458"/>
        <xdr:cNvCxnSpPr/>
      </xdr:nvCxnSpPr>
      <xdr:spPr>
        <a:xfrm flipV="1">
          <a:off x="7861300" y="1816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123698</xdr:rowOff>
    </xdr:from>
    <xdr:to>
      <xdr:col>36</xdr:col>
      <xdr:colOff>165100</xdr:colOff>
      <xdr:row>106</xdr:row>
      <xdr:rowOff>53848</xdr:rowOff>
    </xdr:to>
    <xdr:sp macro="" textlink="">
      <xdr:nvSpPr>
        <xdr:cNvPr id="460" name="楕円 459"/>
        <xdr:cNvSpPr/>
      </xdr:nvSpPr>
      <xdr:spPr>
        <a:xfrm>
          <a:off x="6921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165354</xdr:rowOff>
    </xdr:from>
    <xdr:to>
      <xdr:col>41</xdr:col>
      <xdr:colOff>50800</xdr:colOff>
      <xdr:row>106</xdr:row>
      <xdr:rowOff>3048</xdr:rowOff>
    </xdr:to>
    <xdr:cxnSp macro="">
      <xdr:nvCxnSpPr>
        <xdr:cNvPr id="461" name="直線コネクタ 460"/>
        <xdr:cNvCxnSpPr/>
      </xdr:nvCxnSpPr>
      <xdr:spPr>
        <a:xfrm flipV="1">
          <a:off x="6972300" y="1816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2"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3"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4"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5"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66" name="n_1main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31259</xdr:rowOff>
    </xdr:from>
    <xdr:ext cx="469744" cy="259045"/>
    <xdr:sp macro="" textlink="">
      <xdr:nvSpPr>
        <xdr:cNvPr id="467" name="n_2mainValue【市民会館】&#10;一人当たり面積"/>
        <xdr:cNvSpPr txBox="1"/>
      </xdr:nvSpPr>
      <xdr:spPr>
        <a:xfrm>
          <a:off x="8515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35831</xdr:rowOff>
    </xdr:from>
    <xdr:ext cx="469744" cy="259045"/>
    <xdr:sp macro="" textlink="">
      <xdr:nvSpPr>
        <xdr:cNvPr id="468" name="n_3mainValue【市民会館】&#10;一人当たり面積"/>
        <xdr:cNvSpPr txBox="1"/>
      </xdr:nvSpPr>
      <xdr:spPr>
        <a:xfrm>
          <a:off x="7626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44975</xdr:rowOff>
    </xdr:from>
    <xdr:ext cx="469744" cy="259045"/>
    <xdr:sp macro="" textlink="">
      <xdr:nvSpPr>
        <xdr:cNvPr id="469" name="n_4mainValue【市民会館】&#10;一人当たり面積"/>
        <xdr:cNvSpPr txBox="1"/>
      </xdr:nvSpPr>
      <xdr:spPr>
        <a:xfrm>
          <a:off x="6737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165826</xdr:rowOff>
    </xdr:from>
    <xdr:to>
      <xdr:col>81</xdr:col>
      <xdr:colOff>101600</xdr:colOff>
      <xdr:row>37</xdr:row>
      <xdr:rowOff>95976</xdr:rowOff>
    </xdr:to>
    <xdr:sp macro="" textlink="">
      <xdr:nvSpPr>
        <xdr:cNvPr id="511" name="楕円 510"/>
        <xdr:cNvSpPr/>
      </xdr:nvSpPr>
      <xdr:spPr>
        <a:xfrm>
          <a:off x="15430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121739</xdr:rowOff>
    </xdr:from>
    <xdr:to>
      <xdr:col>76</xdr:col>
      <xdr:colOff>165100</xdr:colOff>
      <xdr:row>37</xdr:row>
      <xdr:rowOff>51889</xdr:rowOff>
    </xdr:to>
    <xdr:sp macro="" textlink="">
      <xdr:nvSpPr>
        <xdr:cNvPr id="512" name="楕円 511"/>
        <xdr:cNvSpPr/>
      </xdr:nvSpPr>
      <xdr:spPr>
        <a:xfrm>
          <a:off x="14541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xdr:rowOff>
    </xdr:from>
    <xdr:to>
      <xdr:col>81</xdr:col>
      <xdr:colOff>50800</xdr:colOff>
      <xdr:row>37</xdr:row>
      <xdr:rowOff>45176</xdr:rowOff>
    </xdr:to>
    <xdr:cxnSp macro="">
      <xdr:nvCxnSpPr>
        <xdr:cNvPr id="513" name="直線コネクタ 512"/>
        <xdr:cNvCxnSpPr/>
      </xdr:nvCxnSpPr>
      <xdr:spPr>
        <a:xfrm>
          <a:off x="14592300" y="634473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76019</xdr:rowOff>
    </xdr:from>
    <xdr:to>
      <xdr:col>72</xdr:col>
      <xdr:colOff>38100</xdr:colOff>
      <xdr:row>37</xdr:row>
      <xdr:rowOff>6169</xdr:rowOff>
    </xdr:to>
    <xdr:sp macro="" textlink="">
      <xdr:nvSpPr>
        <xdr:cNvPr id="514" name="楕円 513"/>
        <xdr:cNvSpPr/>
      </xdr:nvSpPr>
      <xdr:spPr>
        <a:xfrm>
          <a:off x="13652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126819</xdr:rowOff>
    </xdr:from>
    <xdr:to>
      <xdr:col>76</xdr:col>
      <xdr:colOff>114300</xdr:colOff>
      <xdr:row>37</xdr:row>
      <xdr:rowOff>1089</xdr:rowOff>
    </xdr:to>
    <xdr:cxnSp macro="">
      <xdr:nvCxnSpPr>
        <xdr:cNvPr id="515" name="直線コネクタ 514"/>
        <xdr:cNvCxnSpPr/>
      </xdr:nvCxnSpPr>
      <xdr:spPr>
        <a:xfrm>
          <a:off x="13703300" y="629901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31931</xdr:rowOff>
    </xdr:from>
    <xdr:to>
      <xdr:col>67</xdr:col>
      <xdr:colOff>101600</xdr:colOff>
      <xdr:row>36</xdr:row>
      <xdr:rowOff>133531</xdr:rowOff>
    </xdr:to>
    <xdr:sp macro="" textlink="">
      <xdr:nvSpPr>
        <xdr:cNvPr id="516" name="楕円 515"/>
        <xdr:cNvSpPr/>
      </xdr:nvSpPr>
      <xdr:spPr>
        <a:xfrm>
          <a:off x="12763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82731</xdr:rowOff>
    </xdr:from>
    <xdr:to>
      <xdr:col>71</xdr:col>
      <xdr:colOff>177800</xdr:colOff>
      <xdr:row>36</xdr:row>
      <xdr:rowOff>126819</xdr:rowOff>
    </xdr:to>
    <xdr:cxnSp macro="">
      <xdr:nvCxnSpPr>
        <xdr:cNvPr id="517" name="直線コネクタ 516"/>
        <xdr:cNvCxnSpPr/>
      </xdr:nvCxnSpPr>
      <xdr:spPr>
        <a:xfrm>
          <a:off x="12814300" y="62549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8"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19"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0"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21"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112503</xdr:rowOff>
    </xdr:from>
    <xdr:ext cx="405111" cy="259045"/>
    <xdr:sp macro="" textlink="">
      <xdr:nvSpPr>
        <xdr:cNvPr id="522" name="n_1mainValue【一般廃棄物処理施設】&#10;有形固定資産減価償却率"/>
        <xdr:cNvSpPr txBox="1"/>
      </xdr:nvSpPr>
      <xdr:spPr>
        <a:xfrm>
          <a:off x="15266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68416</xdr:rowOff>
    </xdr:from>
    <xdr:ext cx="405111" cy="259045"/>
    <xdr:sp macro="" textlink="">
      <xdr:nvSpPr>
        <xdr:cNvPr id="523" name="n_2mainValue【一般廃棄物処理施設】&#10;有形固定資産減価償却率"/>
        <xdr:cNvSpPr txBox="1"/>
      </xdr:nvSpPr>
      <xdr:spPr>
        <a:xfrm>
          <a:off x="14389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22696</xdr:rowOff>
    </xdr:from>
    <xdr:ext cx="405111" cy="259045"/>
    <xdr:sp macro="" textlink="">
      <xdr:nvSpPr>
        <xdr:cNvPr id="524" name="n_3mainValue【一般廃棄物処理施設】&#10;有形固定資産減価償却率"/>
        <xdr:cNvSpPr txBox="1"/>
      </xdr:nvSpPr>
      <xdr:spPr>
        <a:xfrm>
          <a:off x="13500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150058</xdr:rowOff>
    </xdr:from>
    <xdr:ext cx="405111" cy="259045"/>
    <xdr:sp macro="" textlink="">
      <xdr:nvSpPr>
        <xdr:cNvPr id="525" name="n_4mainValue【一般廃棄物処理施設】&#10;有形固定資産減価償却率"/>
        <xdr:cNvSpPr txBox="1"/>
      </xdr:nvSpPr>
      <xdr:spPr>
        <a:xfrm>
          <a:off x="12611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127141</xdr:rowOff>
    </xdr:from>
    <xdr:to>
      <xdr:col>112</xdr:col>
      <xdr:colOff>38100</xdr:colOff>
      <xdr:row>37</xdr:row>
      <xdr:rowOff>57291</xdr:rowOff>
    </xdr:to>
    <xdr:sp macro="" textlink="">
      <xdr:nvSpPr>
        <xdr:cNvPr id="563" name="楕円 562"/>
        <xdr:cNvSpPr/>
      </xdr:nvSpPr>
      <xdr:spPr>
        <a:xfrm>
          <a:off x="21272500" y="62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142237</xdr:rowOff>
    </xdr:from>
    <xdr:to>
      <xdr:col>107</xdr:col>
      <xdr:colOff>101600</xdr:colOff>
      <xdr:row>37</xdr:row>
      <xdr:rowOff>72387</xdr:rowOff>
    </xdr:to>
    <xdr:sp macro="" textlink="">
      <xdr:nvSpPr>
        <xdr:cNvPr id="564" name="楕円 563"/>
        <xdr:cNvSpPr/>
      </xdr:nvSpPr>
      <xdr:spPr>
        <a:xfrm>
          <a:off x="20383500" y="63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6491</xdr:rowOff>
    </xdr:from>
    <xdr:to>
      <xdr:col>111</xdr:col>
      <xdr:colOff>177800</xdr:colOff>
      <xdr:row>37</xdr:row>
      <xdr:rowOff>21587</xdr:rowOff>
    </xdr:to>
    <xdr:cxnSp macro="">
      <xdr:nvCxnSpPr>
        <xdr:cNvPr id="565" name="直線コネクタ 564"/>
        <xdr:cNvCxnSpPr/>
      </xdr:nvCxnSpPr>
      <xdr:spPr>
        <a:xfrm flipV="1">
          <a:off x="20434300" y="6350141"/>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154061</xdr:rowOff>
    </xdr:from>
    <xdr:to>
      <xdr:col>102</xdr:col>
      <xdr:colOff>165100</xdr:colOff>
      <xdr:row>37</xdr:row>
      <xdr:rowOff>84211</xdr:rowOff>
    </xdr:to>
    <xdr:sp macro="" textlink="">
      <xdr:nvSpPr>
        <xdr:cNvPr id="566" name="楕円 565"/>
        <xdr:cNvSpPr/>
      </xdr:nvSpPr>
      <xdr:spPr>
        <a:xfrm>
          <a:off x="19494500" y="63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21587</xdr:rowOff>
    </xdr:from>
    <xdr:to>
      <xdr:col>107</xdr:col>
      <xdr:colOff>50800</xdr:colOff>
      <xdr:row>37</xdr:row>
      <xdr:rowOff>33411</xdr:rowOff>
    </xdr:to>
    <xdr:cxnSp macro="">
      <xdr:nvCxnSpPr>
        <xdr:cNvPr id="567" name="直線コネクタ 566"/>
        <xdr:cNvCxnSpPr/>
      </xdr:nvCxnSpPr>
      <xdr:spPr>
        <a:xfrm flipV="1">
          <a:off x="19545300" y="6365237"/>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166167</xdr:rowOff>
    </xdr:from>
    <xdr:to>
      <xdr:col>98</xdr:col>
      <xdr:colOff>38100</xdr:colOff>
      <xdr:row>37</xdr:row>
      <xdr:rowOff>96317</xdr:rowOff>
    </xdr:to>
    <xdr:sp macro="" textlink="">
      <xdr:nvSpPr>
        <xdr:cNvPr id="568" name="楕円 567"/>
        <xdr:cNvSpPr/>
      </xdr:nvSpPr>
      <xdr:spPr>
        <a:xfrm>
          <a:off x="18605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33411</xdr:rowOff>
    </xdr:from>
    <xdr:to>
      <xdr:col>102</xdr:col>
      <xdr:colOff>114300</xdr:colOff>
      <xdr:row>37</xdr:row>
      <xdr:rowOff>45517</xdr:rowOff>
    </xdr:to>
    <xdr:cxnSp macro="">
      <xdr:nvCxnSpPr>
        <xdr:cNvPr id="569" name="直線コネクタ 568"/>
        <xdr:cNvCxnSpPr/>
      </xdr:nvCxnSpPr>
      <xdr:spPr>
        <a:xfrm flipV="1">
          <a:off x="18656300" y="6377061"/>
          <a:ext cx="8890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0"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1"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2"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573" name="n_4aveValue【一般廃棄物処理施設】&#10;一人当たり有形固定資産（償却資産）額"/>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73818</xdr:rowOff>
    </xdr:from>
    <xdr:ext cx="599010" cy="259045"/>
    <xdr:sp macro="" textlink="">
      <xdr:nvSpPr>
        <xdr:cNvPr id="574" name="n_1mainValue【一般廃棄物処理施設】&#10;一人当たり有形固定資産（償却資産）額"/>
        <xdr:cNvSpPr txBox="1"/>
      </xdr:nvSpPr>
      <xdr:spPr>
        <a:xfrm>
          <a:off x="21011095" y="607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88914</xdr:rowOff>
    </xdr:from>
    <xdr:ext cx="599010" cy="259045"/>
    <xdr:sp macro="" textlink="">
      <xdr:nvSpPr>
        <xdr:cNvPr id="575" name="n_2mainValue【一般廃棄物処理施設】&#10;一人当たり有形固定資産（償却資産）額"/>
        <xdr:cNvSpPr txBox="1"/>
      </xdr:nvSpPr>
      <xdr:spPr>
        <a:xfrm>
          <a:off x="20134795" y="608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100738</xdr:rowOff>
    </xdr:from>
    <xdr:ext cx="599010" cy="259045"/>
    <xdr:sp macro="" textlink="">
      <xdr:nvSpPr>
        <xdr:cNvPr id="576" name="n_3mainValue【一般廃棄物処理施設】&#10;一人当たり有形固定資産（償却資産）額"/>
        <xdr:cNvSpPr txBox="1"/>
      </xdr:nvSpPr>
      <xdr:spPr>
        <a:xfrm>
          <a:off x="19245795" y="61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112844</xdr:rowOff>
    </xdr:from>
    <xdr:ext cx="599010" cy="259045"/>
    <xdr:sp macro="" textlink="">
      <xdr:nvSpPr>
        <xdr:cNvPr id="577" name="n_4mainValue【一般廃棄物処理施設】&#10;一人当たり有形固定資産（償却資産）額"/>
        <xdr:cNvSpPr txBox="1"/>
      </xdr:nvSpPr>
      <xdr:spPr>
        <a:xfrm>
          <a:off x="18356795" y="611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08"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161472</xdr:rowOff>
    </xdr:from>
    <xdr:to>
      <xdr:col>81</xdr:col>
      <xdr:colOff>101600</xdr:colOff>
      <xdr:row>62</xdr:row>
      <xdr:rowOff>91622</xdr:rowOff>
    </xdr:to>
    <xdr:sp macro="" textlink="">
      <xdr:nvSpPr>
        <xdr:cNvPr id="619" name="楕円 618"/>
        <xdr:cNvSpPr/>
      </xdr:nvSpPr>
      <xdr:spPr>
        <a:xfrm>
          <a:off x="15430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96157</xdr:rowOff>
    </xdr:from>
    <xdr:to>
      <xdr:col>76</xdr:col>
      <xdr:colOff>165100</xdr:colOff>
      <xdr:row>62</xdr:row>
      <xdr:rowOff>26307</xdr:rowOff>
    </xdr:to>
    <xdr:sp macro="" textlink="">
      <xdr:nvSpPr>
        <xdr:cNvPr id="620" name="楕円 619"/>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62</xdr:row>
      <xdr:rowOff>40822</xdr:rowOff>
    </xdr:to>
    <xdr:cxnSp macro="">
      <xdr:nvCxnSpPr>
        <xdr:cNvPr id="621" name="直線コネクタ 620"/>
        <xdr:cNvCxnSpPr/>
      </xdr:nvCxnSpPr>
      <xdr:spPr>
        <a:xfrm>
          <a:off x="14592300" y="1060540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30843</xdr:rowOff>
    </xdr:from>
    <xdr:to>
      <xdr:col>72</xdr:col>
      <xdr:colOff>38100</xdr:colOff>
      <xdr:row>61</xdr:row>
      <xdr:rowOff>132443</xdr:rowOff>
    </xdr:to>
    <xdr:sp macro="" textlink="">
      <xdr:nvSpPr>
        <xdr:cNvPr id="622" name="楕円 621"/>
        <xdr:cNvSpPr/>
      </xdr:nvSpPr>
      <xdr:spPr>
        <a:xfrm>
          <a:off x="13652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81643</xdr:rowOff>
    </xdr:from>
    <xdr:to>
      <xdr:col>76</xdr:col>
      <xdr:colOff>114300</xdr:colOff>
      <xdr:row>61</xdr:row>
      <xdr:rowOff>146957</xdr:rowOff>
    </xdr:to>
    <xdr:cxnSp macro="">
      <xdr:nvCxnSpPr>
        <xdr:cNvPr id="623" name="直線コネクタ 622"/>
        <xdr:cNvCxnSpPr/>
      </xdr:nvCxnSpPr>
      <xdr:spPr>
        <a:xfrm>
          <a:off x="13703300" y="1054009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136978</xdr:rowOff>
    </xdr:from>
    <xdr:to>
      <xdr:col>67</xdr:col>
      <xdr:colOff>101600</xdr:colOff>
      <xdr:row>61</xdr:row>
      <xdr:rowOff>67128</xdr:rowOff>
    </xdr:to>
    <xdr:sp macro="" textlink="">
      <xdr:nvSpPr>
        <xdr:cNvPr id="624" name="楕円 623"/>
        <xdr:cNvSpPr/>
      </xdr:nvSpPr>
      <xdr:spPr>
        <a:xfrm>
          <a:off x="12763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16328</xdr:rowOff>
    </xdr:from>
    <xdr:to>
      <xdr:col>71</xdr:col>
      <xdr:colOff>177800</xdr:colOff>
      <xdr:row>61</xdr:row>
      <xdr:rowOff>81643</xdr:rowOff>
    </xdr:to>
    <xdr:cxnSp macro="">
      <xdr:nvCxnSpPr>
        <xdr:cNvPr id="625" name="直線コネクタ 624"/>
        <xdr:cNvCxnSpPr/>
      </xdr:nvCxnSpPr>
      <xdr:spPr>
        <a:xfrm>
          <a:off x="12814300" y="1047477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6"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7"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8"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29"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82749</xdr:rowOff>
    </xdr:from>
    <xdr:ext cx="405111" cy="259045"/>
    <xdr:sp macro="" textlink="">
      <xdr:nvSpPr>
        <xdr:cNvPr id="630" name="n_1mainValue【保健センター・保健所】&#10;有形固定資産減価償却率"/>
        <xdr:cNvSpPr txBox="1"/>
      </xdr:nvSpPr>
      <xdr:spPr>
        <a:xfrm>
          <a:off x="15266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31" name="n_2mainValue【保健センター・保健所】&#10;有形固定資産減価償却率"/>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123570</xdr:rowOff>
    </xdr:from>
    <xdr:ext cx="405111" cy="259045"/>
    <xdr:sp macro="" textlink="">
      <xdr:nvSpPr>
        <xdr:cNvPr id="632" name="n_3mainValue【保健センター・保健所】&#10;有形固定資産減価償却率"/>
        <xdr:cNvSpPr txBox="1"/>
      </xdr:nvSpPr>
      <xdr:spPr>
        <a:xfrm>
          <a:off x="13500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58255</xdr:rowOff>
    </xdr:from>
    <xdr:ext cx="405111" cy="259045"/>
    <xdr:sp macro="" textlink="">
      <xdr:nvSpPr>
        <xdr:cNvPr id="633" name="n_4mainValue【保健センター・保健所】&#10;有形固定資産減価償却率"/>
        <xdr:cNvSpPr txBox="1"/>
      </xdr:nvSpPr>
      <xdr:spPr>
        <a:xfrm>
          <a:off x="12611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62"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673" name="楕円 672"/>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40640</xdr:rowOff>
    </xdr:from>
    <xdr:to>
      <xdr:col>107</xdr:col>
      <xdr:colOff>101600</xdr:colOff>
      <xdr:row>58</xdr:row>
      <xdr:rowOff>142240</xdr:rowOff>
    </xdr:to>
    <xdr:sp macro="" textlink="">
      <xdr:nvSpPr>
        <xdr:cNvPr id="674" name="楕円 673"/>
        <xdr:cNvSpPr/>
      </xdr:nvSpPr>
      <xdr:spPr>
        <a:xfrm>
          <a:off x="2038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91440</xdr:rowOff>
    </xdr:to>
    <xdr:cxnSp macro="">
      <xdr:nvCxnSpPr>
        <xdr:cNvPr id="675" name="直線コネクタ 674"/>
        <xdr:cNvCxnSpPr/>
      </xdr:nvCxnSpPr>
      <xdr:spPr>
        <a:xfrm flipV="1">
          <a:off x="20434300" y="10012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55880</xdr:rowOff>
    </xdr:from>
    <xdr:to>
      <xdr:col>102</xdr:col>
      <xdr:colOff>165100</xdr:colOff>
      <xdr:row>58</xdr:row>
      <xdr:rowOff>157480</xdr:rowOff>
    </xdr:to>
    <xdr:sp macro="" textlink="">
      <xdr:nvSpPr>
        <xdr:cNvPr id="676" name="楕円 675"/>
        <xdr:cNvSpPr/>
      </xdr:nvSpPr>
      <xdr:spPr>
        <a:xfrm>
          <a:off x="19494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91440</xdr:rowOff>
    </xdr:from>
    <xdr:to>
      <xdr:col>107</xdr:col>
      <xdr:colOff>50800</xdr:colOff>
      <xdr:row>58</xdr:row>
      <xdr:rowOff>106680</xdr:rowOff>
    </xdr:to>
    <xdr:cxnSp macro="">
      <xdr:nvCxnSpPr>
        <xdr:cNvPr id="677" name="直線コネクタ 676"/>
        <xdr:cNvCxnSpPr/>
      </xdr:nvCxnSpPr>
      <xdr:spPr>
        <a:xfrm flipV="1">
          <a:off x="19545300" y="10035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71120</xdr:rowOff>
    </xdr:from>
    <xdr:to>
      <xdr:col>98</xdr:col>
      <xdr:colOff>38100</xdr:colOff>
      <xdr:row>59</xdr:row>
      <xdr:rowOff>1270</xdr:rowOff>
    </xdr:to>
    <xdr:sp macro="" textlink="">
      <xdr:nvSpPr>
        <xdr:cNvPr id="678" name="楕円 677"/>
        <xdr:cNvSpPr/>
      </xdr:nvSpPr>
      <xdr:spPr>
        <a:xfrm>
          <a:off x="18605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106680</xdr:rowOff>
    </xdr:from>
    <xdr:to>
      <xdr:col>102</xdr:col>
      <xdr:colOff>114300</xdr:colOff>
      <xdr:row>58</xdr:row>
      <xdr:rowOff>121920</xdr:rowOff>
    </xdr:to>
    <xdr:cxnSp macro="">
      <xdr:nvCxnSpPr>
        <xdr:cNvPr id="679" name="直線コネクタ 678"/>
        <xdr:cNvCxnSpPr/>
      </xdr:nvCxnSpPr>
      <xdr:spPr>
        <a:xfrm flipV="1">
          <a:off x="18656300" y="10050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80"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81"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82"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83"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684"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158767</xdr:rowOff>
    </xdr:from>
    <xdr:ext cx="469744" cy="259045"/>
    <xdr:sp macro="" textlink="">
      <xdr:nvSpPr>
        <xdr:cNvPr id="685" name="n_2mainValue【保健センター・保健所】&#10;一人当たり面積"/>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2557</xdr:rowOff>
    </xdr:from>
    <xdr:ext cx="469744" cy="259045"/>
    <xdr:sp macro="" textlink="">
      <xdr:nvSpPr>
        <xdr:cNvPr id="686" name="n_3mainValue【保健センター・保健所】&#10;一人当たり面積"/>
        <xdr:cNvSpPr txBox="1"/>
      </xdr:nvSpPr>
      <xdr:spPr>
        <a:xfrm>
          <a:off x="193104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17797</xdr:rowOff>
    </xdr:from>
    <xdr:ext cx="469744" cy="259045"/>
    <xdr:sp macro="" textlink="">
      <xdr:nvSpPr>
        <xdr:cNvPr id="687" name="n_4mainValue【保健センター・保健所】&#10;一人当たり面積"/>
        <xdr:cNvSpPr txBox="1"/>
      </xdr:nvSpPr>
      <xdr:spPr>
        <a:xfrm>
          <a:off x="1842142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729" name="楕円 728"/>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730" name="楕円 729"/>
        <xdr:cNvSpPr/>
      </xdr:nvSpPr>
      <xdr:spPr>
        <a:xfrm>
          <a:off x="1454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81</xdr:row>
      <xdr:rowOff>167095</xdr:rowOff>
    </xdr:to>
    <xdr:cxnSp macro="">
      <xdr:nvCxnSpPr>
        <xdr:cNvPr id="731" name="直線コネクタ 730"/>
        <xdr:cNvCxnSpPr/>
      </xdr:nvCxnSpPr>
      <xdr:spPr>
        <a:xfrm>
          <a:off x="14592300" y="140235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50981</xdr:rowOff>
    </xdr:from>
    <xdr:to>
      <xdr:col>72</xdr:col>
      <xdr:colOff>38100</xdr:colOff>
      <xdr:row>81</xdr:row>
      <xdr:rowOff>152581</xdr:rowOff>
    </xdr:to>
    <xdr:sp macro="" textlink="">
      <xdr:nvSpPr>
        <xdr:cNvPr id="732" name="楕円 731"/>
        <xdr:cNvSpPr/>
      </xdr:nvSpPr>
      <xdr:spPr>
        <a:xfrm>
          <a:off x="13652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101781</xdr:rowOff>
    </xdr:from>
    <xdr:to>
      <xdr:col>76</xdr:col>
      <xdr:colOff>114300</xdr:colOff>
      <xdr:row>81</xdr:row>
      <xdr:rowOff>136071</xdr:rowOff>
    </xdr:to>
    <xdr:cxnSp macro="">
      <xdr:nvCxnSpPr>
        <xdr:cNvPr id="733" name="直線コネクタ 732"/>
        <xdr:cNvCxnSpPr/>
      </xdr:nvCxnSpPr>
      <xdr:spPr>
        <a:xfrm>
          <a:off x="13703300" y="139892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18324</xdr:rowOff>
    </xdr:from>
    <xdr:to>
      <xdr:col>67</xdr:col>
      <xdr:colOff>101600</xdr:colOff>
      <xdr:row>81</xdr:row>
      <xdr:rowOff>119924</xdr:rowOff>
    </xdr:to>
    <xdr:sp macro="" textlink="">
      <xdr:nvSpPr>
        <xdr:cNvPr id="734" name="楕円 733"/>
        <xdr:cNvSpPr/>
      </xdr:nvSpPr>
      <xdr:spPr>
        <a:xfrm>
          <a:off x="12763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69124</xdr:rowOff>
    </xdr:from>
    <xdr:to>
      <xdr:col>71</xdr:col>
      <xdr:colOff>177800</xdr:colOff>
      <xdr:row>81</xdr:row>
      <xdr:rowOff>101781</xdr:rowOff>
    </xdr:to>
    <xdr:cxnSp macro="">
      <xdr:nvCxnSpPr>
        <xdr:cNvPr id="735" name="直線コネクタ 734"/>
        <xdr:cNvCxnSpPr/>
      </xdr:nvCxnSpPr>
      <xdr:spPr>
        <a:xfrm>
          <a:off x="12814300" y="139565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36"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7"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38"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39"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740" name="n_1mainValue【消防施設】&#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41" name="n_2mainValue【消防施設】&#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169108</xdr:rowOff>
    </xdr:from>
    <xdr:ext cx="405111" cy="259045"/>
    <xdr:sp macro="" textlink="">
      <xdr:nvSpPr>
        <xdr:cNvPr id="742" name="n_3mainValue【消防施設】&#10;有形固定資産減価償却率"/>
        <xdr:cNvSpPr txBox="1"/>
      </xdr:nvSpPr>
      <xdr:spPr>
        <a:xfrm>
          <a:off x="13500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43" name="n_4main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51308</xdr:rowOff>
    </xdr:from>
    <xdr:to>
      <xdr:col>112</xdr:col>
      <xdr:colOff>38100</xdr:colOff>
      <xdr:row>82</xdr:row>
      <xdr:rowOff>152908</xdr:rowOff>
    </xdr:to>
    <xdr:sp macro="" textlink="">
      <xdr:nvSpPr>
        <xdr:cNvPr id="781" name="楕円 780"/>
        <xdr:cNvSpPr/>
      </xdr:nvSpPr>
      <xdr:spPr>
        <a:xfrm>
          <a:off x="21272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60452</xdr:rowOff>
    </xdr:from>
    <xdr:to>
      <xdr:col>107</xdr:col>
      <xdr:colOff>101600</xdr:colOff>
      <xdr:row>82</xdr:row>
      <xdr:rowOff>162052</xdr:rowOff>
    </xdr:to>
    <xdr:sp macro="" textlink="">
      <xdr:nvSpPr>
        <xdr:cNvPr id="782" name="楕円 781"/>
        <xdr:cNvSpPr/>
      </xdr:nvSpPr>
      <xdr:spPr>
        <a:xfrm>
          <a:off x="20383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102108</xdr:rowOff>
    </xdr:from>
    <xdr:to>
      <xdr:col>111</xdr:col>
      <xdr:colOff>177800</xdr:colOff>
      <xdr:row>82</xdr:row>
      <xdr:rowOff>111252</xdr:rowOff>
    </xdr:to>
    <xdr:cxnSp macro="">
      <xdr:nvCxnSpPr>
        <xdr:cNvPr id="783" name="直線コネクタ 782"/>
        <xdr:cNvCxnSpPr/>
      </xdr:nvCxnSpPr>
      <xdr:spPr>
        <a:xfrm flipV="1">
          <a:off x="20434300" y="1416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69596</xdr:rowOff>
    </xdr:from>
    <xdr:to>
      <xdr:col>102</xdr:col>
      <xdr:colOff>165100</xdr:colOff>
      <xdr:row>82</xdr:row>
      <xdr:rowOff>171196</xdr:rowOff>
    </xdr:to>
    <xdr:sp macro="" textlink="">
      <xdr:nvSpPr>
        <xdr:cNvPr id="784" name="楕円 783"/>
        <xdr:cNvSpPr/>
      </xdr:nvSpPr>
      <xdr:spPr>
        <a:xfrm>
          <a:off x="19494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111252</xdr:rowOff>
    </xdr:from>
    <xdr:to>
      <xdr:col>107</xdr:col>
      <xdr:colOff>50800</xdr:colOff>
      <xdr:row>82</xdr:row>
      <xdr:rowOff>120396</xdr:rowOff>
    </xdr:to>
    <xdr:cxnSp macro="">
      <xdr:nvCxnSpPr>
        <xdr:cNvPr id="785" name="直線コネクタ 784"/>
        <xdr:cNvCxnSpPr/>
      </xdr:nvCxnSpPr>
      <xdr:spPr>
        <a:xfrm flipV="1">
          <a:off x="19545300" y="1417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78739</xdr:rowOff>
    </xdr:from>
    <xdr:to>
      <xdr:col>98</xdr:col>
      <xdr:colOff>38100</xdr:colOff>
      <xdr:row>83</xdr:row>
      <xdr:rowOff>8889</xdr:rowOff>
    </xdr:to>
    <xdr:sp macro="" textlink="">
      <xdr:nvSpPr>
        <xdr:cNvPr id="786" name="楕円 785"/>
        <xdr:cNvSpPr/>
      </xdr:nvSpPr>
      <xdr:spPr>
        <a:xfrm>
          <a:off x="18605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120396</xdr:rowOff>
    </xdr:from>
    <xdr:to>
      <xdr:col>102</xdr:col>
      <xdr:colOff>114300</xdr:colOff>
      <xdr:row>82</xdr:row>
      <xdr:rowOff>129539</xdr:rowOff>
    </xdr:to>
    <xdr:cxnSp macro="">
      <xdr:nvCxnSpPr>
        <xdr:cNvPr id="787" name="直線コネクタ 786"/>
        <xdr:cNvCxnSpPr/>
      </xdr:nvCxnSpPr>
      <xdr:spPr>
        <a:xfrm flipV="1">
          <a:off x="18656300" y="141792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8"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89"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90"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91"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169435</xdr:rowOff>
    </xdr:from>
    <xdr:ext cx="469744" cy="259045"/>
    <xdr:sp macro="" textlink="">
      <xdr:nvSpPr>
        <xdr:cNvPr id="792" name="n_1mainValue【消防施設】&#10;一人当たり面積"/>
        <xdr:cNvSpPr txBox="1"/>
      </xdr:nvSpPr>
      <xdr:spPr>
        <a:xfrm>
          <a:off x="21075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7129</xdr:rowOff>
    </xdr:from>
    <xdr:ext cx="469744" cy="259045"/>
    <xdr:sp macro="" textlink="">
      <xdr:nvSpPr>
        <xdr:cNvPr id="793" name="n_2mainValue【消防施設】&#10;一人当たり面積"/>
        <xdr:cNvSpPr txBox="1"/>
      </xdr:nvSpPr>
      <xdr:spPr>
        <a:xfrm>
          <a:off x="20199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16273</xdr:rowOff>
    </xdr:from>
    <xdr:ext cx="469744" cy="259045"/>
    <xdr:sp macro="" textlink="">
      <xdr:nvSpPr>
        <xdr:cNvPr id="794" name="n_3mainValue【消防施設】&#10;一人当たり面積"/>
        <xdr:cNvSpPr txBox="1"/>
      </xdr:nvSpPr>
      <xdr:spPr>
        <a:xfrm>
          <a:off x="19310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795" name="n_4mainValue【消防施設】&#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26"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837" name="楕円 836"/>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38" name="楕円 837"/>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110489</xdr:rowOff>
    </xdr:to>
    <xdr:cxnSp macro="">
      <xdr:nvCxnSpPr>
        <xdr:cNvPr id="839" name="直線コネクタ 838"/>
        <xdr:cNvCxnSpPr/>
      </xdr:nvCxnSpPr>
      <xdr:spPr>
        <a:xfrm>
          <a:off x="14592300" y="1790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40" name="楕円 839"/>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41911</xdr:rowOff>
    </xdr:from>
    <xdr:to>
      <xdr:col>76</xdr:col>
      <xdr:colOff>114300</xdr:colOff>
      <xdr:row>104</xdr:row>
      <xdr:rowOff>76200</xdr:rowOff>
    </xdr:to>
    <xdr:cxnSp macro="">
      <xdr:nvCxnSpPr>
        <xdr:cNvPr id="841" name="直線コネクタ 840"/>
        <xdr:cNvCxnSpPr/>
      </xdr:nvCxnSpPr>
      <xdr:spPr>
        <a:xfrm>
          <a:off x="13703300" y="1787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129902</xdr:rowOff>
    </xdr:from>
    <xdr:to>
      <xdr:col>67</xdr:col>
      <xdr:colOff>101600</xdr:colOff>
      <xdr:row>104</xdr:row>
      <xdr:rowOff>60052</xdr:rowOff>
    </xdr:to>
    <xdr:sp macro="" textlink="">
      <xdr:nvSpPr>
        <xdr:cNvPr id="842" name="楕円 841"/>
        <xdr:cNvSpPr/>
      </xdr:nvSpPr>
      <xdr:spPr>
        <a:xfrm>
          <a:off x="12763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xdr:rowOff>
    </xdr:from>
    <xdr:to>
      <xdr:col>71</xdr:col>
      <xdr:colOff>177800</xdr:colOff>
      <xdr:row>104</xdr:row>
      <xdr:rowOff>41911</xdr:rowOff>
    </xdr:to>
    <xdr:cxnSp macro="">
      <xdr:nvCxnSpPr>
        <xdr:cNvPr id="843" name="直線コネクタ 842"/>
        <xdr:cNvCxnSpPr/>
      </xdr:nvCxnSpPr>
      <xdr:spPr>
        <a:xfrm>
          <a:off x="12814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44"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45"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46"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47"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848" name="n_1mainValue【庁舎】&#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49" name="n_2mainValue【庁舎】&#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850" name="n_3mainValue【庁舎】&#10;有形固定資産減価償却率"/>
        <xdr:cNvSpPr txBox="1"/>
      </xdr:nvSpPr>
      <xdr:spPr>
        <a:xfrm>
          <a:off x="13500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76579</xdr:rowOff>
    </xdr:from>
    <xdr:ext cx="405111" cy="259045"/>
    <xdr:sp macro="" textlink="">
      <xdr:nvSpPr>
        <xdr:cNvPr id="851" name="n_4mainValue【庁舎】&#10;有形固定資産減価償却率"/>
        <xdr:cNvSpPr txBox="1"/>
      </xdr:nvSpPr>
      <xdr:spPr>
        <a:xfrm>
          <a:off x="12611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53158</xdr:rowOff>
    </xdr:from>
    <xdr:to>
      <xdr:col>112</xdr:col>
      <xdr:colOff>38100</xdr:colOff>
      <xdr:row>106</xdr:row>
      <xdr:rowOff>154758</xdr:rowOff>
    </xdr:to>
    <xdr:sp macro="" textlink="">
      <xdr:nvSpPr>
        <xdr:cNvPr id="893" name="楕円 892"/>
        <xdr:cNvSpPr/>
      </xdr:nvSpPr>
      <xdr:spPr>
        <a:xfrm>
          <a:off x="2127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94" name="楕円 893"/>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103958</xdr:rowOff>
    </xdr:from>
    <xdr:to>
      <xdr:col>111</xdr:col>
      <xdr:colOff>177800</xdr:colOff>
      <xdr:row>106</xdr:row>
      <xdr:rowOff>112123</xdr:rowOff>
    </xdr:to>
    <xdr:cxnSp macro="">
      <xdr:nvCxnSpPr>
        <xdr:cNvPr id="895" name="直線コネクタ 894"/>
        <xdr:cNvCxnSpPr/>
      </xdr:nvCxnSpPr>
      <xdr:spPr>
        <a:xfrm flipV="1">
          <a:off x="20434300" y="182776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96" name="楕円 895"/>
        <xdr:cNvSpPr/>
      </xdr:nvSpPr>
      <xdr:spPr>
        <a:xfrm>
          <a:off x="19494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112123</xdr:rowOff>
    </xdr:from>
    <xdr:to>
      <xdr:col>107</xdr:col>
      <xdr:colOff>50800</xdr:colOff>
      <xdr:row>106</xdr:row>
      <xdr:rowOff>118655</xdr:rowOff>
    </xdr:to>
    <xdr:cxnSp macro="">
      <xdr:nvCxnSpPr>
        <xdr:cNvPr id="897" name="直線コネクタ 896"/>
        <xdr:cNvCxnSpPr/>
      </xdr:nvCxnSpPr>
      <xdr:spPr>
        <a:xfrm flipV="1">
          <a:off x="19545300" y="182858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98" name="楕円 897"/>
        <xdr:cNvSpPr/>
      </xdr:nvSpPr>
      <xdr:spPr>
        <a:xfrm>
          <a:off x="18605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118655</xdr:rowOff>
    </xdr:from>
    <xdr:to>
      <xdr:col>102</xdr:col>
      <xdr:colOff>114300</xdr:colOff>
      <xdr:row>106</xdr:row>
      <xdr:rowOff>125186</xdr:rowOff>
    </xdr:to>
    <xdr:cxnSp macro="">
      <xdr:nvCxnSpPr>
        <xdr:cNvPr id="899" name="直線コネクタ 898"/>
        <xdr:cNvCxnSpPr/>
      </xdr:nvCxnSpPr>
      <xdr:spPr>
        <a:xfrm flipV="1">
          <a:off x="18656300" y="182923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0"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1"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2"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03"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171285</xdr:rowOff>
    </xdr:from>
    <xdr:ext cx="469744" cy="259045"/>
    <xdr:sp macro="" textlink="">
      <xdr:nvSpPr>
        <xdr:cNvPr id="904" name="n_1mainValue【庁舎】&#10;一人当たり面積"/>
        <xdr:cNvSpPr txBox="1"/>
      </xdr:nvSpPr>
      <xdr:spPr>
        <a:xfrm>
          <a:off x="210757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905" name="n_2main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06" name="n_3main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907" name="n_4mainValue【庁舎】&#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有形固定資産減価償却率は、類似団体平均と比較して、それぞれ「図書館」が</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ポイント、「福祉施設」が</a:t>
          </a:r>
          <a:r>
            <a:rPr kumimoji="1" lang="en-US" altLang="ja-JP" sz="1300">
              <a:latin typeface="ＭＳ Ｐゴシック" panose="020B0600070205080204" pitchFamily="50" charset="-128"/>
              <a:ea typeface="ＭＳ Ｐゴシック" panose="020B0600070205080204" pitchFamily="50" charset="-128"/>
            </a:rPr>
            <a:t>30.4</a:t>
          </a:r>
          <a:r>
            <a:rPr kumimoji="1" lang="ja-JP" altLang="en-US" sz="1300">
              <a:latin typeface="ＭＳ Ｐゴシック" panose="020B0600070205080204" pitchFamily="50" charset="-128"/>
              <a:ea typeface="ＭＳ Ｐゴシック" panose="020B0600070205080204" pitchFamily="50" charset="-128"/>
            </a:rPr>
            <a:t>ポイント、「市民会館」が</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ポイント、「保健センター・保健所」が</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ポイント上回っている。このうち、有形固定資産減価償却率が「福祉施設」は</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％、「保健センター・保健所」が</a:t>
          </a:r>
          <a:r>
            <a:rPr kumimoji="1" lang="en-US" altLang="ja-JP" sz="1300">
              <a:latin typeface="ＭＳ Ｐゴシック" panose="020B0600070205080204" pitchFamily="50" charset="-128"/>
              <a:ea typeface="ＭＳ Ｐゴシック" panose="020B0600070205080204" pitchFamily="50" charset="-128"/>
            </a:rPr>
            <a:t>73.5</a:t>
          </a:r>
          <a:r>
            <a:rPr kumimoji="1" lang="ja-JP" altLang="en-US" sz="1300">
              <a:latin typeface="ＭＳ Ｐゴシック" panose="020B0600070205080204" pitchFamily="50" charset="-128"/>
              <a:ea typeface="ＭＳ Ｐゴシック" panose="020B0600070205080204" pitchFamily="50" charset="-128"/>
            </a:rPr>
            <a:t>％と老朽化が進んでいることから非常に高い数値となっている。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また、一人当たりの数値は、「福祉施設」が類似団体平均と比較して大きく下回っており、「一般廃棄物処理施設」の一人当たりの有形固定資産（償却資産）額が</a:t>
          </a:r>
          <a:r>
            <a:rPr kumimoji="1" lang="en-US" altLang="ja-JP" sz="1300">
              <a:latin typeface="ＭＳ Ｐゴシック" panose="020B0600070205080204" pitchFamily="50" charset="-128"/>
              <a:ea typeface="ＭＳ Ｐゴシック" panose="020B0600070205080204" pitchFamily="50" charset="-128"/>
            </a:rPr>
            <a:t>177,747</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倍となっている。これは、当市が清掃センター</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施設、クリーンセンター</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施設を所有しているためと考えられる。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今後は、公共施設等総合管理計画による計画的な施設更新や最適な施設配置を実施していく。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51,112
50,932
371.99
26,625,580
24,858,493
1,114,725
14,693,718
18,419,516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日に近隣の一町二村と合併し、茨城県内一広い行政区域を持つ市となった。編入した町村はいずれも過疎町村であり、全国平均を上回る高齢化率（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年度末現在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en-US" altLang="ja-JP" sz="1100">
              <a:solidFill>
                <a:sysClr val="windowText" lastClr="000000"/>
              </a:solidFill>
              <a:effectLst/>
              <a:latin typeface="+mn-lt"/>
              <a:ea typeface="+mn-ea"/>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％）である。さらに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市内に主だった企業がないこと等から財政基盤が弱く、</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と類似団体平均を大きく下回っている。このため、工業団地や現在土地区画整理事業を進めている東部地区への企業誘致、少子化人口減少対策などに積極的に取り組んでいる。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市債の借入抑制などにより、経常経費充当一般財源が減となったことに伴い、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今後も、行政改革の推進などにより、継続的に事務事業の見直しを行い、経費の削減を図っていく。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82369</xdr:rowOff>
    </xdr:from>
    <xdr:to>
      <xdr:col>23</xdr:col>
      <xdr:colOff>133350</xdr:colOff>
      <xdr:row>63</xdr:row>
      <xdr:rowOff>7438</xdr:rowOff>
    </xdr:to>
    <xdr:cxnSp macro="">
      <xdr:nvCxnSpPr>
        <xdr:cNvPr id="134" name="直線コネクタ 133"/>
        <xdr:cNvCxnSpPr/>
      </xdr:nvCxnSpPr>
      <xdr:spPr>
        <a:xfrm flipV="1">
          <a:off x="4114800" y="1071226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7438</xdr:rowOff>
    </xdr:from>
    <xdr:to>
      <xdr:col>19</xdr:col>
      <xdr:colOff>133350</xdr:colOff>
      <xdr:row>63</xdr:row>
      <xdr:rowOff>159113</xdr:rowOff>
    </xdr:to>
    <xdr:cxnSp macro="">
      <xdr:nvCxnSpPr>
        <xdr:cNvPr id="137" name="直線コネクタ 136"/>
        <xdr:cNvCxnSpPr/>
      </xdr:nvCxnSpPr>
      <xdr:spPr>
        <a:xfrm flipV="1">
          <a:off x="3225800" y="10808788"/>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88356</xdr:rowOff>
    </xdr:from>
    <xdr:to>
      <xdr:col>15</xdr:col>
      <xdr:colOff>82550</xdr:colOff>
      <xdr:row>63</xdr:row>
      <xdr:rowOff>159113</xdr:rowOff>
    </xdr:to>
    <xdr:cxnSp macro="">
      <xdr:nvCxnSpPr>
        <xdr:cNvPr id="140" name="直線コネクタ 139"/>
        <xdr:cNvCxnSpPr/>
      </xdr:nvCxnSpPr>
      <xdr:spPr>
        <a:xfrm>
          <a:off x="2336800" y="10546806"/>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88356</xdr:rowOff>
    </xdr:from>
    <xdr:to>
      <xdr:col>11</xdr:col>
      <xdr:colOff>31750</xdr:colOff>
      <xdr:row>61</xdr:row>
      <xdr:rowOff>150404</xdr:rowOff>
    </xdr:to>
    <xdr:cxnSp macro="">
      <xdr:nvCxnSpPr>
        <xdr:cNvPr id="143" name="直線コネクタ 142"/>
        <xdr:cNvCxnSpPr/>
      </xdr:nvCxnSpPr>
      <xdr:spPr>
        <a:xfrm flipV="1">
          <a:off x="1447800" y="105468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31569</xdr:rowOff>
    </xdr:from>
    <xdr:to>
      <xdr:col>23</xdr:col>
      <xdr:colOff>184150</xdr:colOff>
      <xdr:row>62</xdr:row>
      <xdr:rowOff>133169</xdr:rowOff>
    </xdr:to>
    <xdr:sp macro="" textlink="">
      <xdr:nvSpPr>
        <xdr:cNvPr id="153" name="楕円 152"/>
        <xdr:cNvSpPr/>
      </xdr:nvSpPr>
      <xdr:spPr>
        <a:xfrm>
          <a:off x="4902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48096</xdr:rowOff>
    </xdr:from>
    <xdr:ext cx="762000" cy="259045"/>
    <xdr:sp macro="" textlink="">
      <xdr:nvSpPr>
        <xdr:cNvPr id="154" name="財政構造の弾力性該当値テキスト"/>
        <xdr:cNvSpPr txBox="1"/>
      </xdr:nvSpPr>
      <xdr:spPr>
        <a:xfrm>
          <a:off x="50419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128088</xdr:rowOff>
    </xdr:from>
    <xdr:to>
      <xdr:col>19</xdr:col>
      <xdr:colOff>184150</xdr:colOff>
      <xdr:row>63</xdr:row>
      <xdr:rowOff>58238</xdr:rowOff>
    </xdr:to>
    <xdr:sp macro="" textlink="">
      <xdr:nvSpPr>
        <xdr:cNvPr id="155" name="楕円 154"/>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56" name="テキスト ボックス 155"/>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108313</xdr:rowOff>
    </xdr:from>
    <xdr:to>
      <xdr:col>15</xdr:col>
      <xdr:colOff>133350</xdr:colOff>
      <xdr:row>64</xdr:row>
      <xdr:rowOff>38463</xdr:rowOff>
    </xdr:to>
    <xdr:sp macro="" textlink="">
      <xdr:nvSpPr>
        <xdr:cNvPr id="157" name="楕円 156"/>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23240</xdr:rowOff>
    </xdr:from>
    <xdr:ext cx="762000" cy="259045"/>
    <xdr:sp macro="" textlink="">
      <xdr:nvSpPr>
        <xdr:cNvPr id="158" name="テキスト ボックス 157"/>
        <xdr:cNvSpPr txBox="1"/>
      </xdr:nvSpPr>
      <xdr:spPr>
        <a:xfrm>
          <a:off x="2844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37556</xdr:rowOff>
    </xdr:from>
    <xdr:to>
      <xdr:col>11</xdr:col>
      <xdr:colOff>82550</xdr:colOff>
      <xdr:row>61</xdr:row>
      <xdr:rowOff>139156</xdr:rowOff>
    </xdr:to>
    <xdr:sp macro="" textlink="">
      <xdr:nvSpPr>
        <xdr:cNvPr id="159" name="楕円 158"/>
        <xdr:cNvSpPr/>
      </xdr:nvSpPr>
      <xdr:spPr>
        <a:xfrm>
          <a:off x="2286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149333</xdr:rowOff>
    </xdr:from>
    <xdr:ext cx="762000" cy="259045"/>
    <xdr:sp macro="" textlink="">
      <xdr:nvSpPr>
        <xdr:cNvPr id="160" name="テキスト ボックス 159"/>
        <xdr:cNvSpPr txBox="1"/>
      </xdr:nvSpPr>
      <xdr:spPr>
        <a:xfrm>
          <a:off x="1955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99604</xdr:rowOff>
    </xdr:from>
    <xdr:to>
      <xdr:col>7</xdr:col>
      <xdr:colOff>31750</xdr:colOff>
      <xdr:row>62</xdr:row>
      <xdr:rowOff>29754</xdr:rowOff>
    </xdr:to>
    <xdr:sp macro="" textlink="">
      <xdr:nvSpPr>
        <xdr:cNvPr id="161" name="楕円 160"/>
        <xdr:cNvSpPr/>
      </xdr:nvSpPr>
      <xdr:spPr>
        <a:xfrm>
          <a:off x="1397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14531</xdr:rowOff>
    </xdr:from>
    <xdr:ext cx="762000" cy="259045"/>
    <xdr:sp macro="" textlink="">
      <xdr:nvSpPr>
        <xdr:cNvPr id="162" name="テキスト ボックス 161"/>
        <xdr:cNvSpPr txBox="1"/>
      </xdr:nvSpPr>
      <xdr:spPr>
        <a:xfrm>
          <a:off x="1066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東日本台風による災害対応のための人件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、市町村合併により保有することとなった多くの施設に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修繕</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料の増加により、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14,391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円の増加となった。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、「常陸太田市公共施設等再配置計画」に基づき、計画的に、廃止、解体等を行っていく。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70910</xdr:rowOff>
    </xdr:from>
    <xdr:to>
      <xdr:col>23</xdr:col>
      <xdr:colOff>133350</xdr:colOff>
      <xdr:row>85</xdr:row>
      <xdr:rowOff>38362</xdr:rowOff>
    </xdr:to>
    <xdr:cxnSp macro="">
      <xdr:nvCxnSpPr>
        <xdr:cNvPr id="195" name="直線コネクタ 194"/>
        <xdr:cNvCxnSpPr/>
      </xdr:nvCxnSpPr>
      <xdr:spPr>
        <a:xfrm>
          <a:off x="4114800" y="14472710"/>
          <a:ext cx="838200" cy="1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23876</xdr:rowOff>
    </xdr:from>
    <xdr:to>
      <xdr:col>19</xdr:col>
      <xdr:colOff>133350</xdr:colOff>
      <xdr:row>84</xdr:row>
      <xdr:rowOff>70910</xdr:rowOff>
    </xdr:to>
    <xdr:cxnSp macro="">
      <xdr:nvCxnSpPr>
        <xdr:cNvPr id="198" name="直線コネクタ 197"/>
        <xdr:cNvCxnSpPr/>
      </xdr:nvCxnSpPr>
      <xdr:spPr>
        <a:xfrm>
          <a:off x="3225800" y="14425676"/>
          <a:ext cx="8890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160086</xdr:rowOff>
    </xdr:from>
    <xdr:to>
      <xdr:col>15</xdr:col>
      <xdr:colOff>82550</xdr:colOff>
      <xdr:row>84</xdr:row>
      <xdr:rowOff>23876</xdr:rowOff>
    </xdr:to>
    <xdr:cxnSp macro="">
      <xdr:nvCxnSpPr>
        <xdr:cNvPr id="201" name="直線コネクタ 200"/>
        <xdr:cNvCxnSpPr/>
      </xdr:nvCxnSpPr>
      <xdr:spPr>
        <a:xfrm>
          <a:off x="2336800" y="14390436"/>
          <a:ext cx="889000" cy="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135985</xdr:rowOff>
    </xdr:from>
    <xdr:to>
      <xdr:col>11</xdr:col>
      <xdr:colOff>31750</xdr:colOff>
      <xdr:row>83</xdr:row>
      <xdr:rowOff>160086</xdr:rowOff>
    </xdr:to>
    <xdr:cxnSp macro="">
      <xdr:nvCxnSpPr>
        <xdr:cNvPr id="204" name="直線コネクタ 203"/>
        <xdr:cNvCxnSpPr/>
      </xdr:nvCxnSpPr>
      <xdr:spPr>
        <a:xfrm>
          <a:off x="1447800" y="14366335"/>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159012</xdr:rowOff>
    </xdr:from>
    <xdr:to>
      <xdr:col>23</xdr:col>
      <xdr:colOff>184150</xdr:colOff>
      <xdr:row>85</xdr:row>
      <xdr:rowOff>89162</xdr:rowOff>
    </xdr:to>
    <xdr:sp macro="" textlink="">
      <xdr:nvSpPr>
        <xdr:cNvPr id="214" name="楕円 213"/>
        <xdr:cNvSpPr/>
      </xdr:nvSpPr>
      <xdr:spPr>
        <a:xfrm>
          <a:off x="4902200" y="14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131089</xdr:rowOff>
    </xdr:from>
    <xdr:ext cx="762000" cy="259045"/>
    <xdr:sp macro="" textlink="">
      <xdr:nvSpPr>
        <xdr:cNvPr id="215" name="人件費・物件費等の状況該当値テキスト"/>
        <xdr:cNvSpPr txBox="1"/>
      </xdr:nvSpPr>
      <xdr:spPr>
        <a:xfrm>
          <a:off x="5041900" y="1453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20110</xdr:rowOff>
    </xdr:from>
    <xdr:to>
      <xdr:col>19</xdr:col>
      <xdr:colOff>184150</xdr:colOff>
      <xdr:row>84</xdr:row>
      <xdr:rowOff>121710</xdr:rowOff>
    </xdr:to>
    <xdr:sp macro="" textlink="">
      <xdr:nvSpPr>
        <xdr:cNvPr id="216" name="楕円 215"/>
        <xdr:cNvSpPr/>
      </xdr:nvSpPr>
      <xdr:spPr>
        <a:xfrm>
          <a:off x="4064000" y="144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106487</xdr:rowOff>
    </xdr:from>
    <xdr:ext cx="736600" cy="259045"/>
    <xdr:sp macro="" textlink="">
      <xdr:nvSpPr>
        <xdr:cNvPr id="217" name="テキスト ボックス 216"/>
        <xdr:cNvSpPr txBox="1"/>
      </xdr:nvSpPr>
      <xdr:spPr>
        <a:xfrm>
          <a:off x="3733800" y="14508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144526</xdr:rowOff>
    </xdr:from>
    <xdr:to>
      <xdr:col>15</xdr:col>
      <xdr:colOff>133350</xdr:colOff>
      <xdr:row>84</xdr:row>
      <xdr:rowOff>74676</xdr:rowOff>
    </xdr:to>
    <xdr:sp macro="" textlink="">
      <xdr:nvSpPr>
        <xdr:cNvPr id="218" name="楕円 217"/>
        <xdr:cNvSpPr/>
      </xdr:nvSpPr>
      <xdr:spPr>
        <a:xfrm>
          <a:off x="3175000" y="143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59453</xdr:rowOff>
    </xdr:from>
    <xdr:ext cx="762000" cy="259045"/>
    <xdr:sp macro="" textlink="">
      <xdr:nvSpPr>
        <xdr:cNvPr id="219" name="テキスト ボックス 218"/>
        <xdr:cNvSpPr txBox="1"/>
      </xdr:nvSpPr>
      <xdr:spPr>
        <a:xfrm>
          <a:off x="2844800" y="1446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109286</xdr:rowOff>
    </xdr:from>
    <xdr:to>
      <xdr:col>11</xdr:col>
      <xdr:colOff>82550</xdr:colOff>
      <xdr:row>84</xdr:row>
      <xdr:rowOff>39436</xdr:rowOff>
    </xdr:to>
    <xdr:sp macro="" textlink="">
      <xdr:nvSpPr>
        <xdr:cNvPr id="220" name="楕円 219"/>
        <xdr:cNvSpPr/>
      </xdr:nvSpPr>
      <xdr:spPr>
        <a:xfrm>
          <a:off x="2286000" y="143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24213</xdr:rowOff>
    </xdr:from>
    <xdr:ext cx="762000" cy="259045"/>
    <xdr:sp macro="" textlink="">
      <xdr:nvSpPr>
        <xdr:cNvPr id="221" name="テキスト ボックス 220"/>
        <xdr:cNvSpPr txBox="1"/>
      </xdr:nvSpPr>
      <xdr:spPr>
        <a:xfrm>
          <a:off x="1955800" y="1442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85185</xdr:rowOff>
    </xdr:from>
    <xdr:to>
      <xdr:col>7</xdr:col>
      <xdr:colOff>31750</xdr:colOff>
      <xdr:row>84</xdr:row>
      <xdr:rowOff>15335</xdr:rowOff>
    </xdr:to>
    <xdr:sp macro="" textlink="">
      <xdr:nvSpPr>
        <xdr:cNvPr id="222" name="楕円 221"/>
        <xdr:cNvSpPr/>
      </xdr:nvSpPr>
      <xdr:spPr>
        <a:xfrm>
          <a:off x="1397000" y="143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112</xdr:rowOff>
    </xdr:from>
    <xdr:ext cx="762000" cy="259045"/>
    <xdr:sp macro="" textlink="">
      <xdr:nvSpPr>
        <xdr:cNvPr id="223" name="テキスト ボックス 222"/>
        <xdr:cNvSpPr txBox="1"/>
      </xdr:nvSpPr>
      <xdr:spPr>
        <a:xfrm>
          <a:off x="1066800" y="1440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引き続き、類似団体平均及び全国市平均を下回っている。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また、各種手当についても、引き続き、管理職手当減額支給等を行っており、今後も給与の適正化に努める。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100693</xdr:rowOff>
    </xdr:to>
    <xdr:cxnSp macro="">
      <xdr:nvCxnSpPr>
        <xdr:cNvPr id="259" name="直線コネクタ 258"/>
        <xdr:cNvCxnSpPr/>
      </xdr:nvCxnSpPr>
      <xdr:spPr>
        <a:xfrm>
          <a:off x="16179800" y="1460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62" name="直線コネクタ 261"/>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84</xdr:row>
      <xdr:rowOff>168729</xdr:rowOff>
    </xdr:to>
    <xdr:cxnSp macro="">
      <xdr:nvCxnSpPr>
        <xdr:cNvPr id="265" name="直線コネクタ 264"/>
        <xdr:cNvCxnSpPr/>
      </xdr:nvCxnSpPr>
      <xdr:spPr>
        <a:xfrm>
          <a:off x="14401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168729</xdr:rowOff>
    </xdr:to>
    <xdr:cxnSp macro="">
      <xdr:nvCxnSpPr>
        <xdr:cNvPr id="268" name="直線コネクタ 267"/>
        <xdr:cNvCxnSpPr/>
      </xdr:nvCxnSpPr>
      <xdr:spPr>
        <a:xfrm>
          <a:off x="13512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区域が茨城県内一広いこと、ごみ・し尿処理事業、消防事務などを単独で実施していること、また、過疎町村の編入合併を背景とした人口の減少も進んでいることなどから、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今後も、定員管理適正化計画に基づく適正な定員管理に努める。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130628</xdr:rowOff>
    </xdr:from>
    <xdr:to>
      <xdr:col>81</xdr:col>
      <xdr:colOff>44450</xdr:colOff>
      <xdr:row>62</xdr:row>
      <xdr:rowOff>131778</xdr:rowOff>
    </xdr:to>
    <xdr:cxnSp macro="">
      <xdr:nvCxnSpPr>
        <xdr:cNvPr id="324" name="直線コネクタ 323"/>
        <xdr:cNvCxnSpPr/>
      </xdr:nvCxnSpPr>
      <xdr:spPr>
        <a:xfrm>
          <a:off x="16179800" y="10760528"/>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128330</xdr:rowOff>
    </xdr:from>
    <xdr:to>
      <xdr:col>77</xdr:col>
      <xdr:colOff>44450</xdr:colOff>
      <xdr:row>62</xdr:row>
      <xdr:rowOff>130628</xdr:rowOff>
    </xdr:to>
    <xdr:cxnSp macro="">
      <xdr:nvCxnSpPr>
        <xdr:cNvPr id="327" name="直線コネクタ 326"/>
        <xdr:cNvCxnSpPr/>
      </xdr:nvCxnSpPr>
      <xdr:spPr>
        <a:xfrm>
          <a:off x="15290800" y="107582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113393</xdr:rowOff>
    </xdr:from>
    <xdr:to>
      <xdr:col>72</xdr:col>
      <xdr:colOff>203200</xdr:colOff>
      <xdr:row>62</xdr:row>
      <xdr:rowOff>128330</xdr:rowOff>
    </xdr:to>
    <xdr:cxnSp macro="">
      <xdr:nvCxnSpPr>
        <xdr:cNvPr id="330" name="直線コネクタ 329"/>
        <xdr:cNvCxnSpPr/>
      </xdr:nvCxnSpPr>
      <xdr:spPr>
        <a:xfrm>
          <a:off x="14401800" y="1074329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85816</xdr:rowOff>
    </xdr:from>
    <xdr:to>
      <xdr:col>68</xdr:col>
      <xdr:colOff>152400</xdr:colOff>
      <xdr:row>62</xdr:row>
      <xdr:rowOff>113393</xdr:rowOff>
    </xdr:to>
    <xdr:cxnSp macro="">
      <xdr:nvCxnSpPr>
        <xdr:cNvPr id="333" name="直線コネクタ 332"/>
        <xdr:cNvCxnSpPr/>
      </xdr:nvCxnSpPr>
      <xdr:spPr>
        <a:xfrm>
          <a:off x="13512800" y="1071571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80978</xdr:rowOff>
    </xdr:from>
    <xdr:to>
      <xdr:col>81</xdr:col>
      <xdr:colOff>95250</xdr:colOff>
      <xdr:row>63</xdr:row>
      <xdr:rowOff>11128</xdr:rowOff>
    </xdr:to>
    <xdr:sp macro="" textlink="">
      <xdr:nvSpPr>
        <xdr:cNvPr id="343" name="楕円 342"/>
        <xdr:cNvSpPr/>
      </xdr:nvSpPr>
      <xdr:spPr>
        <a:xfrm>
          <a:off x="169672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53055</xdr:rowOff>
    </xdr:from>
    <xdr:ext cx="762000" cy="259045"/>
    <xdr:sp macro="" textlink="">
      <xdr:nvSpPr>
        <xdr:cNvPr id="344" name="定員管理の状況該当値テキスト"/>
        <xdr:cNvSpPr txBox="1"/>
      </xdr:nvSpPr>
      <xdr:spPr>
        <a:xfrm>
          <a:off x="17106900" y="1068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79828</xdr:rowOff>
    </xdr:from>
    <xdr:to>
      <xdr:col>77</xdr:col>
      <xdr:colOff>95250</xdr:colOff>
      <xdr:row>63</xdr:row>
      <xdr:rowOff>9978</xdr:rowOff>
    </xdr:to>
    <xdr:sp macro="" textlink="">
      <xdr:nvSpPr>
        <xdr:cNvPr id="345" name="楕円 344"/>
        <xdr:cNvSpPr/>
      </xdr:nvSpPr>
      <xdr:spPr>
        <a:xfrm>
          <a:off x="16129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166205</xdr:rowOff>
    </xdr:from>
    <xdr:ext cx="736600" cy="259045"/>
    <xdr:sp macro="" textlink="">
      <xdr:nvSpPr>
        <xdr:cNvPr id="346" name="テキスト ボックス 345"/>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77530</xdr:rowOff>
    </xdr:from>
    <xdr:to>
      <xdr:col>73</xdr:col>
      <xdr:colOff>44450</xdr:colOff>
      <xdr:row>63</xdr:row>
      <xdr:rowOff>7680</xdr:rowOff>
    </xdr:to>
    <xdr:sp macro="" textlink="">
      <xdr:nvSpPr>
        <xdr:cNvPr id="347" name="楕円 346"/>
        <xdr:cNvSpPr/>
      </xdr:nvSpPr>
      <xdr:spPr>
        <a:xfrm>
          <a:off x="152400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163907</xdr:rowOff>
    </xdr:from>
    <xdr:ext cx="762000" cy="259045"/>
    <xdr:sp macro="" textlink="">
      <xdr:nvSpPr>
        <xdr:cNvPr id="348" name="テキスト ボックス 347"/>
        <xdr:cNvSpPr txBox="1"/>
      </xdr:nvSpPr>
      <xdr:spPr>
        <a:xfrm>
          <a:off x="14909800" y="107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62593</xdr:rowOff>
    </xdr:from>
    <xdr:to>
      <xdr:col>68</xdr:col>
      <xdr:colOff>203200</xdr:colOff>
      <xdr:row>62</xdr:row>
      <xdr:rowOff>164193</xdr:rowOff>
    </xdr:to>
    <xdr:sp macro="" textlink="">
      <xdr:nvSpPr>
        <xdr:cNvPr id="349" name="楕円 348"/>
        <xdr:cNvSpPr/>
      </xdr:nvSpPr>
      <xdr:spPr>
        <a:xfrm>
          <a:off x="14351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148970</xdr:rowOff>
    </xdr:from>
    <xdr:ext cx="762000" cy="259045"/>
    <xdr:sp macro="" textlink="">
      <xdr:nvSpPr>
        <xdr:cNvPr id="350" name="テキスト ボックス 349"/>
        <xdr:cNvSpPr txBox="1"/>
      </xdr:nvSpPr>
      <xdr:spPr>
        <a:xfrm>
          <a:off x="14020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51" name="楕円 350"/>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52" name="テキスト ボックス 351"/>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ポイント下回り、前年度と比較して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ポイント減少した。引き続き、将来負担を鑑み、借入を抑制したことにより公債費が減少したものである。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今後も、借入と償還とのバランスに配慮した発行を実施し、将来の公債費の縮減を図っていく。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32355</xdr:rowOff>
    </xdr:to>
    <xdr:cxnSp macro="">
      <xdr:nvCxnSpPr>
        <xdr:cNvPr id="388" name="直線コネクタ 387"/>
        <xdr:cNvCxnSpPr/>
      </xdr:nvCxnSpPr>
      <xdr:spPr>
        <a:xfrm flipV="1">
          <a:off x="16179800" y="634153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32355</xdr:rowOff>
    </xdr:from>
    <xdr:to>
      <xdr:col>77</xdr:col>
      <xdr:colOff>44450</xdr:colOff>
      <xdr:row>38</xdr:row>
      <xdr:rowOff>10281</xdr:rowOff>
    </xdr:to>
    <xdr:cxnSp macro="">
      <xdr:nvCxnSpPr>
        <xdr:cNvPr id="391" name="直線コネクタ 390"/>
        <xdr:cNvCxnSpPr/>
      </xdr:nvCxnSpPr>
      <xdr:spPr>
        <a:xfrm flipV="1">
          <a:off x="15290800" y="63760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125185</xdr:rowOff>
    </xdr:to>
    <xdr:cxnSp macro="">
      <xdr:nvCxnSpPr>
        <xdr:cNvPr id="394" name="直線コネクタ 393"/>
        <xdr:cNvCxnSpPr/>
      </xdr:nvCxnSpPr>
      <xdr:spPr>
        <a:xfrm flipV="1">
          <a:off x="14401800" y="65253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45659</xdr:rowOff>
    </xdr:to>
    <xdr:cxnSp macro="">
      <xdr:nvCxnSpPr>
        <xdr:cNvPr id="397" name="直線コネクタ 396"/>
        <xdr:cNvCxnSpPr/>
      </xdr:nvCxnSpPr>
      <xdr:spPr>
        <a:xfrm flipV="1">
          <a:off x="13512800" y="66402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7" name="楕円 406"/>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8" name="公債費負担の状況該当値テキスト"/>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153005</xdr:rowOff>
    </xdr:from>
    <xdr:to>
      <xdr:col>77</xdr:col>
      <xdr:colOff>95250</xdr:colOff>
      <xdr:row>37</xdr:row>
      <xdr:rowOff>83155</xdr:rowOff>
    </xdr:to>
    <xdr:sp macro="" textlink="">
      <xdr:nvSpPr>
        <xdr:cNvPr id="409" name="楕円 408"/>
        <xdr:cNvSpPr/>
      </xdr:nvSpPr>
      <xdr:spPr>
        <a:xfrm>
          <a:off x="16129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93332</xdr:rowOff>
    </xdr:from>
    <xdr:ext cx="736600" cy="259045"/>
    <xdr:sp macro="" textlink="">
      <xdr:nvSpPr>
        <xdr:cNvPr id="410" name="テキスト ボックス 409"/>
        <xdr:cNvSpPr txBox="1"/>
      </xdr:nvSpPr>
      <xdr:spPr>
        <a:xfrm>
          <a:off x="15798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11" name="楕円 410"/>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12" name="テキスト ボックス 411"/>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13" name="楕円 412"/>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14" name="テキスト ボックス 413"/>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15" name="楕円 414"/>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16" name="テキスト ボックス 415"/>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年度から将来負担比率はマイナス算定となっている。主な要因としては地方債現在高の減や、前年度と比較して減少しているものの財政調整基金などの充当可能基金現在高が挙げられる。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51,112
50,932
371.99
26,625,580
24,858,493
1,114,725
14,693,718
18,419,516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％と高い水準にある。これは、ごみ・し尿処理事業や消防事務を単独で行っているため、職員数が類似団体平均と比較して多いことが主な要因であり、行政サービスの提供方法の差異によるものといえる。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引き続き、定員管理適正化計画に基づき、適正な定員管理に努める。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xdr:rowOff>
    </xdr:from>
    <xdr:to>
      <xdr:col>24</xdr:col>
      <xdr:colOff>25400</xdr:colOff>
      <xdr:row>40</xdr:row>
      <xdr:rowOff>20320</xdr:rowOff>
    </xdr:to>
    <xdr:cxnSp macro="">
      <xdr:nvCxnSpPr>
        <xdr:cNvPr id="66" name="直線コネクタ 65"/>
        <xdr:cNvCxnSpPr/>
      </xdr:nvCxnSpPr>
      <xdr:spPr>
        <a:xfrm>
          <a:off x="3987800" y="6863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xdr:rowOff>
    </xdr:from>
    <xdr:to>
      <xdr:col>19</xdr:col>
      <xdr:colOff>187325</xdr:colOff>
      <xdr:row>40</xdr:row>
      <xdr:rowOff>35560</xdr:rowOff>
    </xdr:to>
    <xdr:cxnSp macro="">
      <xdr:nvCxnSpPr>
        <xdr:cNvPr id="69" name="直線コネクタ 68"/>
        <xdr:cNvCxnSpPr/>
      </xdr:nvCxnSpPr>
      <xdr:spPr>
        <a:xfrm flipV="1">
          <a:off x="3098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40</xdr:row>
      <xdr:rowOff>35560</xdr:rowOff>
    </xdr:to>
    <xdr:cxnSp macro="">
      <xdr:nvCxnSpPr>
        <xdr:cNvPr id="72" name="直線コネクタ 71"/>
        <xdr:cNvCxnSpPr/>
      </xdr:nvCxnSpPr>
      <xdr:spPr>
        <a:xfrm>
          <a:off x="2209800" y="67183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31750</xdr:rowOff>
    </xdr:to>
    <xdr:cxnSp macro="">
      <xdr:nvCxnSpPr>
        <xdr:cNvPr id="75" name="直線コネクタ 74"/>
        <xdr:cNvCxnSpPr/>
      </xdr:nvCxnSpPr>
      <xdr:spPr>
        <a:xfrm>
          <a:off x="1320800" y="667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113047</xdr:rowOff>
    </xdr:from>
    <xdr:ext cx="762000" cy="259045"/>
    <xdr:sp macro="" textlink="">
      <xdr:nvSpPr>
        <xdr:cNvPr id="86" name="人件費該当値テキスト"/>
        <xdr:cNvSpPr txBox="1"/>
      </xdr:nvSpPr>
      <xdr:spPr>
        <a:xfrm>
          <a:off x="4914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主な要因としては、市町村合併により保有することとなった多くの類似施設について、修繕が必要となったことが挙げられる。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今後は、「常陸太田市公共施設等再配置計画」に基づき、計画的に、廃止、解体等を行っていく。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21844</xdr:rowOff>
    </xdr:to>
    <xdr:cxnSp macro="">
      <xdr:nvCxnSpPr>
        <xdr:cNvPr id="125" name="直線コネクタ 124"/>
        <xdr:cNvCxnSpPr/>
      </xdr:nvCxnSpPr>
      <xdr:spPr>
        <a:xfrm>
          <a:off x="15671800" y="2755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12700</xdr:rowOff>
    </xdr:to>
    <xdr:cxnSp macro="">
      <xdr:nvCxnSpPr>
        <xdr:cNvPr id="128" name="直線コネクタ 127"/>
        <xdr:cNvCxnSpPr/>
      </xdr:nvCxnSpPr>
      <xdr:spPr>
        <a:xfrm>
          <a:off x="14782800" y="2746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3556</xdr:rowOff>
    </xdr:to>
    <xdr:cxnSp macro="">
      <xdr:nvCxnSpPr>
        <xdr:cNvPr id="131" name="直線コネクタ 130"/>
        <xdr:cNvCxnSpPr/>
      </xdr:nvCxnSpPr>
      <xdr:spPr>
        <a:xfrm>
          <a:off x="13893800" y="2701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21844</xdr:rowOff>
    </xdr:to>
    <xdr:cxnSp macro="">
      <xdr:nvCxnSpPr>
        <xdr:cNvPr id="134" name="直線コネクタ 133"/>
        <xdr:cNvCxnSpPr/>
      </xdr:nvCxnSpPr>
      <xdr:spPr>
        <a:xfrm flipV="1">
          <a:off x="13004800" y="2701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114571</xdr:rowOff>
    </xdr:from>
    <xdr:ext cx="762000" cy="259045"/>
    <xdr:sp macro="" textlink="">
      <xdr:nvSpPr>
        <xdr:cNvPr id="145" name="物件費該当値テキスト"/>
        <xdr:cNvSpPr txBox="1"/>
      </xdr:nvSpPr>
      <xdr:spPr>
        <a:xfrm>
          <a:off x="16598900" y="26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7" name="テキスト ボックス 14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39133</xdr:rowOff>
    </xdr:from>
    <xdr:ext cx="762000" cy="259045"/>
    <xdr:sp macro="" textlink="">
      <xdr:nvSpPr>
        <xdr:cNvPr id="149" name="テキスト ボックス 148"/>
        <xdr:cNvSpPr txBox="1"/>
      </xdr:nvSpPr>
      <xdr:spPr>
        <a:xfrm>
          <a:off x="14401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ポイントの微減ではあるが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内容的には、施設型給付費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、障害者自立支援給付費などが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今後も、少子化人口減少対策事業に取り組むため、事業の見直しを計画的に行い適正化に努める。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xdr:rowOff>
    </xdr:from>
    <xdr:to>
      <xdr:col>24</xdr:col>
      <xdr:colOff>25400</xdr:colOff>
      <xdr:row>54</xdr:row>
      <xdr:rowOff>12700</xdr:rowOff>
    </xdr:to>
    <xdr:cxnSp macro="">
      <xdr:nvCxnSpPr>
        <xdr:cNvPr id="186" name="直線コネクタ 185"/>
        <xdr:cNvCxnSpPr/>
      </xdr:nvCxnSpPr>
      <xdr:spPr>
        <a:xfrm flipV="1">
          <a:off x="3987800" y="926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9" name="直線コネクタ 188"/>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130810</xdr:rowOff>
    </xdr:from>
    <xdr:to>
      <xdr:col>15</xdr:col>
      <xdr:colOff>98425</xdr:colOff>
      <xdr:row>54</xdr:row>
      <xdr:rowOff>12700</xdr:rowOff>
    </xdr:to>
    <xdr:cxnSp macro="">
      <xdr:nvCxnSpPr>
        <xdr:cNvPr id="192" name="直線コネクタ 191"/>
        <xdr:cNvCxnSpPr/>
      </xdr:nvCxnSpPr>
      <xdr:spPr>
        <a:xfrm>
          <a:off x="2209800" y="921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130810</xdr:rowOff>
    </xdr:from>
    <xdr:to>
      <xdr:col>11</xdr:col>
      <xdr:colOff>9525</xdr:colOff>
      <xdr:row>53</xdr:row>
      <xdr:rowOff>153670</xdr:rowOff>
    </xdr:to>
    <xdr:cxnSp macro="">
      <xdr:nvCxnSpPr>
        <xdr:cNvPr id="195" name="直線コネクタ 194"/>
        <xdr:cNvCxnSpPr/>
      </xdr:nvCxnSpPr>
      <xdr:spPr>
        <a:xfrm flipV="1">
          <a:off x="1320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125730</xdr:rowOff>
    </xdr:from>
    <xdr:to>
      <xdr:col>24</xdr:col>
      <xdr:colOff>76200</xdr:colOff>
      <xdr:row>54</xdr:row>
      <xdr:rowOff>55880</xdr:rowOff>
    </xdr:to>
    <xdr:sp macro="" textlink="">
      <xdr:nvSpPr>
        <xdr:cNvPr id="205" name="楕円 204"/>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34307</xdr:rowOff>
    </xdr:from>
    <xdr:ext cx="762000" cy="259045"/>
    <xdr:sp macro="" textlink="">
      <xdr:nvSpPr>
        <xdr:cNvPr id="206" name="扶助費該当値テキスト"/>
        <xdr:cNvSpPr txBox="1"/>
      </xdr:nvSpPr>
      <xdr:spPr>
        <a:xfrm>
          <a:off x="4914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80010</xdr:rowOff>
    </xdr:from>
    <xdr:to>
      <xdr:col>11</xdr:col>
      <xdr:colOff>60325</xdr:colOff>
      <xdr:row>54</xdr:row>
      <xdr:rowOff>10160</xdr:rowOff>
    </xdr:to>
    <xdr:sp macro="" textlink="">
      <xdr:nvSpPr>
        <xdr:cNvPr id="211" name="楕円 210"/>
        <xdr:cNvSpPr/>
      </xdr:nvSpPr>
      <xdr:spPr>
        <a:xfrm>
          <a:off x="2159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20337</xdr:rowOff>
    </xdr:from>
    <xdr:ext cx="762000" cy="259045"/>
    <xdr:sp macro="" textlink="">
      <xdr:nvSpPr>
        <xdr:cNvPr id="212" name="テキスト ボックス 211"/>
        <xdr:cNvSpPr txBox="1"/>
      </xdr:nvSpPr>
      <xdr:spPr>
        <a:xfrm>
          <a:off x="1828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102870</xdr:rowOff>
    </xdr:from>
    <xdr:to>
      <xdr:col>6</xdr:col>
      <xdr:colOff>171450</xdr:colOff>
      <xdr:row>54</xdr:row>
      <xdr:rowOff>33020</xdr:rowOff>
    </xdr:to>
    <xdr:sp macro="" textlink="">
      <xdr:nvSpPr>
        <xdr:cNvPr id="213" name="楕円 212"/>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43197</xdr:rowOff>
    </xdr:from>
    <xdr:ext cx="762000" cy="259045"/>
    <xdr:sp macro="" textlink="">
      <xdr:nvSpPr>
        <xdr:cNvPr id="214" name="テキスト ボックス 213"/>
        <xdr:cNvSpPr txBox="1"/>
      </xdr:nvSpPr>
      <xdr:spPr>
        <a:xfrm>
          <a:off x="939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主な要因としては、下水道事業など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の法適化による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今後も、計画的に見直しを行い適正な事務の執行に努める。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58</xdr:row>
      <xdr:rowOff>81280</xdr:rowOff>
    </xdr:to>
    <xdr:cxnSp macro="">
      <xdr:nvCxnSpPr>
        <xdr:cNvPr id="249" name="直線コネクタ 248"/>
        <xdr:cNvCxnSpPr/>
      </xdr:nvCxnSpPr>
      <xdr:spPr>
        <a:xfrm flipV="1">
          <a:off x="15671800" y="9737997"/>
          <a:ext cx="8382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127000</xdr:rowOff>
    </xdr:to>
    <xdr:cxnSp macro="">
      <xdr:nvCxnSpPr>
        <xdr:cNvPr id="252" name="直線コネクタ 251"/>
        <xdr:cNvCxnSpPr/>
      </xdr:nvCxnSpPr>
      <xdr:spPr>
        <a:xfrm flipV="1">
          <a:off x="14782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127000</xdr:rowOff>
    </xdr:to>
    <xdr:cxnSp macro="">
      <xdr:nvCxnSpPr>
        <xdr:cNvPr id="255" name="直線コネクタ 254"/>
        <xdr:cNvCxnSpPr/>
      </xdr:nvCxnSpPr>
      <xdr:spPr>
        <a:xfrm>
          <a:off x="13893800" y="994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57</xdr:row>
      <xdr:rowOff>167822</xdr:rowOff>
    </xdr:to>
    <xdr:cxnSp macro="">
      <xdr:nvCxnSpPr>
        <xdr:cNvPr id="258" name="直線コネクタ 257"/>
        <xdr:cNvCxnSpPr/>
      </xdr:nvCxnSpPr>
      <xdr:spPr>
        <a:xfrm>
          <a:off x="13004800" y="9894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68" name="楕円 267"/>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58074</xdr:rowOff>
    </xdr:from>
    <xdr:ext cx="762000" cy="259045"/>
    <xdr:sp macro="" textlink="">
      <xdr:nvSpPr>
        <xdr:cNvPr id="269" name="その他該当値テキスト"/>
        <xdr:cNvSpPr txBox="1"/>
      </xdr:nvSpPr>
      <xdr:spPr>
        <a:xfrm>
          <a:off x="16598900" y="96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4" name="楕円 273"/>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5" name="テキスト ボックス 274"/>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76" name="楕円 275"/>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77" name="テキスト ボックス 276"/>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下水道事業などの法適化による増加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今後も、計画的に見直しを行い適正な事務の執行に努める。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69850</xdr:rowOff>
    </xdr:to>
    <xdr:cxnSp macro="">
      <xdr:nvCxnSpPr>
        <xdr:cNvPr id="307" name="直線コネクタ 306"/>
        <xdr:cNvCxnSpPr/>
      </xdr:nvCxnSpPr>
      <xdr:spPr>
        <a:xfrm>
          <a:off x="15671800" y="590143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81280</xdr:rowOff>
    </xdr:to>
    <xdr:cxnSp macro="">
      <xdr:nvCxnSpPr>
        <xdr:cNvPr id="310" name="直線コネクタ 309"/>
        <xdr:cNvCxnSpPr/>
      </xdr:nvCxnSpPr>
      <xdr:spPr>
        <a:xfrm flipV="1">
          <a:off x="14782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81280</xdr:rowOff>
    </xdr:to>
    <xdr:cxnSp macro="">
      <xdr:nvCxnSpPr>
        <xdr:cNvPr id="313" name="直線コネクタ 312"/>
        <xdr:cNvCxnSpPr/>
      </xdr:nvCxnSpPr>
      <xdr:spPr>
        <a:xfrm>
          <a:off x="13893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62992</xdr:rowOff>
    </xdr:to>
    <xdr:cxnSp macro="">
      <xdr:nvCxnSpPr>
        <xdr:cNvPr id="316" name="直線コネクタ 315"/>
        <xdr:cNvCxnSpPr/>
      </xdr:nvCxnSpPr>
      <xdr:spPr>
        <a:xfrm>
          <a:off x="13004800" y="5878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6" name="楕円 325"/>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7"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28" name="楕円 327"/>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29" name="テキスト ボックス 328"/>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0" name="楕円 329"/>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1" name="テキスト ボックス 330"/>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2" name="楕円 331"/>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3" name="テキスト ボックス 332"/>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34" name="楕円 333"/>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35" name="テキスト ボックス 334"/>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市債の借入れ抑制により、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ポイント下回っており、前年度と比較しても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今後も、借入と償還とのバランスに配慮した発行を実施し、将来の公債費の縮減を図っていく。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91077</xdr:rowOff>
    </xdr:to>
    <xdr:cxnSp macro="">
      <xdr:nvCxnSpPr>
        <xdr:cNvPr id="370" name="直線コネクタ 369"/>
        <xdr:cNvCxnSpPr/>
      </xdr:nvCxnSpPr>
      <xdr:spPr>
        <a:xfrm flipV="1">
          <a:off x="3987800" y="130624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91077</xdr:rowOff>
    </xdr:from>
    <xdr:to>
      <xdr:col>19</xdr:col>
      <xdr:colOff>187325</xdr:colOff>
      <xdr:row>76</xdr:row>
      <xdr:rowOff>156392</xdr:rowOff>
    </xdr:to>
    <xdr:cxnSp macro="">
      <xdr:nvCxnSpPr>
        <xdr:cNvPr id="373" name="直線コネクタ 372"/>
        <xdr:cNvCxnSpPr/>
      </xdr:nvCxnSpPr>
      <xdr:spPr>
        <a:xfrm flipV="1">
          <a:off x="3098800" y="131212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156392</xdr:rowOff>
    </xdr:to>
    <xdr:cxnSp macro="">
      <xdr:nvCxnSpPr>
        <xdr:cNvPr id="376" name="直線コネクタ 375"/>
        <xdr:cNvCxnSpPr/>
      </xdr:nvCxnSpPr>
      <xdr:spPr>
        <a:xfrm>
          <a:off x="2209800" y="13180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76381</xdr:rowOff>
    </xdr:to>
    <xdr:cxnSp macro="">
      <xdr:nvCxnSpPr>
        <xdr:cNvPr id="379" name="直線コネクタ 378"/>
        <xdr:cNvCxnSpPr/>
      </xdr:nvCxnSpPr>
      <xdr:spPr>
        <a:xfrm flipV="1">
          <a:off x="1320800" y="131800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152944</xdr:rowOff>
    </xdr:from>
    <xdr:to>
      <xdr:col>24</xdr:col>
      <xdr:colOff>76200</xdr:colOff>
      <xdr:row>76</xdr:row>
      <xdr:rowOff>83094</xdr:rowOff>
    </xdr:to>
    <xdr:sp macro="" textlink="">
      <xdr:nvSpPr>
        <xdr:cNvPr id="389" name="楕円 388"/>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169471</xdr:rowOff>
    </xdr:from>
    <xdr:ext cx="762000" cy="259045"/>
    <xdr:sp macro="" textlink="">
      <xdr:nvSpPr>
        <xdr:cNvPr id="390"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391" name="楕円 390"/>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152054</xdr:rowOff>
    </xdr:from>
    <xdr:ext cx="736600" cy="259045"/>
    <xdr:sp macro="" textlink="">
      <xdr:nvSpPr>
        <xdr:cNvPr id="392" name="テキスト ボックス 391"/>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105592</xdr:rowOff>
    </xdr:from>
    <xdr:to>
      <xdr:col>15</xdr:col>
      <xdr:colOff>149225</xdr:colOff>
      <xdr:row>77</xdr:row>
      <xdr:rowOff>35742</xdr:rowOff>
    </xdr:to>
    <xdr:sp macro="" textlink="">
      <xdr:nvSpPr>
        <xdr:cNvPr id="393" name="楕円 392"/>
        <xdr:cNvSpPr/>
      </xdr:nvSpPr>
      <xdr:spPr>
        <a:xfrm>
          <a:off x="3048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45918</xdr:rowOff>
    </xdr:from>
    <xdr:ext cx="762000" cy="259045"/>
    <xdr:sp macro="" textlink="">
      <xdr:nvSpPr>
        <xdr:cNvPr id="394" name="テキスト ボックス 393"/>
        <xdr:cNvSpPr txBox="1"/>
      </xdr:nvSpPr>
      <xdr:spPr>
        <a:xfrm>
          <a:off x="2717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5" name="楕円 39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6" name="テキスト ボックス 39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25581</xdr:rowOff>
    </xdr:from>
    <xdr:to>
      <xdr:col>6</xdr:col>
      <xdr:colOff>171450</xdr:colOff>
      <xdr:row>77</xdr:row>
      <xdr:rowOff>127181</xdr:rowOff>
    </xdr:to>
    <xdr:sp macro="" textlink="">
      <xdr:nvSpPr>
        <xdr:cNvPr id="397" name="楕円 396"/>
        <xdr:cNvSpPr/>
      </xdr:nvSpPr>
      <xdr:spPr>
        <a:xfrm>
          <a:off x="1270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137358</xdr:rowOff>
    </xdr:from>
    <xdr:ext cx="762000" cy="259045"/>
    <xdr:sp macro="" textlink="">
      <xdr:nvSpPr>
        <xdr:cNvPr id="398" name="テキスト ボックス 397"/>
        <xdr:cNvSpPr txBox="1"/>
      </xdr:nvSpPr>
      <xdr:spPr>
        <a:xfrm>
          <a:off x="939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主な要因としては、臨時財政対策債の借入</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額が増加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今後は、公共施設等の維持補修に係る経費が見込まれるため、「常陸太田市公共施設等再配置計画」に基づき、廃止、解体等を行っていくことにより、計画的な事業費の支出に努める。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12700</xdr:rowOff>
    </xdr:to>
    <xdr:cxnSp macro="">
      <xdr:nvCxnSpPr>
        <xdr:cNvPr id="429" name="直線コネクタ 428"/>
        <xdr:cNvCxnSpPr/>
      </xdr:nvCxnSpPr>
      <xdr:spPr>
        <a:xfrm flipV="1">
          <a:off x="15671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67563</xdr:rowOff>
    </xdr:to>
    <xdr:cxnSp macro="">
      <xdr:nvCxnSpPr>
        <xdr:cNvPr id="432" name="直線コネクタ 431"/>
        <xdr:cNvCxnSpPr/>
      </xdr:nvCxnSpPr>
      <xdr:spPr>
        <a:xfrm flipV="1">
          <a:off x="14782800" y="133858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78</xdr:row>
      <xdr:rowOff>67563</xdr:rowOff>
    </xdr:to>
    <xdr:cxnSp macro="">
      <xdr:nvCxnSpPr>
        <xdr:cNvPr id="435" name="直線コネクタ 434"/>
        <xdr:cNvCxnSpPr/>
      </xdr:nvCxnSpPr>
      <xdr:spPr>
        <a:xfrm>
          <a:off x="13893800" y="13170915"/>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140715</xdr:rowOff>
    </xdr:to>
    <xdr:cxnSp macro="">
      <xdr:nvCxnSpPr>
        <xdr:cNvPr id="438" name="直線コネクタ 437"/>
        <xdr:cNvCxnSpPr/>
      </xdr:nvCxnSpPr>
      <xdr:spPr>
        <a:xfrm>
          <a:off x="13004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8" name="楕円 447"/>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9"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0" name="楕円 449"/>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1" name="テキスト ボックス 45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2" name="楕円 451"/>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3" name="テキスト ボックス 452"/>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6" name="楕円 455"/>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7" name="テキスト ボックス 456"/>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58757</xdr:rowOff>
    </xdr:from>
    <xdr:to>
      <xdr:col>29</xdr:col>
      <xdr:colOff>127000</xdr:colOff>
      <xdr:row>15</xdr:row>
      <xdr:rowOff>89912</xdr:rowOff>
    </xdr:to>
    <xdr:cxnSp macro="">
      <xdr:nvCxnSpPr>
        <xdr:cNvPr id="52" name="直線コネクタ 51"/>
        <xdr:cNvCxnSpPr/>
      </xdr:nvCxnSpPr>
      <xdr:spPr bwMode="auto">
        <a:xfrm flipV="1">
          <a:off x="5003800" y="2678132"/>
          <a:ext cx="647700" cy="3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89912</xdr:rowOff>
    </xdr:from>
    <xdr:to>
      <xdr:col>26</xdr:col>
      <xdr:colOff>50800</xdr:colOff>
      <xdr:row>15</xdr:row>
      <xdr:rowOff>133820</xdr:rowOff>
    </xdr:to>
    <xdr:cxnSp macro="">
      <xdr:nvCxnSpPr>
        <xdr:cNvPr id="55" name="直線コネクタ 54"/>
        <xdr:cNvCxnSpPr/>
      </xdr:nvCxnSpPr>
      <xdr:spPr bwMode="auto">
        <a:xfrm flipV="1">
          <a:off x="4305300" y="2709287"/>
          <a:ext cx="698500" cy="4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133820</xdr:rowOff>
    </xdr:from>
    <xdr:to>
      <xdr:col>22</xdr:col>
      <xdr:colOff>114300</xdr:colOff>
      <xdr:row>16</xdr:row>
      <xdr:rowOff>32811</xdr:rowOff>
    </xdr:to>
    <xdr:cxnSp macro="">
      <xdr:nvCxnSpPr>
        <xdr:cNvPr id="58" name="直線コネクタ 57"/>
        <xdr:cNvCxnSpPr/>
      </xdr:nvCxnSpPr>
      <xdr:spPr bwMode="auto">
        <a:xfrm flipV="1">
          <a:off x="3606800" y="2753195"/>
          <a:ext cx="698500" cy="70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32811</xdr:rowOff>
    </xdr:from>
    <xdr:to>
      <xdr:col>18</xdr:col>
      <xdr:colOff>177800</xdr:colOff>
      <xdr:row>16</xdr:row>
      <xdr:rowOff>59198</xdr:rowOff>
    </xdr:to>
    <xdr:cxnSp macro="">
      <xdr:nvCxnSpPr>
        <xdr:cNvPr id="61" name="直線コネクタ 60"/>
        <xdr:cNvCxnSpPr/>
      </xdr:nvCxnSpPr>
      <xdr:spPr bwMode="auto">
        <a:xfrm flipV="1">
          <a:off x="2908300" y="2823636"/>
          <a:ext cx="698500" cy="2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7957</xdr:rowOff>
    </xdr:from>
    <xdr:to>
      <xdr:col>29</xdr:col>
      <xdr:colOff>177800</xdr:colOff>
      <xdr:row>15</xdr:row>
      <xdr:rowOff>109557</xdr:rowOff>
    </xdr:to>
    <xdr:sp macro="" textlink="">
      <xdr:nvSpPr>
        <xdr:cNvPr id="71" name="楕円 70"/>
        <xdr:cNvSpPr/>
      </xdr:nvSpPr>
      <xdr:spPr bwMode="auto">
        <a:xfrm>
          <a:off x="5600700" y="262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24484</xdr:rowOff>
    </xdr:from>
    <xdr:ext cx="762000" cy="259045"/>
    <xdr:sp macro="" textlink="">
      <xdr:nvSpPr>
        <xdr:cNvPr id="72" name="人口1人当たり決算額の推移該当値テキスト130"/>
        <xdr:cNvSpPr txBox="1"/>
      </xdr:nvSpPr>
      <xdr:spPr>
        <a:xfrm>
          <a:off x="5740400" y="247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39112</xdr:rowOff>
    </xdr:from>
    <xdr:to>
      <xdr:col>26</xdr:col>
      <xdr:colOff>101600</xdr:colOff>
      <xdr:row>15</xdr:row>
      <xdr:rowOff>140712</xdr:rowOff>
    </xdr:to>
    <xdr:sp macro="" textlink="">
      <xdr:nvSpPr>
        <xdr:cNvPr id="73" name="楕円 72"/>
        <xdr:cNvSpPr/>
      </xdr:nvSpPr>
      <xdr:spPr bwMode="auto">
        <a:xfrm>
          <a:off x="4953000" y="265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150889</xdr:rowOff>
    </xdr:from>
    <xdr:ext cx="736600" cy="259045"/>
    <xdr:sp macro="" textlink="">
      <xdr:nvSpPr>
        <xdr:cNvPr id="74" name="テキスト ボックス 73"/>
        <xdr:cNvSpPr txBox="1"/>
      </xdr:nvSpPr>
      <xdr:spPr>
        <a:xfrm>
          <a:off x="4622800" y="242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83020</xdr:rowOff>
    </xdr:from>
    <xdr:to>
      <xdr:col>22</xdr:col>
      <xdr:colOff>165100</xdr:colOff>
      <xdr:row>16</xdr:row>
      <xdr:rowOff>13170</xdr:rowOff>
    </xdr:to>
    <xdr:sp macro="" textlink="">
      <xdr:nvSpPr>
        <xdr:cNvPr id="75" name="楕円 74"/>
        <xdr:cNvSpPr/>
      </xdr:nvSpPr>
      <xdr:spPr bwMode="auto">
        <a:xfrm>
          <a:off x="4254500" y="270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23347</xdr:rowOff>
    </xdr:from>
    <xdr:ext cx="762000" cy="259045"/>
    <xdr:sp macro="" textlink="">
      <xdr:nvSpPr>
        <xdr:cNvPr id="76" name="テキスト ボックス 75"/>
        <xdr:cNvSpPr txBox="1"/>
      </xdr:nvSpPr>
      <xdr:spPr>
        <a:xfrm>
          <a:off x="3924300" y="24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153461</xdr:rowOff>
    </xdr:from>
    <xdr:to>
      <xdr:col>19</xdr:col>
      <xdr:colOff>38100</xdr:colOff>
      <xdr:row>16</xdr:row>
      <xdr:rowOff>83611</xdr:rowOff>
    </xdr:to>
    <xdr:sp macro="" textlink="">
      <xdr:nvSpPr>
        <xdr:cNvPr id="77" name="楕円 76"/>
        <xdr:cNvSpPr/>
      </xdr:nvSpPr>
      <xdr:spPr bwMode="auto">
        <a:xfrm>
          <a:off x="3556000" y="277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93788</xdr:rowOff>
    </xdr:from>
    <xdr:ext cx="762000" cy="259045"/>
    <xdr:sp macro="" textlink="">
      <xdr:nvSpPr>
        <xdr:cNvPr id="78" name="テキスト ボックス 77"/>
        <xdr:cNvSpPr txBox="1"/>
      </xdr:nvSpPr>
      <xdr:spPr>
        <a:xfrm>
          <a:off x="3225800" y="254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8398</xdr:rowOff>
    </xdr:from>
    <xdr:to>
      <xdr:col>15</xdr:col>
      <xdr:colOff>101600</xdr:colOff>
      <xdr:row>16</xdr:row>
      <xdr:rowOff>109998</xdr:rowOff>
    </xdr:to>
    <xdr:sp macro="" textlink="">
      <xdr:nvSpPr>
        <xdr:cNvPr id="79" name="楕円 78"/>
        <xdr:cNvSpPr/>
      </xdr:nvSpPr>
      <xdr:spPr bwMode="auto">
        <a:xfrm>
          <a:off x="2857500" y="279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120175</xdr:rowOff>
    </xdr:from>
    <xdr:ext cx="762000" cy="259045"/>
    <xdr:sp macro="" textlink="">
      <xdr:nvSpPr>
        <xdr:cNvPr id="80" name="テキスト ボックス 79"/>
        <xdr:cNvSpPr txBox="1"/>
      </xdr:nvSpPr>
      <xdr:spPr>
        <a:xfrm>
          <a:off x="2527300" y="256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222212</xdr:rowOff>
    </xdr:from>
    <xdr:to>
      <xdr:col>29</xdr:col>
      <xdr:colOff>127000</xdr:colOff>
      <xdr:row>37</xdr:row>
      <xdr:rowOff>278173</xdr:rowOff>
    </xdr:to>
    <xdr:cxnSp macro="">
      <xdr:nvCxnSpPr>
        <xdr:cNvPr id="112" name="直線コネクタ 111"/>
        <xdr:cNvCxnSpPr/>
      </xdr:nvCxnSpPr>
      <xdr:spPr bwMode="auto">
        <a:xfrm flipV="1">
          <a:off x="5003800" y="7346912"/>
          <a:ext cx="647700" cy="55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249896</xdr:rowOff>
    </xdr:from>
    <xdr:to>
      <xdr:col>26</xdr:col>
      <xdr:colOff>50800</xdr:colOff>
      <xdr:row>37</xdr:row>
      <xdr:rowOff>278173</xdr:rowOff>
    </xdr:to>
    <xdr:cxnSp macro="">
      <xdr:nvCxnSpPr>
        <xdr:cNvPr id="115" name="直線コネクタ 114"/>
        <xdr:cNvCxnSpPr/>
      </xdr:nvCxnSpPr>
      <xdr:spPr bwMode="auto">
        <a:xfrm>
          <a:off x="4305300" y="7374596"/>
          <a:ext cx="698500" cy="28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161427</xdr:rowOff>
    </xdr:from>
    <xdr:to>
      <xdr:col>22</xdr:col>
      <xdr:colOff>114300</xdr:colOff>
      <xdr:row>37</xdr:row>
      <xdr:rowOff>249896</xdr:rowOff>
    </xdr:to>
    <xdr:cxnSp macro="">
      <xdr:nvCxnSpPr>
        <xdr:cNvPr id="118" name="直線コネクタ 117"/>
        <xdr:cNvCxnSpPr/>
      </xdr:nvCxnSpPr>
      <xdr:spPr bwMode="auto">
        <a:xfrm>
          <a:off x="3606800" y="7286127"/>
          <a:ext cx="698500" cy="88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71016</xdr:rowOff>
    </xdr:from>
    <xdr:to>
      <xdr:col>18</xdr:col>
      <xdr:colOff>177800</xdr:colOff>
      <xdr:row>37</xdr:row>
      <xdr:rowOff>161427</xdr:rowOff>
    </xdr:to>
    <xdr:cxnSp macro="">
      <xdr:nvCxnSpPr>
        <xdr:cNvPr id="121" name="直線コネクタ 120"/>
        <xdr:cNvCxnSpPr/>
      </xdr:nvCxnSpPr>
      <xdr:spPr bwMode="auto">
        <a:xfrm>
          <a:off x="2908300" y="7195716"/>
          <a:ext cx="698500" cy="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171412</xdr:rowOff>
    </xdr:from>
    <xdr:to>
      <xdr:col>29</xdr:col>
      <xdr:colOff>177800</xdr:colOff>
      <xdr:row>37</xdr:row>
      <xdr:rowOff>273012</xdr:rowOff>
    </xdr:to>
    <xdr:sp macro="" textlink="">
      <xdr:nvSpPr>
        <xdr:cNvPr id="131" name="楕円 130"/>
        <xdr:cNvSpPr/>
      </xdr:nvSpPr>
      <xdr:spPr bwMode="auto">
        <a:xfrm>
          <a:off x="5600700" y="729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143489</xdr:rowOff>
    </xdr:from>
    <xdr:ext cx="762000" cy="259045"/>
    <xdr:sp macro="" textlink="">
      <xdr:nvSpPr>
        <xdr:cNvPr id="132" name="人口1人当たり決算額の推移該当値テキスト445"/>
        <xdr:cNvSpPr txBox="1"/>
      </xdr:nvSpPr>
      <xdr:spPr>
        <a:xfrm>
          <a:off x="5740400" y="726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227373</xdr:rowOff>
    </xdr:from>
    <xdr:to>
      <xdr:col>26</xdr:col>
      <xdr:colOff>101600</xdr:colOff>
      <xdr:row>37</xdr:row>
      <xdr:rowOff>328973</xdr:rowOff>
    </xdr:to>
    <xdr:sp macro="" textlink="">
      <xdr:nvSpPr>
        <xdr:cNvPr id="133" name="楕円 132"/>
        <xdr:cNvSpPr/>
      </xdr:nvSpPr>
      <xdr:spPr bwMode="auto">
        <a:xfrm>
          <a:off x="4953000" y="735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313750</xdr:rowOff>
    </xdr:from>
    <xdr:ext cx="736600" cy="259045"/>
    <xdr:sp macro="" textlink="">
      <xdr:nvSpPr>
        <xdr:cNvPr id="134" name="テキスト ボックス 133"/>
        <xdr:cNvSpPr txBox="1"/>
      </xdr:nvSpPr>
      <xdr:spPr>
        <a:xfrm>
          <a:off x="4622800" y="7438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199096</xdr:rowOff>
    </xdr:from>
    <xdr:to>
      <xdr:col>22</xdr:col>
      <xdr:colOff>165100</xdr:colOff>
      <xdr:row>37</xdr:row>
      <xdr:rowOff>300696</xdr:rowOff>
    </xdr:to>
    <xdr:sp macro="" textlink="">
      <xdr:nvSpPr>
        <xdr:cNvPr id="135" name="楕円 134"/>
        <xdr:cNvSpPr/>
      </xdr:nvSpPr>
      <xdr:spPr bwMode="auto">
        <a:xfrm>
          <a:off x="4254500" y="7323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285473</xdr:rowOff>
    </xdr:from>
    <xdr:ext cx="762000" cy="259045"/>
    <xdr:sp macro="" textlink="">
      <xdr:nvSpPr>
        <xdr:cNvPr id="136" name="テキスト ボックス 135"/>
        <xdr:cNvSpPr txBox="1"/>
      </xdr:nvSpPr>
      <xdr:spPr>
        <a:xfrm>
          <a:off x="3924300" y="74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110627</xdr:rowOff>
    </xdr:from>
    <xdr:to>
      <xdr:col>19</xdr:col>
      <xdr:colOff>38100</xdr:colOff>
      <xdr:row>37</xdr:row>
      <xdr:rowOff>212227</xdr:rowOff>
    </xdr:to>
    <xdr:sp macro="" textlink="">
      <xdr:nvSpPr>
        <xdr:cNvPr id="137" name="楕円 136"/>
        <xdr:cNvSpPr/>
      </xdr:nvSpPr>
      <xdr:spPr bwMode="auto">
        <a:xfrm>
          <a:off x="3556000" y="723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197004</xdr:rowOff>
    </xdr:from>
    <xdr:ext cx="762000" cy="259045"/>
    <xdr:sp macro="" textlink="">
      <xdr:nvSpPr>
        <xdr:cNvPr id="138" name="テキスト ボックス 137"/>
        <xdr:cNvSpPr txBox="1"/>
      </xdr:nvSpPr>
      <xdr:spPr>
        <a:xfrm>
          <a:off x="3225800" y="732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20216</xdr:rowOff>
    </xdr:from>
    <xdr:to>
      <xdr:col>15</xdr:col>
      <xdr:colOff>101600</xdr:colOff>
      <xdr:row>37</xdr:row>
      <xdr:rowOff>121816</xdr:rowOff>
    </xdr:to>
    <xdr:sp macro="" textlink="">
      <xdr:nvSpPr>
        <xdr:cNvPr id="139" name="楕円 138"/>
        <xdr:cNvSpPr/>
      </xdr:nvSpPr>
      <xdr:spPr bwMode="auto">
        <a:xfrm>
          <a:off x="2857500" y="71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106593</xdr:rowOff>
    </xdr:from>
    <xdr:ext cx="762000" cy="259045"/>
    <xdr:sp macro="" textlink="">
      <xdr:nvSpPr>
        <xdr:cNvPr id="140" name="テキスト ボックス 139"/>
        <xdr:cNvSpPr txBox="1"/>
      </xdr:nvSpPr>
      <xdr:spPr>
        <a:xfrm>
          <a:off x="2527300" y="72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51,112
50,932
371.99
26,625,580
24,858,493
1,114,725
14,693,718
18,419,516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33270</xdr:rowOff>
    </xdr:from>
    <xdr:to>
      <xdr:col>24</xdr:col>
      <xdr:colOff>63500</xdr:colOff>
      <xdr:row>34</xdr:row>
      <xdr:rowOff>75741</xdr:rowOff>
    </xdr:to>
    <xdr:cxnSp macro="">
      <xdr:nvCxnSpPr>
        <xdr:cNvPr id="63" name="直線コネクタ 62"/>
        <xdr:cNvCxnSpPr/>
      </xdr:nvCxnSpPr>
      <xdr:spPr>
        <a:xfrm flipV="1">
          <a:off x="3797300" y="5862570"/>
          <a:ext cx="8382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75741</xdr:rowOff>
    </xdr:from>
    <xdr:to>
      <xdr:col>19</xdr:col>
      <xdr:colOff>177800</xdr:colOff>
      <xdr:row>34</xdr:row>
      <xdr:rowOff>118734</xdr:rowOff>
    </xdr:to>
    <xdr:cxnSp macro="">
      <xdr:nvCxnSpPr>
        <xdr:cNvPr id="66" name="直線コネクタ 65"/>
        <xdr:cNvCxnSpPr/>
      </xdr:nvCxnSpPr>
      <xdr:spPr>
        <a:xfrm flipV="1">
          <a:off x="2908300" y="5905041"/>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118734</xdr:rowOff>
    </xdr:from>
    <xdr:to>
      <xdr:col>15</xdr:col>
      <xdr:colOff>50800</xdr:colOff>
      <xdr:row>34</xdr:row>
      <xdr:rowOff>171100</xdr:rowOff>
    </xdr:to>
    <xdr:cxnSp macro="">
      <xdr:nvCxnSpPr>
        <xdr:cNvPr id="69" name="直線コネクタ 68"/>
        <xdr:cNvCxnSpPr/>
      </xdr:nvCxnSpPr>
      <xdr:spPr>
        <a:xfrm flipV="1">
          <a:off x="2019300" y="5948034"/>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171100</xdr:rowOff>
    </xdr:from>
    <xdr:to>
      <xdr:col>10</xdr:col>
      <xdr:colOff>114300</xdr:colOff>
      <xdr:row>35</xdr:row>
      <xdr:rowOff>52032</xdr:rowOff>
    </xdr:to>
    <xdr:cxnSp macro="">
      <xdr:nvCxnSpPr>
        <xdr:cNvPr id="72" name="直線コネクタ 71"/>
        <xdr:cNvCxnSpPr/>
      </xdr:nvCxnSpPr>
      <xdr:spPr>
        <a:xfrm flipV="1">
          <a:off x="1130300" y="6000400"/>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153920</xdr:rowOff>
    </xdr:from>
    <xdr:to>
      <xdr:col>24</xdr:col>
      <xdr:colOff>114300</xdr:colOff>
      <xdr:row>34</xdr:row>
      <xdr:rowOff>84070</xdr:rowOff>
    </xdr:to>
    <xdr:sp macro="" textlink="">
      <xdr:nvSpPr>
        <xdr:cNvPr id="82" name="楕円 81"/>
        <xdr:cNvSpPr/>
      </xdr:nvSpPr>
      <xdr:spPr>
        <a:xfrm>
          <a:off x="4584700" y="58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5347</xdr:rowOff>
    </xdr:from>
    <xdr:ext cx="534377" cy="259045"/>
    <xdr:sp macro="" textlink="">
      <xdr:nvSpPr>
        <xdr:cNvPr id="83" name="人件費該当値テキスト"/>
        <xdr:cNvSpPr txBox="1"/>
      </xdr:nvSpPr>
      <xdr:spPr>
        <a:xfrm>
          <a:off x="4686300" y="566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24941</xdr:rowOff>
    </xdr:from>
    <xdr:to>
      <xdr:col>20</xdr:col>
      <xdr:colOff>38100</xdr:colOff>
      <xdr:row>34</xdr:row>
      <xdr:rowOff>126541</xdr:rowOff>
    </xdr:to>
    <xdr:sp macro="" textlink="">
      <xdr:nvSpPr>
        <xdr:cNvPr id="84" name="楕円 83"/>
        <xdr:cNvSpPr/>
      </xdr:nvSpPr>
      <xdr:spPr>
        <a:xfrm>
          <a:off x="3746500" y="58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143068</xdr:rowOff>
    </xdr:from>
    <xdr:ext cx="534377" cy="259045"/>
    <xdr:sp macro="" textlink="">
      <xdr:nvSpPr>
        <xdr:cNvPr id="85" name="テキスト ボックス 84"/>
        <xdr:cNvSpPr txBox="1"/>
      </xdr:nvSpPr>
      <xdr:spPr>
        <a:xfrm>
          <a:off x="3530111" y="56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67934</xdr:rowOff>
    </xdr:from>
    <xdr:to>
      <xdr:col>15</xdr:col>
      <xdr:colOff>101600</xdr:colOff>
      <xdr:row>34</xdr:row>
      <xdr:rowOff>169534</xdr:rowOff>
    </xdr:to>
    <xdr:sp macro="" textlink="">
      <xdr:nvSpPr>
        <xdr:cNvPr id="86" name="楕円 85"/>
        <xdr:cNvSpPr/>
      </xdr:nvSpPr>
      <xdr:spPr>
        <a:xfrm>
          <a:off x="2857500" y="58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14611</xdr:rowOff>
    </xdr:from>
    <xdr:ext cx="534377" cy="259045"/>
    <xdr:sp macro="" textlink="">
      <xdr:nvSpPr>
        <xdr:cNvPr id="87" name="テキスト ボックス 86"/>
        <xdr:cNvSpPr txBox="1"/>
      </xdr:nvSpPr>
      <xdr:spPr>
        <a:xfrm>
          <a:off x="2641111" y="56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120300</xdr:rowOff>
    </xdr:from>
    <xdr:to>
      <xdr:col>10</xdr:col>
      <xdr:colOff>165100</xdr:colOff>
      <xdr:row>35</xdr:row>
      <xdr:rowOff>50450</xdr:rowOff>
    </xdr:to>
    <xdr:sp macro="" textlink="">
      <xdr:nvSpPr>
        <xdr:cNvPr id="88" name="楕円 87"/>
        <xdr:cNvSpPr/>
      </xdr:nvSpPr>
      <xdr:spPr>
        <a:xfrm>
          <a:off x="1968500" y="59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66977</xdr:rowOff>
    </xdr:from>
    <xdr:ext cx="534377" cy="259045"/>
    <xdr:sp macro="" textlink="">
      <xdr:nvSpPr>
        <xdr:cNvPr id="89" name="テキスト ボックス 88"/>
        <xdr:cNvSpPr txBox="1"/>
      </xdr:nvSpPr>
      <xdr:spPr>
        <a:xfrm>
          <a:off x="1752111" y="57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1232</xdr:rowOff>
    </xdr:from>
    <xdr:to>
      <xdr:col>6</xdr:col>
      <xdr:colOff>38100</xdr:colOff>
      <xdr:row>35</xdr:row>
      <xdr:rowOff>102832</xdr:rowOff>
    </xdr:to>
    <xdr:sp macro="" textlink="">
      <xdr:nvSpPr>
        <xdr:cNvPr id="90" name="楕円 89"/>
        <xdr:cNvSpPr/>
      </xdr:nvSpPr>
      <xdr:spPr>
        <a:xfrm>
          <a:off x="1079500" y="6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119359</xdr:rowOff>
    </xdr:from>
    <xdr:ext cx="534377" cy="259045"/>
    <xdr:sp macro="" textlink="">
      <xdr:nvSpPr>
        <xdr:cNvPr id="91" name="テキスト ボックス 90"/>
        <xdr:cNvSpPr txBox="1"/>
      </xdr:nvSpPr>
      <xdr:spPr>
        <a:xfrm>
          <a:off x="863111" y="57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73961</xdr:rowOff>
    </xdr:from>
    <xdr:to>
      <xdr:col>24</xdr:col>
      <xdr:colOff>63500</xdr:colOff>
      <xdr:row>57</xdr:row>
      <xdr:rowOff>50693</xdr:rowOff>
    </xdr:to>
    <xdr:cxnSp macro="">
      <xdr:nvCxnSpPr>
        <xdr:cNvPr id="123" name="直線コネクタ 122"/>
        <xdr:cNvCxnSpPr/>
      </xdr:nvCxnSpPr>
      <xdr:spPr>
        <a:xfrm flipV="1">
          <a:off x="3797300" y="9675161"/>
          <a:ext cx="838200" cy="14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50693</xdr:rowOff>
    </xdr:from>
    <xdr:to>
      <xdr:col>19</xdr:col>
      <xdr:colOff>177800</xdr:colOff>
      <xdr:row>57</xdr:row>
      <xdr:rowOff>101213</xdr:rowOff>
    </xdr:to>
    <xdr:cxnSp macro="">
      <xdr:nvCxnSpPr>
        <xdr:cNvPr id="126" name="直線コネクタ 125"/>
        <xdr:cNvCxnSpPr/>
      </xdr:nvCxnSpPr>
      <xdr:spPr>
        <a:xfrm flipV="1">
          <a:off x="2908300" y="9823343"/>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53730</xdr:rowOff>
    </xdr:from>
    <xdr:to>
      <xdr:col>15</xdr:col>
      <xdr:colOff>50800</xdr:colOff>
      <xdr:row>57</xdr:row>
      <xdr:rowOff>101213</xdr:rowOff>
    </xdr:to>
    <xdr:cxnSp macro="">
      <xdr:nvCxnSpPr>
        <xdr:cNvPr id="129" name="直線コネクタ 128"/>
        <xdr:cNvCxnSpPr/>
      </xdr:nvCxnSpPr>
      <xdr:spPr>
        <a:xfrm>
          <a:off x="2019300" y="9826380"/>
          <a:ext cx="889000" cy="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26053</xdr:rowOff>
    </xdr:from>
    <xdr:to>
      <xdr:col>10</xdr:col>
      <xdr:colOff>114300</xdr:colOff>
      <xdr:row>57</xdr:row>
      <xdr:rowOff>53730</xdr:rowOff>
    </xdr:to>
    <xdr:cxnSp macro="">
      <xdr:nvCxnSpPr>
        <xdr:cNvPr id="132" name="直線コネクタ 131"/>
        <xdr:cNvCxnSpPr/>
      </xdr:nvCxnSpPr>
      <xdr:spPr>
        <a:xfrm>
          <a:off x="1130300" y="9798703"/>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23161</xdr:rowOff>
    </xdr:from>
    <xdr:to>
      <xdr:col>24</xdr:col>
      <xdr:colOff>114300</xdr:colOff>
      <xdr:row>56</xdr:row>
      <xdr:rowOff>124761</xdr:rowOff>
    </xdr:to>
    <xdr:sp macro="" textlink="">
      <xdr:nvSpPr>
        <xdr:cNvPr id="142" name="楕円 141"/>
        <xdr:cNvSpPr/>
      </xdr:nvSpPr>
      <xdr:spPr>
        <a:xfrm>
          <a:off x="4584700" y="96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46038</xdr:rowOff>
    </xdr:from>
    <xdr:ext cx="534377" cy="259045"/>
    <xdr:sp macro="" textlink="">
      <xdr:nvSpPr>
        <xdr:cNvPr id="143" name="物件費該当値テキスト"/>
        <xdr:cNvSpPr txBox="1"/>
      </xdr:nvSpPr>
      <xdr:spPr>
        <a:xfrm>
          <a:off x="4686300" y="947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171343</xdr:rowOff>
    </xdr:from>
    <xdr:to>
      <xdr:col>20</xdr:col>
      <xdr:colOff>38100</xdr:colOff>
      <xdr:row>57</xdr:row>
      <xdr:rowOff>101493</xdr:rowOff>
    </xdr:to>
    <xdr:sp macro="" textlink="">
      <xdr:nvSpPr>
        <xdr:cNvPr id="144" name="楕円 143"/>
        <xdr:cNvSpPr/>
      </xdr:nvSpPr>
      <xdr:spPr>
        <a:xfrm>
          <a:off x="3746500" y="97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92620</xdr:rowOff>
    </xdr:from>
    <xdr:ext cx="534377" cy="259045"/>
    <xdr:sp macro="" textlink="">
      <xdr:nvSpPr>
        <xdr:cNvPr id="145" name="テキスト ボックス 144"/>
        <xdr:cNvSpPr txBox="1"/>
      </xdr:nvSpPr>
      <xdr:spPr>
        <a:xfrm>
          <a:off x="3530111" y="98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50413</xdr:rowOff>
    </xdr:from>
    <xdr:to>
      <xdr:col>15</xdr:col>
      <xdr:colOff>101600</xdr:colOff>
      <xdr:row>57</xdr:row>
      <xdr:rowOff>152013</xdr:rowOff>
    </xdr:to>
    <xdr:sp macro="" textlink="">
      <xdr:nvSpPr>
        <xdr:cNvPr id="146" name="楕円 145"/>
        <xdr:cNvSpPr/>
      </xdr:nvSpPr>
      <xdr:spPr>
        <a:xfrm>
          <a:off x="2857500" y="98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143140</xdr:rowOff>
    </xdr:from>
    <xdr:ext cx="534377" cy="259045"/>
    <xdr:sp macro="" textlink="">
      <xdr:nvSpPr>
        <xdr:cNvPr id="147" name="テキスト ボックス 146"/>
        <xdr:cNvSpPr txBox="1"/>
      </xdr:nvSpPr>
      <xdr:spPr>
        <a:xfrm>
          <a:off x="2641111" y="99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2930</xdr:rowOff>
    </xdr:from>
    <xdr:to>
      <xdr:col>10</xdr:col>
      <xdr:colOff>165100</xdr:colOff>
      <xdr:row>57</xdr:row>
      <xdr:rowOff>104530</xdr:rowOff>
    </xdr:to>
    <xdr:sp macro="" textlink="">
      <xdr:nvSpPr>
        <xdr:cNvPr id="148" name="楕円 147"/>
        <xdr:cNvSpPr/>
      </xdr:nvSpPr>
      <xdr:spPr>
        <a:xfrm>
          <a:off x="1968500" y="97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121057</xdr:rowOff>
    </xdr:from>
    <xdr:ext cx="534377" cy="259045"/>
    <xdr:sp macro="" textlink="">
      <xdr:nvSpPr>
        <xdr:cNvPr id="149" name="テキスト ボックス 148"/>
        <xdr:cNvSpPr txBox="1"/>
      </xdr:nvSpPr>
      <xdr:spPr>
        <a:xfrm>
          <a:off x="1752111" y="95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146703</xdr:rowOff>
    </xdr:from>
    <xdr:to>
      <xdr:col>6</xdr:col>
      <xdr:colOff>38100</xdr:colOff>
      <xdr:row>57</xdr:row>
      <xdr:rowOff>76853</xdr:rowOff>
    </xdr:to>
    <xdr:sp macro="" textlink="">
      <xdr:nvSpPr>
        <xdr:cNvPr id="150" name="楕円 149"/>
        <xdr:cNvSpPr/>
      </xdr:nvSpPr>
      <xdr:spPr>
        <a:xfrm>
          <a:off x="1079500" y="97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67980</xdr:rowOff>
    </xdr:from>
    <xdr:ext cx="534377" cy="259045"/>
    <xdr:sp macro="" textlink="">
      <xdr:nvSpPr>
        <xdr:cNvPr id="151" name="テキスト ボックス 150"/>
        <xdr:cNvSpPr txBox="1"/>
      </xdr:nvSpPr>
      <xdr:spPr>
        <a:xfrm>
          <a:off x="863111" y="98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121275</xdr:rowOff>
    </xdr:from>
    <xdr:to>
      <xdr:col>24</xdr:col>
      <xdr:colOff>63500</xdr:colOff>
      <xdr:row>76</xdr:row>
      <xdr:rowOff>87717</xdr:rowOff>
    </xdr:to>
    <xdr:cxnSp macro="">
      <xdr:nvCxnSpPr>
        <xdr:cNvPr id="178" name="直線コネクタ 177"/>
        <xdr:cNvCxnSpPr/>
      </xdr:nvCxnSpPr>
      <xdr:spPr>
        <a:xfrm flipV="1">
          <a:off x="3797300" y="12980025"/>
          <a:ext cx="838200" cy="1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66182</xdr:rowOff>
    </xdr:from>
    <xdr:to>
      <xdr:col>19</xdr:col>
      <xdr:colOff>177800</xdr:colOff>
      <xdr:row>76</xdr:row>
      <xdr:rowOff>87717</xdr:rowOff>
    </xdr:to>
    <xdr:cxnSp macro="">
      <xdr:nvCxnSpPr>
        <xdr:cNvPr id="181" name="直線コネクタ 180"/>
        <xdr:cNvCxnSpPr/>
      </xdr:nvCxnSpPr>
      <xdr:spPr>
        <a:xfrm>
          <a:off x="2908300" y="13096382"/>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66182</xdr:rowOff>
    </xdr:from>
    <xdr:to>
      <xdr:col>15</xdr:col>
      <xdr:colOff>50800</xdr:colOff>
      <xdr:row>76</xdr:row>
      <xdr:rowOff>118624</xdr:rowOff>
    </xdr:to>
    <xdr:cxnSp macro="">
      <xdr:nvCxnSpPr>
        <xdr:cNvPr id="184" name="直線コネクタ 183"/>
        <xdr:cNvCxnSpPr/>
      </xdr:nvCxnSpPr>
      <xdr:spPr>
        <a:xfrm flipV="1">
          <a:off x="2019300" y="13096382"/>
          <a:ext cx="889000" cy="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118624</xdr:rowOff>
    </xdr:from>
    <xdr:to>
      <xdr:col>10</xdr:col>
      <xdr:colOff>114300</xdr:colOff>
      <xdr:row>76</xdr:row>
      <xdr:rowOff>160959</xdr:rowOff>
    </xdr:to>
    <xdr:cxnSp macro="">
      <xdr:nvCxnSpPr>
        <xdr:cNvPr id="187" name="直線コネクタ 186"/>
        <xdr:cNvCxnSpPr/>
      </xdr:nvCxnSpPr>
      <xdr:spPr>
        <a:xfrm flipV="1">
          <a:off x="1130300" y="13148824"/>
          <a:ext cx="889000" cy="4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70475</xdr:rowOff>
    </xdr:from>
    <xdr:to>
      <xdr:col>24</xdr:col>
      <xdr:colOff>114300</xdr:colOff>
      <xdr:row>76</xdr:row>
      <xdr:rowOff>625</xdr:rowOff>
    </xdr:to>
    <xdr:sp macro="" textlink="">
      <xdr:nvSpPr>
        <xdr:cNvPr id="197" name="楕円 196"/>
        <xdr:cNvSpPr/>
      </xdr:nvSpPr>
      <xdr:spPr>
        <a:xfrm>
          <a:off x="4584700" y="129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93352</xdr:rowOff>
    </xdr:from>
    <xdr:ext cx="534377" cy="259045"/>
    <xdr:sp macro="" textlink="">
      <xdr:nvSpPr>
        <xdr:cNvPr id="198" name="維持補修費該当値テキスト"/>
        <xdr:cNvSpPr txBox="1"/>
      </xdr:nvSpPr>
      <xdr:spPr>
        <a:xfrm>
          <a:off x="4686300" y="127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36917</xdr:rowOff>
    </xdr:from>
    <xdr:to>
      <xdr:col>20</xdr:col>
      <xdr:colOff>38100</xdr:colOff>
      <xdr:row>76</xdr:row>
      <xdr:rowOff>138517</xdr:rowOff>
    </xdr:to>
    <xdr:sp macro="" textlink="">
      <xdr:nvSpPr>
        <xdr:cNvPr id="199" name="楕円 198"/>
        <xdr:cNvSpPr/>
      </xdr:nvSpPr>
      <xdr:spPr>
        <a:xfrm>
          <a:off x="3746500" y="130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155043</xdr:rowOff>
    </xdr:from>
    <xdr:ext cx="469744" cy="259045"/>
    <xdr:sp macro="" textlink="">
      <xdr:nvSpPr>
        <xdr:cNvPr id="200" name="テキスト ボックス 199"/>
        <xdr:cNvSpPr txBox="1"/>
      </xdr:nvSpPr>
      <xdr:spPr>
        <a:xfrm>
          <a:off x="3562428" y="1284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15382</xdr:rowOff>
    </xdr:from>
    <xdr:to>
      <xdr:col>15</xdr:col>
      <xdr:colOff>101600</xdr:colOff>
      <xdr:row>76</xdr:row>
      <xdr:rowOff>116982</xdr:rowOff>
    </xdr:to>
    <xdr:sp macro="" textlink="">
      <xdr:nvSpPr>
        <xdr:cNvPr id="201" name="楕円 200"/>
        <xdr:cNvSpPr/>
      </xdr:nvSpPr>
      <xdr:spPr>
        <a:xfrm>
          <a:off x="2857500" y="130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133509</xdr:rowOff>
    </xdr:from>
    <xdr:ext cx="469744" cy="259045"/>
    <xdr:sp macro="" textlink="">
      <xdr:nvSpPr>
        <xdr:cNvPr id="202" name="テキスト ボックス 201"/>
        <xdr:cNvSpPr txBox="1"/>
      </xdr:nvSpPr>
      <xdr:spPr>
        <a:xfrm>
          <a:off x="2673428" y="128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67824</xdr:rowOff>
    </xdr:from>
    <xdr:to>
      <xdr:col>10</xdr:col>
      <xdr:colOff>165100</xdr:colOff>
      <xdr:row>76</xdr:row>
      <xdr:rowOff>169424</xdr:rowOff>
    </xdr:to>
    <xdr:sp macro="" textlink="">
      <xdr:nvSpPr>
        <xdr:cNvPr id="203" name="楕円 202"/>
        <xdr:cNvSpPr/>
      </xdr:nvSpPr>
      <xdr:spPr>
        <a:xfrm>
          <a:off x="1968500" y="13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14500</xdr:rowOff>
    </xdr:from>
    <xdr:ext cx="469744" cy="259045"/>
    <xdr:sp macro="" textlink="">
      <xdr:nvSpPr>
        <xdr:cNvPr id="204" name="テキスト ボックス 203"/>
        <xdr:cNvSpPr txBox="1"/>
      </xdr:nvSpPr>
      <xdr:spPr>
        <a:xfrm>
          <a:off x="1784428" y="1287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110159</xdr:rowOff>
    </xdr:from>
    <xdr:to>
      <xdr:col>6</xdr:col>
      <xdr:colOff>38100</xdr:colOff>
      <xdr:row>77</xdr:row>
      <xdr:rowOff>40309</xdr:rowOff>
    </xdr:to>
    <xdr:sp macro="" textlink="">
      <xdr:nvSpPr>
        <xdr:cNvPr id="205" name="楕円 204"/>
        <xdr:cNvSpPr/>
      </xdr:nvSpPr>
      <xdr:spPr>
        <a:xfrm>
          <a:off x="1079500" y="131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56837</xdr:rowOff>
    </xdr:from>
    <xdr:ext cx="469744" cy="259045"/>
    <xdr:sp macro="" textlink="">
      <xdr:nvSpPr>
        <xdr:cNvPr id="206" name="テキスト ボックス 205"/>
        <xdr:cNvSpPr txBox="1"/>
      </xdr:nvSpPr>
      <xdr:spPr>
        <a:xfrm>
          <a:off x="895428" y="1291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115430</xdr:rowOff>
    </xdr:from>
    <xdr:to>
      <xdr:col>24</xdr:col>
      <xdr:colOff>63500</xdr:colOff>
      <xdr:row>98</xdr:row>
      <xdr:rowOff>150113</xdr:rowOff>
    </xdr:to>
    <xdr:cxnSp macro="">
      <xdr:nvCxnSpPr>
        <xdr:cNvPr id="236" name="直線コネクタ 235"/>
        <xdr:cNvCxnSpPr/>
      </xdr:nvCxnSpPr>
      <xdr:spPr>
        <a:xfrm flipV="1">
          <a:off x="3797300" y="16917530"/>
          <a:ext cx="8382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148780</xdr:rowOff>
    </xdr:from>
    <xdr:to>
      <xdr:col>19</xdr:col>
      <xdr:colOff>177800</xdr:colOff>
      <xdr:row>98</xdr:row>
      <xdr:rowOff>150113</xdr:rowOff>
    </xdr:to>
    <xdr:cxnSp macro="">
      <xdr:nvCxnSpPr>
        <xdr:cNvPr id="239" name="直線コネクタ 238"/>
        <xdr:cNvCxnSpPr/>
      </xdr:nvCxnSpPr>
      <xdr:spPr>
        <a:xfrm>
          <a:off x="2908300" y="1695088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148780</xdr:rowOff>
    </xdr:from>
    <xdr:to>
      <xdr:col>15</xdr:col>
      <xdr:colOff>50800</xdr:colOff>
      <xdr:row>98</xdr:row>
      <xdr:rowOff>157772</xdr:rowOff>
    </xdr:to>
    <xdr:cxnSp macro="">
      <xdr:nvCxnSpPr>
        <xdr:cNvPr id="242" name="直線コネクタ 241"/>
        <xdr:cNvCxnSpPr/>
      </xdr:nvCxnSpPr>
      <xdr:spPr>
        <a:xfrm flipV="1">
          <a:off x="2019300" y="1695088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157772</xdr:rowOff>
    </xdr:from>
    <xdr:to>
      <xdr:col>10</xdr:col>
      <xdr:colOff>114300</xdr:colOff>
      <xdr:row>99</xdr:row>
      <xdr:rowOff>30187</xdr:rowOff>
    </xdr:to>
    <xdr:cxnSp macro="">
      <xdr:nvCxnSpPr>
        <xdr:cNvPr id="245" name="直線コネクタ 244"/>
        <xdr:cNvCxnSpPr/>
      </xdr:nvCxnSpPr>
      <xdr:spPr>
        <a:xfrm flipV="1">
          <a:off x="1130300" y="16959872"/>
          <a:ext cx="8890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64630</xdr:rowOff>
    </xdr:from>
    <xdr:to>
      <xdr:col>24</xdr:col>
      <xdr:colOff>114300</xdr:colOff>
      <xdr:row>98</xdr:row>
      <xdr:rowOff>166230</xdr:rowOff>
    </xdr:to>
    <xdr:sp macro="" textlink="">
      <xdr:nvSpPr>
        <xdr:cNvPr id="255" name="楕円 254"/>
        <xdr:cNvSpPr/>
      </xdr:nvSpPr>
      <xdr:spPr>
        <a:xfrm>
          <a:off x="4584700" y="168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151007</xdr:rowOff>
    </xdr:from>
    <xdr:ext cx="534377" cy="259045"/>
    <xdr:sp macro="" textlink="">
      <xdr:nvSpPr>
        <xdr:cNvPr id="256" name="扶助費該当値テキスト"/>
        <xdr:cNvSpPr txBox="1"/>
      </xdr:nvSpPr>
      <xdr:spPr>
        <a:xfrm>
          <a:off x="4686300" y="167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99313</xdr:rowOff>
    </xdr:from>
    <xdr:to>
      <xdr:col>20</xdr:col>
      <xdr:colOff>38100</xdr:colOff>
      <xdr:row>99</xdr:row>
      <xdr:rowOff>29463</xdr:rowOff>
    </xdr:to>
    <xdr:sp macro="" textlink="">
      <xdr:nvSpPr>
        <xdr:cNvPr id="257" name="楕円 256"/>
        <xdr:cNvSpPr/>
      </xdr:nvSpPr>
      <xdr:spPr>
        <a:xfrm>
          <a:off x="3746500" y="16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20590</xdr:rowOff>
    </xdr:from>
    <xdr:ext cx="534377" cy="259045"/>
    <xdr:sp macro="" textlink="">
      <xdr:nvSpPr>
        <xdr:cNvPr id="258" name="テキスト ボックス 257"/>
        <xdr:cNvSpPr txBox="1"/>
      </xdr:nvSpPr>
      <xdr:spPr>
        <a:xfrm>
          <a:off x="3530111" y="169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97980</xdr:rowOff>
    </xdr:from>
    <xdr:to>
      <xdr:col>15</xdr:col>
      <xdr:colOff>101600</xdr:colOff>
      <xdr:row>99</xdr:row>
      <xdr:rowOff>28130</xdr:rowOff>
    </xdr:to>
    <xdr:sp macro="" textlink="">
      <xdr:nvSpPr>
        <xdr:cNvPr id="259" name="楕円 258"/>
        <xdr:cNvSpPr/>
      </xdr:nvSpPr>
      <xdr:spPr>
        <a:xfrm>
          <a:off x="2857500" y="169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19257</xdr:rowOff>
    </xdr:from>
    <xdr:ext cx="534377" cy="259045"/>
    <xdr:sp macro="" textlink="">
      <xdr:nvSpPr>
        <xdr:cNvPr id="260" name="テキスト ボックス 259"/>
        <xdr:cNvSpPr txBox="1"/>
      </xdr:nvSpPr>
      <xdr:spPr>
        <a:xfrm>
          <a:off x="2641111" y="1699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106972</xdr:rowOff>
    </xdr:from>
    <xdr:to>
      <xdr:col>10</xdr:col>
      <xdr:colOff>165100</xdr:colOff>
      <xdr:row>99</xdr:row>
      <xdr:rowOff>37122</xdr:rowOff>
    </xdr:to>
    <xdr:sp macro="" textlink="">
      <xdr:nvSpPr>
        <xdr:cNvPr id="261" name="楕円 260"/>
        <xdr:cNvSpPr/>
      </xdr:nvSpPr>
      <xdr:spPr>
        <a:xfrm>
          <a:off x="1968500" y="169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28249</xdr:rowOff>
    </xdr:from>
    <xdr:ext cx="534377" cy="259045"/>
    <xdr:sp macro="" textlink="">
      <xdr:nvSpPr>
        <xdr:cNvPr id="262" name="テキスト ボックス 261"/>
        <xdr:cNvSpPr txBox="1"/>
      </xdr:nvSpPr>
      <xdr:spPr>
        <a:xfrm>
          <a:off x="1752111" y="1700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150837</xdr:rowOff>
    </xdr:from>
    <xdr:to>
      <xdr:col>6</xdr:col>
      <xdr:colOff>38100</xdr:colOff>
      <xdr:row>99</xdr:row>
      <xdr:rowOff>80987</xdr:rowOff>
    </xdr:to>
    <xdr:sp macro="" textlink="">
      <xdr:nvSpPr>
        <xdr:cNvPr id="263" name="楕円 262"/>
        <xdr:cNvSpPr/>
      </xdr:nvSpPr>
      <xdr:spPr>
        <a:xfrm>
          <a:off x="1079500" y="169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72114</xdr:rowOff>
    </xdr:from>
    <xdr:ext cx="534377" cy="259045"/>
    <xdr:sp macro="" textlink="">
      <xdr:nvSpPr>
        <xdr:cNvPr id="264" name="テキスト ボックス 263"/>
        <xdr:cNvSpPr txBox="1"/>
      </xdr:nvSpPr>
      <xdr:spPr>
        <a:xfrm>
          <a:off x="863111" y="1704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40983</xdr:rowOff>
    </xdr:from>
    <xdr:to>
      <xdr:col>55</xdr:col>
      <xdr:colOff>0</xdr:colOff>
      <xdr:row>36</xdr:row>
      <xdr:rowOff>168135</xdr:rowOff>
    </xdr:to>
    <xdr:cxnSp macro="">
      <xdr:nvCxnSpPr>
        <xdr:cNvPr id="293" name="直線コネクタ 292"/>
        <xdr:cNvCxnSpPr/>
      </xdr:nvCxnSpPr>
      <xdr:spPr>
        <a:xfrm flipV="1">
          <a:off x="9639300" y="6041733"/>
          <a:ext cx="838200" cy="2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168135</xdr:rowOff>
    </xdr:from>
    <xdr:to>
      <xdr:col>50</xdr:col>
      <xdr:colOff>114300</xdr:colOff>
      <xdr:row>37</xdr:row>
      <xdr:rowOff>32779</xdr:rowOff>
    </xdr:to>
    <xdr:cxnSp macro="">
      <xdr:nvCxnSpPr>
        <xdr:cNvPr id="296" name="直線コネクタ 295"/>
        <xdr:cNvCxnSpPr/>
      </xdr:nvCxnSpPr>
      <xdr:spPr>
        <a:xfrm flipV="1">
          <a:off x="8750300" y="6340335"/>
          <a:ext cx="8890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32779</xdr:rowOff>
    </xdr:from>
    <xdr:to>
      <xdr:col>45</xdr:col>
      <xdr:colOff>177800</xdr:colOff>
      <xdr:row>37</xdr:row>
      <xdr:rowOff>68796</xdr:rowOff>
    </xdr:to>
    <xdr:cxnSp macro="">
      <xdr:nvCxnSpPr>
        <xdr:cNvPr id="299" name="直線コネクタ 298"/>
        <xdr:cNvCxnSpPr/>
      </xdr:nvCxnSpPr>
      <xdr:spPr>
        <a:xfrm flipV="1">
          <a:off x="7861300" y="6376429"/>
          <a:ext cx="889000" cy="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68796</xdr:rowOff>
    </xdr:from>
    <xdr:to>
      <xdr:col>41</xdr:col>
      <xdr:colOff>50800</xdr:colOff>
      <xdr:row>37</xdr:row>
      <xdr:rowOff>72060</xdr:rowOff>
    </xdr:to>
    <xdr:cxnSp macro="">
      <xdr:nvCxnSpPr>
        <xdr:cNvPr id="302" name="直線コネクタ 301"/>
        <xdr:cNvCxnSpPr/>
      </xdr:nvCxnSpPr>
      <xdr:spPr>
        <a:xfrm flipV="1">
          <a:off x="6972300" y="6412446"/>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161633</xdr:rowOff>
    </xdr:from>
    <xdr:to>
      <xdr:col>55</xdr:col>
      <xdr:colOff>50800</xdr:colOff>
      <xdr:row>35</xdr:row>
      <xdr:rowOff>91783</xdr:rowOff>
    </xdr:to>
    <xdr:sp macro="" textlink="">
      <xdr:nvSpPr>
        <xdr:cNvPr id="312" name="楕円 311"/>
        <xdr:cNvSpPr/>
      </xdr:nvSpPr>
      <xdr:spPr>
        <a:xfrm>
          <a:off x="10426700" y="59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140060</xdr:rowOff>
    </xdr:from>
    <xdr:ext cx="534377" cy="259045"/>
    <xdr:sp macro="" textlink="">
      <xdr:nvSpPr>
        <xdr:cNvPr id="313" name="補助費等該当値テキスト"/>
        <xdr:cNvSpPr txBox="1"/>
      </xdr:nvSpPr>
      <xdr:spPr>
        <a:xfrm>
          <a:off x="10528300" y="59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117335</xdr:rowOff>
    </xdr:from>
    <xdr:to>
      <xdr:col>50</xdr:col>
      <xdr:colOff>165100</xdr:colOff>
      <xdr:row>37</xdr:row>
      <xdr:rowOff>47485</xdr:rowOff>
    </xdr:to>
    <xdr:sp macro="" textlink="">
      <xdr:nvSpPr>
        <xdr:cNvPr id="314" name="楕円 313"/>
        <xdr:cNvSpPr/>
      </xdr:nvSpPr>
      <xdr:spPr>
        <a:xfrm>
          <a:off x="9588500" y="6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38612</xdr:rowOff>
    </xdr:from>
    <xdr:ext cx="534377" cy="259045"/>
    <xdr:sp macro="" textlink="">
      <xdr:nvSpPr>
        <xdr:cNvPr id="315" name="テキスト ボックス 314"/>
        <xdr:cNvSpPr txBox="1"/>
      </xdr:nvSpPr>
      <xdr:spPr>
        <a:xfrm>
          <a:off x="9372111" y="63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153429</xdr:rowOff>
    </xdr:from>
    <xdr:to>
      <xdr:col>46</xdr:col>
      <xdr:colOff>38100</xdr:colOff>
      <xdr:row>37</xdr:row>
      <xdr:rowOff>83579</xdr:rowOff>
    </xdr:to>
    <xdr:sp macro="" textlink="">
      <xdr:nvSpPr>
        <xdr:cNvPr id="316" name="楕円 315"/>
        <xdr:cNvSpPr/>
      </xdr:nvSpPr>
      <xdr:spPr>
        <a:xfrm>
          <a:off x="8699500" y="63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74706</xdr:rowOff>
    </xdr:from>
    <xdr:ext cx="534377" cy="259045"/>
    <xdr:sp macro="" textlink="">
      <xdr:nvSpPr>
        <xdr:cNvPr id="317" name="テキスト ボックス 316"/>
        <xdr:cNvSpPr txBox="1"/>
      </xdr:nvSpPr>
      <xdr:spPr>
        <a:xfrm>
          <a:off x="8483111" y="64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17996</xdr:rowOff>
    </xdr:from>
    <xdr:to>
      <xdr:col>41</xdr:col>
      <xdr:colOff>101600</xdr:colOff>
      <xdr:row>37</xdr:row>
      <xdr:rowOff>119596</xdr:rowOff>
    </xdr:to>
    <xdr:sp macro="" textlink="">
      <xdr:nvSpPr>
        <xdr:cNvPr id="318" name="楕円 317"/>
        <xdr:cNvSpPr/>
      </xdr:nvSpPr>
      <xdr:spPr>
        <a:xfrm>
          <a:off x="7810500" y="6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110723</xdr:rowOff>
    </xdr:from>
    <xdr:ext cx="534377" cy="259045"/>
    <xdr:sp macro="" textlink="">
      <xdr:nvSpPr>
        <xdr:cNvPr id="319" name="テキスト ボックス 318"/>
        <xdr:cNvSpPr txBox="1"/>
      </xdr:nvSpPr>
      <xdr:spPr>
        <a:xfrm>
          <a:off x="7594111" y="64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21260</xdr:rowOff>
    </xdr:from>
    <xdr:to>
      <xdr:col>36</xdr:col>
      <xdr:colOff>165100</xdr:colOff>
      <xdr:row>37</xdr:row>
      <xdr:rowOff>122860</xdr:rowOff>
    </xdr:to>
    <xdr:sp macro="" textlink="">
      <xdr:nvSpPr>
        <xdr:cNvPr id="320" name="楕円 319"/>
        <xdr:cNvSpPr/>
      </xdr:nvSpPr>
      <xdr:spPr>
        <a:xfrm>
          <a:off x="6921500" y="6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113987</xdr:rowOff>
    </xdr:from>
    <xdr:ext cx="534377" cy="259045"/>
    <xdr:sp macro="" textlink="">
      <xdr:nvSpPr>
        <xdr:cNvPr id="321" name="テキスト ボックス 320"/>
        <xdr:cNvSpPr txBox="1"/>
      </xdr:nvSpPr>
      <xdr:spPr>
        <a:xfrm>
          <a:off x="6705111" y="64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82516</xdr:rowOff>
    </xdr:from>
    <xdr:to>
      <xdr:col>55</xdr:col>
      <xdr:colOff>0</xdr:colOff>
      <xdr:row>55</xdr:row>
      <xdr:rowOff>145975</xdr:rowOff>
    </xdr:to>
    <xdr:cxnSp macro="">
      <xdr:nvCxnSpPr>
        <xdr:cNvPr id="346" name="直線コネクタ 345"/>
        <xdr:cNvCxnSpPr/>
      </xdr:nvCxnSpPr>
      <xdr:spPr>
        <a:xfrm flipV="1">
          <a:off x="9639300" y="9512266"/>
          <a:ext cx="8382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145975</xdr:rowOff>
    </xdr:from>
    <xdr:to>
      <xdr:col>50</xdr:col>
      <xdr:colOff>114300</xdr:colOff>
      <xdr:row>56</xdr:row>
      <xdr:rowOff>43276</xdr:rowOff>
    </xdr:to>
    <xdr:cxnSp macro="">
      <xdr:nvCxnSpPr>
        <xdr:cNvPr id="349" name="直線コネクタ 348"/>
        <xdr:cNvCxnSpPr/>
      </xdr:nvCxnSpPr>
      <xdr:spPr>
        <a:xfrm flipV="1">
          <a:off x="8750300" y="9575725"/>
          <a:ext cx="889000" cy="6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43276</xdr:rowOff>
    </xdr:from>
    <xdr:to>
      <xdr:col>45</xdr:col>
      <xdr:colOff>177800</xdr:colOff>
      <xdr:row>56</xdr:row>
      <xdr:rowOff>152444</xdr:rowOff>
    </xdr:to>
    <xdr:cxnSp macro="">
      <xdr:nvCxnSpPr>
        <xdr:cNvPr id="352" name="直線コネクタ 351"/>
        <xdr:cNvCxnSpPr/>
      </xdr:nvCxnSpPr>
      <xdr:spPr>
        <a:xfrm flipV="1">
          <a:off x="7861300" y="9644476"/>
          <a:ext cx="889000" cy="10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169212</xdr:rowOff>
    </xdr:from>
    <xdr:to>
      <xdr:col>41</xdr:col>
      <xdr:colOff>50800</xdr:colOff>
      <xdr:row>56</xdr:row>
      <xdr:rowOff>152444</xdr:rowOff>
    </xdr:to>
    <xdr:cxnSp macro="">
      <xdr:nvCxnSpPr>
        <xdr:cNvPr id="355" name="直線コネクタ 354"/>
        <xdr:cNvCxnSpPr/>
      </xdr:nvCxnSpPr>
      <xdr:spPr>
        <a:xfrm>
          <a:off x="6972300" y="9598962"/>
          <a:ext cx="889000" cy="1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31716</xdr:rowOff>
    </xdr:from>
    <xdr:to>
      <xdr:col>55</xdr:col>
      <xdr:colOff>50800</xdr:colOff>
      <xdr:row>55</xdr:row>
      <xdr:rowOff>133316</xdr:rowOff>
    </xdr:to>
    <xdr:sp macro="" textlink="">
      <xdr:nvSpPr>
        <xdr:cNvPr id="365" name="楕円 364"/>
        <xdr:cNvSpPr/>
      </xdr:nvSpPr>
      <xdr:spPr>
        <a:xfrm>
          <a:off x="10426700" y="94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54593</xdr:rowOff>
    </xdr:from>
    <xdr:ext cx="534377" cy="259045"/>
    <xdr:sp macro="" textlink="">
      <xdr:nvSpPr>
        <xdr:cNvPr id="366" name="普通建設事業費該当値テキスト"/>
        <xdr:cNvSpPr txBox="1"/>
      </xdr:nvSpPr>
      <xdr:spPr>
        <a:xfrm>
          <a:off x="10528300" y="93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95175</xdr:rowOff>
    </xdr:from>
    <xdr:to>
      <xdr:col>50</xdr:col>
      <xdr:colOff>165100</xdr:colOff>
      <xdr:row>56</xdr:row>
      <xdr:rowOff>25325</xdr:rowOff>
    </xdr:to>
    <xdr:sp macro="" textlink="">
      <xdr:nvSpPr>
        <xdr:cNvPr id="367" name="楕円 366"/>
        <xdr:cNvSpPr/>
      </xdr:nvSpPr>
      <xdr:spPr>
        <a:xfrm>
          <a:off x="9588500" y="95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16452</xdr:rowOff>
    </xdr:from>
    <xdr:ext cx="534377" cy="259045"/>
    <xdr:sp macro="" textlink="">
      <xdr:nvSpPr>
        <xdr:cNvPr id="368" name="テキスト ボックス 367"/>
        <xdr:cNvSpPr txBox="1"/>
      </xdr:nvSpPr>
      <xdr:spPr>
        <a:xfrm>
          <a:off x="9372111" y="96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163926</xdr:rowOff>
    </xdr:from>
    <xdr:to>
      <xdr:col>46</xdr:col>
      <xdr:colOff>38100</xdr:colOff>
      <xdr:row>56</xdr:row>
      <xdr:rowOff>94076</xdr:rowOff>
    </xdr:to>
    <xdr:sp macro="" textlink="">
      <xdr:nvSpPr>
        <xdr:cNvPr id="369" name="楕円 368"/>
        <xdr:cNvSpPr/>
      </xdr:nvSpPr>
      <xdr:spPr>
        <a:xfrm>
          <a:off x="8699500" y="9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85203</xdr:rowOff>
    </xdr:from>
    <xdr:ext cx="534377" cy="259045"/>
    <xdr:sp macro="" textlink="">
      <xdr:nvSpPr>
        <xdr:cNvPr id="370" name="テキスト ボックス 369"/>
        <xdr:cNvSpPr txBox="1"/>
      </xdr:nvSpPr>
      <xdr:spPr>
        <a:xfrm>
          <a:off x="8483111" y="96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101644</xdr:rowOff>
    </xdr:from>
    <xdr:to>
      <xdr:col>41</xdr:col>
      <xdr:colOff>101600</xdr:colOff>
      <xdr:row>57</xdr:row>
      <xdr:rowOff>31794</xdr:rowOff>
    </xdr:to>
    <xdr:sp macro="" textlink="">
      <xdr:nvSpPr>
        <xdr:cNvPr id="371" name="楕円 370"/>
        <xdr:cNvSpPr/>
      </xdr:nvSpPr>
      <xdr:spPr>
        <a:xfrm>
          <a:off x="7810500" y="9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22921</xdr:rowOff>
    </xdr:from>
    <xdr:ext cx="534377" cy="259045"/>
    <xdr:sp macro="" textlink="">
      <xdr:nvSpPr>
        <xdr:cNvPr id="372" name="テキスト ボックス 371"/>
        <xdr:cNvSpPr txBox="1"/>
      </xdr:nvSpPr>
      <xdr:spPr>
        <a:xfrm>
          <a:off x="7594111" y="97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118412</xdr:rowOff>
    </xdr:from>
    <xdr:to>
      <xdr:col>36</xdr:col>
      <xdr:colOff>165100</xdr:colOff>
      <xdr:row>56</xdr:row>
      <xdr:rowOff>48562</xdr:rowOff>
    </xdr:to>
    <xdr:sp macro="" textlink="">
      <xdr:nvSpPr>
        <xdr:cNvPr id="373" name="楕円 372"/>
        <xdr:cNvSpPr/>
      </xdr:nvSpPr>
      <xdr:spPr>
        <a:xfrm>
          <a:off x="6921500" y="95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39689</xdr:rowOff>
    </xdr:from>
    <xdr:ext cx="534377" cy="259045"/>
    <xdr:sp macro="" textlink="">
      <xdr:nvSpPr>
        <xdr:cNvPr id="374" name="テキスト ボックス 373"/>
        <xdr:cNvSpPr txBox="1"/>
      </xdr:nvSpPr>
      <xdr:spPr>
        <a:xfrm>
          <a:off x="6705111" y="964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17399</xdr:rowOff>
    </xdr:from>
    <xdr:to>
      <xdr:col>55</xdr:col>
      <xdr:colOff>0</xdr:colOff>
      <xdr:row>77</xdr:row>
      <xdr:rowOff>88900</xdr:rowOff>
    </xdr:to>
    <xdr:cxnSp macro="">
      <xdr:nvCxnSpPr>
        <xdr:cNvPr id="403" name="直線コネクタ 402"/>
        <xdr:cNvCxnSpPr/>
      </xdr:nvCxnSpPr>
      <xdr:spPr>
        <a:xfrm flipV="1">
          <a:off x="9639300" y="13219049"/>
          <a:ext cx="8382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88900</xdr:rowOff>
    </xdr:from>
    <xdr:to>
      <xdr:col>50</xdr:col>
      <xdr:colOff>114300</xdr:colOff>
      <xdr:row>78</xdr:row>
      <xdr:rowOff>27939</xdr:rowOff>
    </xdr:to>
    <xdr:cxnSp macro="">
      <xdr:nvCxnSpPr>
        <xdr:cNvPr id="406" name="直線コネクタ 405"/>
        <xdr:cNvCxnSpPr/>
      </xdr:nvCxnSpPr>
      <xdr:spPr>
        <a:xfrm flipV="1">
          <a:off x="8750300" y="132905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161849</xdr:rowOff>
    </xdr:from>
    <xdr:to>
      <xdr:col>45</xdr:col>
      <xdr:colOff>177800</xdr:colOff>
      <xdr:row>78</xdr:row>
      <xdr:rowOff>27939</xdr:rowOff>
    </xdr:to>
    <xdr:cxnSp macro="">
      <xdr:nvCxnSpPr>
        <xdr:cNvPr id="409" name="直線コネクタ 408"/>
        <xdr:cNvCxnSpPr/>
      </xdr:nvCxnSpPr>
      <xdr:spPr>
        <a:xfrm>
          <a:off x="7861300" y="13363499"/>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96469</xdr:rowOff>
    </xdr:from>
    <xdr:to>
      <xdr:col>41</xdr:col>
      <xdr:colOff>50800</xdr:colOff>
      <xdr:row>77</xdr:row>
      <xdr:rowOff>161849</xdr:rowOff>
    </xdr:to>
    <xdr:cxnSp macro="">
      <xdr:nvCxnSpPr>
        <xdr:cNvPr id="412" name="直線コネクタ 411"/>
        <xdr:cNvCxnSpPr/>
      </xdr:nvCxnSpPr>
      <xdr:spPr>
        <a:xfrm>
          <a:off x="6972300" y="12955219"/>
          <a:ext cx="889000" cy="4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138049</xdr:rowOff>
    </xdr:from>
    <xdr:to>
      <xdr:col>55</xdr:col>
      <xdr:colOff>50800</xdr:colOff>
      <xdr:row>77</xdr:row>
      <xdr:rowOff>68199</xdr:rowOff>
    </xdr:to>
    <xdr:sp macro="" textlink="">
      <xdr:nvSpPr>
        <xdr:cNvPr id="422" name="楕円 421"/>
        <xdr:cNvSpPr/>
      </xdr:nvSpPr>
      <xdr:spPr>
        <a:xfrm>
          <a:off x="10426700" y="131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160926</xdr:rowOff>
    </xdr:from>
    <xdr:ext cx="534377" cy="259045"/>
    <xdr:sp macro="" textlink="">
      <xdr:nvSpPr>
        <xdr:cNvPr id="423" name="普通建設事業費 （ うち新規整備　）該当値テキスト"/>
        <xdr:cNvSpPr txBox="1"/>
      </xdr:nvSpPr>
      <xdr:spPr>
        <a:xfrm>
          <a:off x="10528300" y="130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38100</xdr:rowOff>
    </xdr:from>
    <xdr:to>
      <xdr:col>50</xdr:col>
      <xdr:colOff>165100</xdr:colOff>
      <xdr:row>77</xdr:row>
      <xdr:rowOff>139700</xdr:rowOff>
    </xdr:to>
    <xdr:sp macro="" textlink="">
      <xdr:nvSpPr>
        <xdr:cNvPr id="424" name="楕円 423"/>
        <xdr:cNvSpPr/>
      </xdr:nvSpPr>
      <xdr:spPr>
        <a:xfrm>
          <a:off x="9588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156227</xdr:rowOff>
    </xdr:from>
    <xdr:ext cx="534377" cy="259045"/>
    <xdr:sp macro="" textlink="">
      <xdr:nvSpPr>
        <xdr:cNvPr id="425" name="テキスト ボックス 424"/>
        <xdr:cNvSpPr txBox="1"/>
      </xdr:nvSpPr>
      <xdr:spPr>
        <a:xfrm>
          <a:off x="9372111" y="130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148589</xdr:rowOff>
    </xdr:from>
    <xdr:to>
      <xdr:col>46</xdr:col>
      <xdr:colOff>38100</xdr:colOff>
      <xdr:row>78</xdr:row>
      <xdr:rowOff>78739</xdr:rowOff>
    </xdr:to>
    <xdr:sp macro="" textlink="">
      <xdr:nvSpPr>
        <xdr:cNvPr id="426" name="楕円 425"/>
        <xdr:cNvSpPr/>
      </xdr:nvSpPr>
      <xdr:spPr>
        <a:xfrm>
          <a:off x="86995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69866</xdr:rowOff>
    </xdr:from>
    <xdr:ext cx="534377" cy="259045"/>
    <xdr:sp macro="" textlink="">
      <xdr:nvSpPr>
        <xdr:cNvPr id="427" name="テキスト ボックス 426"/>
        <xdr:cNvSpPr txBox="1"/>
      </xdr:nvSpPr>
      <xdr:spPr>
        <a:xfrm>
          <a:off x="8483111" y="134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111049</xdr:rowOff>
    </xdr:from>
    <xdr:to>
      <xdr:col>41</xdr:col>
      <xdr:colOff>101600</xdr:colOff>
      <xdr:row>78</xdr:row>
      <xdr:rowOff>41199</xdr:rowOff>
    </xdr:to>
    <xdr:sp macro="" textlink="">
      <xdr:nvSpPr>
        <xdr:cNvPr id="428" name="楕円 427"/>
        <xdr:cNvSpPr/>
      </xdr:nvSpPr>
      <xdr:spPr>
        <a:xfrm>
          <a:off x="7810500" y="133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32326</xdr:rowOff>
    </xdr:from>
    <xdr:ext cx="534377" cy="259045"/>
    <xdr:sp macro="" textlink="">
      <xdr:nvSpPr>
        <xdr:cNvPr id="429" name="テキスト ボックス 428"/>
        <xdr:cNvSpPr txBox="1"/>
      </xdr:nvSpPr>
      <xdr:spPr>
        <a:xfrm>
          <a:off x="7594111" y="134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45669</xdr:rowOff>
    </xdr:from>
    <xdr:to>
      <xdr:col>36</xdr:col>
      <xdr:colOff>165100</xdr:colOff>
      <xdr:row>75</xdr:row>
      <xdr:rowOff>147269</xdr:rowOff>
    </xdr:to>
    <xdr:sp macro="" textlink="">
      <xdr:nvSpPr>
        <xdr:cNvPr id="430" name="楕円 429"/>
        <xdr:cNvSpPr/>
      </xdr:nvSpPr>
      <xdr:spPr>
        <a:xfrm>
          <a:off x="6921500" y="129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163796</xdr:rowOff>
    </xdr:from>
    <xdr:ext cx="534377" cy="259045"/>
    <xdr:sp macro="" textlink="">
      <xdr:nvSpPr>
        <xdr:cNvPr id="431" name="テキスト ボックス 430"/>
        <xdr:cNvSpPr txBox="1"/>
      </xdr:nvSpPr>
      <xdr:spPr>
        <a:xfrm>
          <a:off x="6705111" y="126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93794</xdr:rowOff>
    </xdr:from>
    <xdr:to>
      <xdr:col>55</xdr:col>
      <xdr:colOff>0</xdr:colOff>
      <xdr:row>96</xdr:row>
      <xdr:rowOff>151228</xdr:rowOff>
    </xdr:to>
    <xdr:cxnSp macro="">
      <xdr:nvCxnSpPr>
        <xdr:cNvPr id="462" name="直線コネクタ 461"/>
        <xdr:cNvCxnSpPr/>
      </xdr:nvCxnSpPr>
      <xdr:spPr>
        <a:xfrm flipV="1">
          <a:off x="9639300" y="16552994"/>
          <a:ext cx="838200" cy="5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151228</xdr:rowOff>
    </xdr:from>
    <xdr:to>
      <xdr:col>50</xdr:col>
      <xdr:colOff>114300</xdr:colOff>
      <xdr:row>97</xdr:row>
      <xdr:rowOff>11466</xdr:rowOff>
    </xdr:to>
    <xdr:cxnSp macro="">
      <xdr:nvCxnSpPr>
        <xdr:cNvPr id="465" name="直線コネクタ 464"/>
        <xdr:cNvCxnSpPr/>
      </xdr:nvCxnSpPr>
      <xdr:spPr>
        <a:xfrm flipV="1">
          <a:off x="8750300" y="16610428"/>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11466</xdr:rowOff>
    </xdr:from>
    <xdr:to>
      <xdr:col>45</xdr:col>
      <xdr:colOff>177800</xdr:colOff>
      <xdr:row>98</xdr:row>
      <xdr:rowOff>73656</xdr:rowOff>
    </xdr:to>
    <xdr:cxnSp macro="">
      <xdr:nvCxnSpPr>
        <xdr:cNvPr id="468" name="直線コネクタ 467"/>
        <xdr:cNvCxnSpPr/>
      </xdr:nvCxnSpPr>
      <xdr:spPr>
        <a:xfrm flipV="1">
          <a:off x="7861300" y="16642116"/>
          <a:ext cx="889000" cy="2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73656</xdr:rowOff>
    </xdr:from>
    <xdr:to>
      <xdr:col>41</xdr:col>
      <xdr:colOff>50800</xdr:colOff>
      <xdr:row>98</xdr:row>
      <xdr:rowOff>143608</xdr:rowOff>
    </xdr:to>
    <xdr:cxnSp macro="">
      <xdr:nvCxnSpPr>
        <xdr:cNvPr id="471" name="直線コネクタ 470"/>
        <xdr:cNvCxnSpPr/>
      </xdr:nvCxnSpPr>
      <xdr:spPr>
        <a:xfrm flipV="1">
          <a:off x="6972300" y="16875756"/>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42994</xdr:rowOff>
    </xdr:from>
    <xdr:to>
      <xdr:col>55</xdr:col>
      <xdr:colOff>50800</xdr:colOff>
      <xdr:row>96</xdr:row>
      <xdr:rowOff>144594</xdr:rowOff>
    </xdr:to>
    <xdr:sp macro="" textlink="">
      <xdr:nvSpPr>
        <xdr:cNvPr id="481" name="楕円 480"/>
        <xdr:cNvSpPr/>
      </xdr:nvSpPr>
      <xdr:spPr>
        <a:xfrm>
          <a:off x="10426700" y="165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65871</xdr:rowOff>
    </xdr:from>
    <xdr:ext cx="534377" cy="259045"/>
    <xdr:sp macro="" textlink="">
      <xdr:nvSpPr>
        <xdr:cNvPr id="482" name="普通建設事業費 （ うち更新整備　）該当値テキスト"/>
        <xdr:cNvSpPr txBox="1"/>
      </xdr:nvSpPr>
      <xdr:spPr>
        <a:xfrm>
          <a:off x="10528300" y="163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100428</xdr:rowOff>
    </xdr:from>
    <xdr:to>
      <xdr:col>50</xdr:col>
      <xdr:colOff>165100</xdr:colOff>
      <xdr:row>97</xdr:row>
      <xdr:rowOff>30578</xdr:rowOff>
    </xdr:to>
    <xdr:sp macro="" textlink="">
      <xdr:nvSpPr>
        <xdr:cNvPr id="483" name="楕円 482"/>
        <xdr:cNvSpPr/>
      </xdr:nvSpPr>
      <xdr:spPr>
        <a:xfrm>
          <a:off x="9588500" y="165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47105</xdr:rowOff>
    </xdr:from>
    <xdr:ext cx="534377" cy="259045"/>
    <xdr:sp macro="" textlink="">
      <xdr:nvSpPr>
        <xdr:cNvPr id="484" name="テキスト ボックス 483"/>
        <xdr:cNvSpPr txBox="1"/>
      </xdr:nvSpPr>
      <xdr:spPr>
        <a:xfrm>
          <a:off x="9372111" y="163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132116</xdr:rowOff>
    </xdr:from>
    <xdr:to>
      <xdr:col>46</xdr:col>
      <xdr:colOff>38100</xdr:colOff>
      <xdr:row>97</xdr:row>
      <xdr:rowOff>62266</xdr:rowOff>
    </xdr:to>
    <xdr:sp macro="" textlink="">
      <xdr:nvSpPr>
        <xdr:cNvPr id="485" name="楕円 484"/>
        <xdr:cNvSpPr/>
      </xdr:nvSpPr>
      <xdr:spPr>
        <a:xfrm>
          <a:off x="8699500" y="16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78793</xdr:rowOff>
    </xdr:from>
    <xdr:ext cx="534377" cy="259045"/>
    <xdr:sp macro="" textlink="">
      <xdr:nvSpPr>
        <xdr:cNvPr id="486" name="テキスト ボックス 485"/>
        <xdr:cNvSpPr txBox="1"/>
      </xdr:nvSpPr>
      <xdr:spPr>
        <a:xfrm>
          <a:off x="8483111" y="163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22856</xdr:rowOff>
    </xdr:from>
    <xdr:to>
      <xdr:col>41</xdr:col>
      <xdr:colOff>101600</xdr:colOff>
      <xdr:row>98</xdr:row>
      <xdr:rowOff>124456</xdr:rowOff>
    </xdr:to>
    <xdr:sp macro="" textlink="">
      <xdr:nvSpPr>
        <xdr:cNvPr id="487" name="楕円 486"/>
        <xdr:cNvSpPr/>
      </xdr:nvSpPr>
      <xdr:spPr>
        <a:xfrm>
          <a:off x="7810500" y="168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115583</xdr:rowOff>
    </xdr:from>
    <xdr:ext cx="534377" cy="259045"/>
    <xdr:sp macro="" textlink="">
      <xdr:nvSpPr>
        <xdr:cNvPr id="488" name="テキスト ボックス 487"/>
        <xdr:cNvSpPr txBox="1"/>
      </xdr:nvSpPr>
      <xdr:spPr>
        <a:xfrm>
          <a:off x="7594111" y="169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92808</xdr:rowOff>
    </xdr:from>
    <xdr:to>
      <xdr:col>36</xdr:col>
      <xdr:colOff>165100</xdr:colOff>
      <xdr:row>99</xdr:row>
      <xdr:rowOff>22958</xdr:rowOff>
    </xdr:to>
    <xdr:sp macro="" textlink="">
      <xdr:nvSpPr>
        <xdr:cNvPr id="489" name="楕円 488"/>
        <xdr:cNvSpPr/>
      </xdr:nvSpPr>
      <xdr:spPr>
        <a:xfrm>
          <a:off x="6921500" y="168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14085</xdr:rowOff>
    </xdr:from>
    <xdr:ext cx="534377" cy="259045"/>
    <xdr:sp macro="" textlink="">
      <xdr:nvSpPr>
        <xdr:cNvPr id="490" name="テキスト ボックス 489"/>
        <xdr:cNvSpPr txBox="1"/>
      </xdr:nvSpPr>
      <xdr:spPr>
        <a:xfrm>
          <a:off x="6705111" y="169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29199</xdr:rowOff>
    </xdr:from>
    <xdr:to>
      <xdr:col>85</xdr:col>
      <xdr:colOff>127000</xdr:colOff>
      <xdr:row>39</xdr:row>
      <xdr:rowOff>98878</xdr:rowOff>
    </xdr:to>
    <xdr:cxnSp macro="">
      <xdr:nvCxnSpPr>
        <xdr:cNvPr id="521" name="直線コネクタ 520"/>
        <xdr:cNvCxnSpPr/>
      </xdr:nvCxnSpPr>
      <xdr:spPr>
        <a:xfrm flipV="1">
          <a:off x="15481300" y="6715749"/>
          <a:ext cx="838200" cy="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91542</xdr:rowOff>
    </xdr:from>
    <xdr:to>
      <xdr:col>81</xdr:col>
      <xdr:colOff>50800</xdr:colOff>
      <xdr:row>39</xdr:row>
      <xdr:rowOff>98878</xdr:rowOff>
    </xdr:to>
    <xdr:cxnSp macro="">
      <xdr:nvCxnSpPr>
        <xdr:cNvPr id="524" name="直線コネクタ 523"/>
        <xdr:cNvCxnSpPr/>
      </xdr:nvCxnSpPr>
      <xdr:spPr>
        <a:xfrm>
          <a:off x="14592300" y="6778092"/>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91095</xdr:rowOff>
    </xdr:from>
    <xdr:to>
      <xdr:col>76</xdr:col>
      <xdr:colOff>114300</xdr:colOff>
      <xdr:row>39</xdr:row>
      <xdr:rowOff>91542</xdr:rowOff>
    </xdr:to>
    <xdr:cxnSp macro="">
      <xdr:nvCxnSpPr>
        <xdr:cNvPr id="527" name="直線コネクタ 526"/>
        <xdr:cNvCxnSpPr/>
      </xdr:nvCxnSpPr>
      <xdr:spPr>
        <a:xfrm>
          <a:off x="13703300" y="6777645"/>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91095</xdr:rowOff>
    </xdr:from>
    <xdr:to>
      <xdr:col>71</xdr:col>
      <xdr:colOff>177800</xdr:colOff>
      <xdr:row>39</xdr:row>
      <xdr:rowOff>94742</xdr:rowOff>
    </xdr:to>
    <xdr:cxnSp macro="">
      <xdr:nvCxnSpPr>
        <xdr:cNvPr id="530" name="直線コネクタ 529"/>
        <xdr:cNvCxnSpPr/>
      </xdr:nvCxnSpPr>
      <xdr:spPr>
        <a:xfrm flipV="1">
          <a:off x="12814300" y="6777645"/>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149849</xdr:rowOff>
    </xdr:from>
    <xdr:to>
      <xdr:col>85</xdr:col>
      <xdr:colOff>177800</xdr:colOff>
      <xdr:row>39</xdr:row>
      <xdr:rowOff>79999</xdr:rowOff>
    </xdr:to>
    <xdr:sp macro="" textlink="">
      <xdr:nvSpPr>
        <xdr:cNvPr id="540" name="楕円 539"/>
        <xdr:cNvSpPr/>
      </xdr:nvSpPr>
      <xdr:spPr>
        <a:xfrm>
          <a:off x="16268700" y="66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40742</xdr:rowOff>
    </xdr:from>
    <xdr:to>
      <xdr:col>76</xdr:col>
      <xdr:colOff>165100</xdr:colOff>
      <xdr:row>39</xdr:row>
      <xdr:rowOff>142342</xdr:rowOff>
    </xdr:to>
    <xdr:sp macro="" textlink="">
      <xdr:nvSpPr>
        <xdr:cNvPr id="544" name="楕円 543"/>
        <xdr:cNvSpPr/>
      </xdr:nvSpPr>
      <xdr:spPr>
        <a:xfrm>
          <a:off x="14541500" y="67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133469</xdr:rowOff>
    </xdr:from>
    <xdr:ext cx="378565" cy="259045"/>
    <xdr:sp macro="" textlink="">
      <xdr:nvSpPr>
        <xdr:cNvPr id="545" name="テキスト ボックス 544"/>
        <xdr:cNvSpPr txBox="1"/>
      </xdr:nvSpPr>
      <xdr:spPr>
        <a:xfrm>
          <a:off x="14403017" y="682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40295</xdr:rowOff>
    </xdr:from>
    <xdr:to>
      <xdr:col>72</xdr:col>
      <xdr:colOff>38100</xdr:colOff>
      <xdr:row>39</xdr:row>
      <xdr:rowOff>141895</xdr:rowOff>
    </xdr:to>
    <xdr:sp macro="" textlink="">
      <xdr:nvSpPr>
        <xdr:cNvPr id="546" name="楕円 545"/>
        <xdr:cNvSpPr/>
      </xdr:nvSpPr>
      <xdr:spPr>
        <a:xfrm>
          <a:off x="13652500" y="67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133022</xdr:rowOff>
    </xdr:from>
    <xdr:ext cx="378565" cy="259045"/>
    <xdr:sp macro="" textlink="">
      <xdr:nvSpPr>
        <xdr:cNvPr id="547" name="テキスト ボックス 546"/>
        <xdr:cNvSpPr txBox="1"/>
      </xdr:nvSpPr>
      <xdr:spPr>
        <a:xfrm>
          <a:off x="13514017" y="681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43942</xdr:rowOff>
    </xdr:from>
    <xdr:to>
      <xdr:col>67</xdr:col>
      <xdr:colOff>101600</xdr:colOff>
      <xdr:row>39</xdr:row>
      <xdr:rowOff>145542</xdr:rowOff>
    </xdr:to>
    <xdr:sp macro="" textlink="">
      <xdr:nvSpPr>
        <xdr:cNvPr id="548" name="楕円 547"/>
        <xdr:cNvSpPr/>
      </xdr:nvSpPr>
      <xdr:spPr>
        <a:xfrm>
          <a:off x="12763500" y="67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136669</xdr:rowOff>
    </xdr:from>
    <xdr:ext cx="378565" cy="259045"/>
    <xdr:sp macro="" textlink="">
      <xdr:nvSpPr>
        <xdr:cNvPr id="549" name="テキスト ボックス 548"/>
        <xdr:cNvSpPr txBox="1"/>
      </xdr:nvSpPr>
      <xdr:spPr>
        <a:xfrm>
          <a:off x="12625017" y="682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151118</xdr:rowOff>
    </xdr:from>
    <xdr:to>
      <xdr:col>85</xdr:col>
      <xdr:colOff>127000</xdr:colOff>
      <xdr:row>76</xdr:row>
      <xdr:rowOff>9334</xdr:rowOff>
    </xdr:to>
    <xdr:cxnSp macro="">
      <xdr:nvCxnSpPr>
        <xdr:cNvPr id="627" name="直線コネクタ 626"/>
        <xdr:cNvCxnSpPr/>
      </xdr:nvCxnSpPr>
      <xdr:spPr>
        <a:xfrm>
          <a:off x="15481300" y="13009868"/>
          <a:ext cx="838200" cy="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141974</xdr:rowOff>
    </xdr:from>
    <xdr:to>
      <xdr:col>81</xdr:col>
      <xdr:colOff>50800</xdr:colOff>
      <xdr:row>75</xdr:row>
      <xdr:rowOff>151118</xdr:rowOff>
    </xdr:to>
    <xdr:cxnSp macro="">
      <xdr:nvCxnSpPr>
        <xdr:cNvPr id="630" name="直線コネクタ 629"/>
        <xdr:cNvCxnSpPr/>
      </xdr:nvCxnSpPr>
      <xdr:spPr>
        <a:xfrm>
          <a:off x="14592300" y="13000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114833</xdr:rowOff>
    </xdr:from>
    <xdr:to>
      <xdr:col>76</xdr:col>
      <xdr:colOff>114300</xdr:colOff>
      <xdr:row>75</xdr:row>
      <xdr:rowOff>141974</xdr:rowOff>
    </xdr:to>
    <xdr:cxnSp macro="">
      <xdr:nvCxnSpPr>
        <xdr:cNvPr id="633" name="直線コネクタ 632"/>
        <xdr:cNvCxnSpPr/>
      </xdr:nvCxnSpPr>
      <xdr:spPr>
        <a:xfrm>
          <a:off x="13703300" y="12973583"/>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64986</xdr:rowOff>
    </xdr:from>
    <xdr:to>
      <xdr:col>71</xdr:col>
      <xdr:colOff>177800</xdr:colOff>
      <xdr:row>75</xdr:row>
      <xdr:rowOff>114833</xdr:rowOff>
    </xdr:to>
    <xdr:cxnSp macro="">
      <xdr:nvCxnSpPr>
        <xdr:cNvPr id="636" name="直線コネクタ 635"/>
        <xdr:cNvCxnSpPr/>
      </xdr:nvCxnSpPr>
      <xdr:spPr>
        <a:xfrm>
          <a:off x="12814300" y="12923736"/>
          <a:ext cx="889000" cy="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129984</xdr:rowOff>
    </xdr:from>
    <xdr:to>
      <xdr:col>85</xdr:col>
      <xdr:colOff>177800</xdr:colOff>
      <xdr:row>76</xdr:row>
      <xdr:rowOff>60134</xdr:rowOff>
    </xdr:to>
    <xdr:sp macro="" textlink="">
      <xdr:nvSpPr>
        <xdr:cNvPr id="646" name="楕円 645"/>
        <xdr:cNvSpPr/>
      </xdr:nvSpPr>
      <xdr:spPr>
        <a:xfrm>
          <a:off x="16268700" y="129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108411</xdr:rowOff>
    </xdr:from>
    <xdr:ext cx="534377" cy="259045"/>
    <xdr:sp macro="" textlink="">
      <xdr:nvSpPr>
        <xdr:cNvPr id="647" name="公債費該当値テキスト"/>
        <xdr:cNvSpPr txBox="1"/>
      </xdr:nvSpPr>
      <xdr:spPr>
        <a:xfrm>
          <a:off x="16370300" y="129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100317</xdr:rowOff>
    </xdr:from>
    <xdr:to>
      <xdr:col>81</xdr:col>
      <xdr:colOff>101600</xdr:colOff>
      <xdr:row>76</xdr:row>
      <xdr:rowOff>30466</xdr:rowOff>
    </xdr:to>
    <xdr:sp macro="" textlink="">
      <xdr:nvSpPr>
        <xdr:cNvPr id="648" name="楕円 647"/>
        <xdr:cNvSpPr/>
      </xdr:nvSpPr>
      <xdr:spPr>
        <a:xfrm>
          <a:off x="15430500" y="12959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21595</xdr:rowOff>
    </xdr:from>
    <xdr:ext cx="534377" cy="259045"/>
    <xdr:sp macro="" textlink="">
      <xdr:nvSpPr>
        <xdr:cNvPr id="649" name="テキスト ボックス 648"/>
        <xdr:cNvSpPr txBox="1"/>
      </xdr:nvSpPr>
      <xdr:spPr>
        <a:xfrm>
          <a:off x="15214111" y="130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91174</xdr:rowOff>
    </xdr:from>
    <xdr:to>
      <xdr:col>76</xdr:col>
      <xdr:colOff>165100</xdr:colOff>
      <xdr:row>76</xdr:row>
      <xdr:rowOff>21323</xdr:rowOff>
    </xdr:to>
    <xdr:sp macro="" textlink="">
      <xdr:nvSpPr>
        <xdr:cNvPr id="650" name="楕円 649"/>
        <xdr:cNvSpPr/>
      </xdr:nvSpPr>
      <xdr:spPr>
        <a:xfrm>
          <a:off x="14541500" y="129499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12450</xdr:rowOff>
    </xdr:from>
    <xdr:ext cx="534377" cy="259045"/>
    <xdr:sp macro="" textlink="">
      <xdr:nvSpPr>
        <xdr:cNvPr id="651" name="テキスト ボックス 650"/>
        <xdr:cNvSpPr txBox="1"/>
      </xdr:nvSpPr>
      <xdr:spPr>
        <a:xfrm>
          <a:off x="14325111" y="130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64033</xdr:rowOff>
    </xdr:from>
    <xdr:to>
      <xdr:col>72</xdr:col>
      <xdr:colOff>38100</xdr:colOff>
      <xdr:row>75</xdr:row>
      <xdr:rowOff>165633</xdr:rowOff>
    </xdr:to>
    <xdr:sp macro="" textlink="">
      <xdr:nvSpPr>
        <xdr:cNvPr id="652" name="楕円 651"/>
        <xdr:cNvSpPr/>
      </xdr:nvSpPr>
      <xdr:spPr>
        <a:xfrm>
          <a:off x="13652500" y="129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156760</xdr:rowOff>
    </xdr:from>
    <xdr:ext cx="534377" cy="259045"/>
    <xdr:sp macro="" textlink="">
      <xdr:nvSpPr>
        <xdr:cNvPr id="653" name="テキスト ボックス 652"/>
        <xdr:cNvSpPr txBox="1"/>
      </xdr:nvSpPr>
      <xdr:spPr>
        <a:xfrm>
          <a:off x="13436111" y="1301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14186</xdr:rowOff>
    </xdr:from>
    <xdr:to>
      <xdr:col>67</xdr:col>
      <xdr:colOff>101600</xdr:colOff>
      <xdr:row>75</xdr:row>
      <xdr:rowOff>115786</xdr:rowOff>
    </xdr:to>
    <xdr:sp macro="" textlink="">
      <xdr:nvSpPr>
        <xdr:cNvPr id="654" name="楕円 653"/>
        <xdr:cNvSpPr/>
      </xdr:nvSpPr>
      <xdr:spPr>
        <a:xfrm>
          <a:off x="12763500" y="128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132313</xdr:rowOff>
    </xdr:from>
    <xdr:ext cx="534377" cy="259045"/>
    <xdr:sp macro="" textlink="">
      <xdr:nvSpPr>
        <xdr:cNvPr id="655" name="テキスト ボックス 654"/>
        <xdr:cNvSpPr txBox="1"/>
      </xdr:nvSpPr>
      <xdr:spPr>
        <a:xfrm>
          <a:off x="12547111" y="126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60810</xdr:rowOff>
    </xdr:from>
    <xdr:to>
      <xdr:col>85</xdr:col>
      <xdr:colOff>127000</xdr:colOff>
      <xdr:row>97</xdr:row>
      <xdr:rowOff>141323</xdr:rowOff>
    </xdr:to>
    <xdr:cxnSp macro="">
      <xdr:nvCxnSpPr>
        <xdr:cNvPr id="682" name="直線コネクタ 681"/>
        <xdr:cNvCxnSpPr/>
      </xdr:nvCxnSpPr>
      <xdr:spPr>
        <a:xfrm>
          <a:off x="15481300" y="16691460"/>
          <a:ext cx="838200" cy="8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127699</xdr:rowOff>
    </xdr:from>
    <xdr:to>
      <xdr:col>81</xdr:col>
      <xdr:colOff>50800</xdr:colOff>
      <xdr:row>97</xdr:row>
      <xdr:rowOff>60810</xdr:rowOff>
    </xdr:to>
    <xdr:cxnSp macro="">
      <xdr:nvCxnSpPr>
        <xdr:cNvPr id="685" name="直線コネクタ 684"/>
        <xdr:cNvCxnSpPr/>
      </xdr:nvCxnSpPr>
      <xdr:spPr>
        <a:xfrm>
          <a:off x="14592300" y="16586899"/>
          <a:ext cx="8890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8483</xdr:rowOff>
    </xdr:from>
    <xdr:to>
      <xdr:col>76</xdr:col>
      <xdr:colOff>114300</xdr:colOff>
      <xdr:row>96</xdr:row>
      <xdr:rowOff>127699</xdr:rowOff>
    </xdr:to>
    <xdr:cxnSp macro="">
      <xdr:nvCxnSpPr>
        <xdr:cNvPr id="688" name="直線コネクタ 687"/>
        <xdr:cNvCxnSpPr/>
      </xdr:nvCxnSpPr>
      <xdr:spPr>
        <a:xfrm>
          <a:off x="13703300" y="16467683"/>
          <a:ext cx="889000" cy="1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8483</xdr:rowOff>
    </xdr:from>
    <xdr:to>
      <xdr:col>71</xdr:col>
      <xdr:colOff>177800</xdr:colOff>
      <xdr:row>96</xdr:row>
      <xdr:rowOff>81156</xdr:rowOff>
    </xdr:to>
    <xdr:cxnSp macro="">
      <xdr:nvCxnSpPr>
        <xdr:cNvPr id="691" name="直線コネクタ 690"/>
        <xdr:cNvCxnSpPr/>
      </xdr:nvCxnSpPr>
      <xdr:spPr>
        <a:xfrm flipV="1">
          <a:off x="12814300" y="16467683"/>
          <a:ext cx="889000" cy="7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90523</xdr:rowOff>
    </xdr:from>
    <xdr:to>
      <xdr:col>85</xdr:col>
      <xdr:colOff>177800</xdr:colOff>
      <xdr:row>98</xdr:row>
      <xdr:rowOff>20673</xdr:rowOff>
    </xdr:to>
    <xdr:sp macro="" textlink="">
      <xdr:nvSpPr>
        <xdr:cNvPr id="701" name="楕円 700"/>
        <xdr:cNvSpPr/>
      </xdr:nvSpPr>
      <xdr:spPr>
        <a:xfrm>
          <a:off x="16268700" y="167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68950</xdr:rowOff>
    </xdr:from>
    <xdr:ext cx="469744" cy="259045"/>
    <xdr:sp macro="" textlink="">
      <xdr:nvSpPr>
        <xdr:cNvPr id="702" name="積立金該当値テキスト"/>
        <xdr:cNvSpPr txBox="1"/>
      </xdr:nvSpPr>
      <xdr:spPr>
        <a:xfrm>
          <a:off x="16370300" y="166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10010</xdr:rowOff>
    </xdr:from>
    <xdr:to>
      <xdr:col>81</xdr:col>
      <xdr:colOff>101600</xdr:colOff>
      <xdr:row>97</xdr:row>
      <xdr:rowOff>111610</xdr:rowOff>
    </xdr:to>
    <xdr:sp macro="" textlink="">
      <xdr:nvSpPr>
        <xdr:cNvPr id="703" name="楕円 702"/>
        <xdr:cNvSpPr/>
      </xdr:nvSpPr>
      <xdr:spPr>
        <a:xfrm>
          <a:off x="15430500" y="166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102737</xdr:rowOff>
    </xdr:from>
    <xdr:ext cx="534377" cy="259045"/>
    <xdr:sp macro="" textlink="">
      <xdr:nvSpPr>
        <xdr:cNvPr id="704" name="テキスト ボックス 703"/>
        <xdr:cNvSpPr txBox="1"/>
      </xdr:nvSpPr>
      <xdr:spPr>
        <a:xfrm>
          <a:off x="15214111" y="167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76899</xdr:rowOff>
    </xdr:from>
    <xdr:to>
      <xdr:col>76</xdr:col>
      <xdr:colOff>165100</xdr:colOff>
      <xdr:row>97</xdr:row>
      <xdr:rowOff>7049</xdr:rowOff>
    </xdr:to>
    <xdr:sp macro="" textlink="">
      <xdr:nvSpPr>
        <xdr:cNvPr id="705" name="楕円 704"/>
        <xdr:cNvSpPr/>
      </xdr:nvSpPr>
      <xdr:spPr>
        <a:xfrm>
          <a:off x="14541500" y="165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169626</xdr:rowOff>
    </xdr:from>
    <xdr:ext cx="534377" cy="259045"/>
    <xdr:sp macro="" textlink="">
      <xdr:nvSpPr>
        <xdr:cNvPr id="706" name="テキスト ボックス 705"/>
        <xdr:cNvSpPr txBox="1"/>
      </xdr:nvSpPr>
      <xdr:spPr>
        <a:xfrm>
          <a:off x="14325111" y="166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129133</xdr:rowOff>
    </xdr:from>
    <xdr:to>
      <xdr:col>72</xdr:col>
      <xdr:colOff>38100</xdr:colOff>
      <xdr:row>96</xdr:row>
      <xdr:rowOff>59283</xdr:rowOff>
    </xdr:to>
    <xdr:sp macro="" textlink="">
      <xdr:nvSpPr>
        <xdr:cNvPr id="707" name="楕円 706"/>
        <xdr:cNvSpPr/>
      </xdr:nvSpPr>
      <xdr:spPr>
        <a:xfrm>
          <a:off x="13652500" y="16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75810</xdr:rowOff>
    </xdr:from>
    <xdr:ext cx="534377" cy="259045"/>
    <xdr:sp macro="" textlink="">
      <xdr:nvSpPr>
        <xdr:cNvPr id="708" name="テキスト ボックス 707"/>
        <xdr:cNvSpPr txBox="1"/>
      </xdr:nvSpPr>
      <xdr:spPr>
        <a:xfrm>
          <a:off x="13436111" y="161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30356</xdr:rowOff>
    </xdr:from>
    <xdr:to>
      <xdr:col>67</xdr:col>
      <xdr:colOff>101600</xdr:colOff>
      <xdr:row>96</xdr:row>
      <xdr:rowOff>131956</xdr:rowOff>
    </xdr:to>
    <xdr:sp macro="" textlink="">
      <xdr:nvSpPr>
        <xdr:cNvPr id="709" name="楕円 708"/>
        <xdr:cNvSpPr/>
      </xdr:nvSpPr>
      <xdr:spPr>
        <a:xfrm>
          <a:off x="12763500" y="164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123083</xdr:rowOff>
    </xdr:from>
    <xdr:ext cx="534377" cy="259045"/>
    <xdr:sp macro="" textlink="">
      <xdr:nvSpPr>
        <xdr:cNvPr id="710" name="テキスト ボックス 709"/>
        <xdr:cNvSpPr txBox="1"/>
      </xdr:nvSpPr>
      <xdr:spPr>
        <a:xfrm>
          <a:off x="12547111" y="165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137958</xdr:rowOff>
    </xdr:from>
    <xdr:to>
      <xdr:col>116</xdr:col>
      <xdr:colOff>63500</xdr:colOff>
      <xdr:row>38</xdr:row>
      <xdr:rowOff>163213</xdr:rowOff>
    </xdr:to>
    <xdr:cxnSp macro="">
      <xdr:nvCxnSpPr>
        <xdr:cNvPr id="741" name="直線コネクタ 740"/>
        <xdr:cNvCxnSpPr/>
      </xdr:nvCxnSpPr>
      <xdr:spPr>
        <a:xfrm>
          <a:off x="21323300" y="6653058"/>
          <a:ext cx="8382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137958</xdr:rowOff>
    </xdr:from>
    <xdr:to>
      <xdr:col>111</xdr:col>
      <xdr:colOff>177800</xdr:colOff>
      <xdr:row>39</xdr:row>
      <xdr:rowOff>97028</xdr:rowOff>
    </xdr:to>
    <xdr:cxnSp macro="">
      <xdr:nvCxnSpPr>
        <xdr:cNvPr id="744" name="直線コネクタ 743"/>
        <xdr:cNvCxnSpPr/>
      </xdr:nvCxnSpPr>
      <xdr:spPr>
        <a:xfrm flipV="1">
          <a:off x="20434300" y="6653058"/>
          <a:ext cx="889000" cy="1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97028</xdr:rowOff>
    </xdr:from>
    <xdr:to>
      <xdr:col>107</xdr:col>
      <xdr:colOff>50800</xdr:colOff>
      <xdr:row>39</xdr:row>
      <xdr:rowOff>97028</xdr:rowOff>
    </xdr:to>
    <xdr:cxnSp macro="">
      <xdr:nvCxnSpPr>
        <xdr:cNvPr id="747" name="直線コネクタ 746"/>
        <xdr:cNvCxnSpPr/>
      </xdr:nvCxnSpPr>
      <xdr:spPr>
        <a:xfrm>
          <a:off x="19545300" y="6783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153634</xdr:rowOff>
    </xdr:from>
    <xdr:to>
      <xdr:col>102</xdr:col>
      <xdr:colOff>114300</xdr:colOff>
      <xdr:row>39</xdr:row>
      <xdr:rowOff>97028</xdr:rowOff>
    </xdr:to>
    <xdr:cxnSp macro="">
      <xdr:nvCxnSpPr>
        <xdr:cNvPr id="750" name="直線コネクタ 749"/>
        <xdr:cNvCxnSpPr/>
      </xdr:nvCxnSpPr>
      <xdr:spPr>
        <a:xfrm>
          <a:off x="18656300" y="6668734"/>
          <a:ext cx="889000" cy="1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112413</xdr:rowOff>
    </xdr:from>
    <xdr:to>
      <xdr:col>116</xdr:col>
      <xdr:colOff>114300</xdr:colOff>
      <xdr:row>39</xdr:row>
      <xdr:rowOff>42563</xdr:rowOff>
    </xdr:to>
    <xdr:sp macro="" textlink="">
      <xdr:nvSpPr>
        <xdr:cNvPr id="760" name="楕円 759"/>
        <xdr:cNvSpPr/>
      </xdr:nvSpPr>
      <xdr:spPr>
        <a:xfrm>
          <a:off x="22110700" y="66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27340</xdr:rowOff>
    </xdr:from>
    <xdr:ext cx="378565" cy="259045"/>
    <xdr:sp macro="" textlink="">
      <xdr:nvSpPr>
        <xdr:cNvPr id="761" name="投資及び出資金該当値テキスト"/>
        <xdr:cNvSpPr txBox="1"/>
      </xdr:nvSpPr>
      <xdr:spPr>
        <a:xfrm>
          <a:off x="22212300" y="654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87158</xdr:rowOff>
    </xdr:from>
    <xdr:to>
      <xdr:col>112</xdr:col>
      <xdr:colOff>38100</xdr:colOff>
      <xdr:row>39</xdr:row>
      <xdr:rowOff>17308</xdr:rowOff>
    </xdr:to>
    <xdr:sp macro="" textlink="">
      <xdr:nvSpPr>
        <xdr:cNvPr id="762" name="楕円 761"/>
        <xdr:cNvSpPr/>
      </xdr:nvSpPr>
      <xdr:spPr>
        <a:xfrm>
          <a:off x="21272500" y="66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8435</xdr:rowOff>
    </xdr:from>
    <xdr:ext cx="469744" cy="259045"/>
    <xdr:sp macro="" textlink="">
      <xdr:nvSpPr>
        <xdr:cNvPr id="763" name="テキスト ボックス 762"/>
        <xdr:cNvSpPr txBox="1"/>
      </xdr:nvSpPr>
      <xdr:spPr>
        <a:xfrm>
          <a:off x="21088428" y="66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46228</xdr:rowOff>
    </xdr:from>
    <xdr:to>
      <xdr:col>107</xdr:col>
      <xdr:colOff>101600</xdr:colOff>
      <xdr:row>39</xdr:row>
      <xdr:rowOff>147828</xdr:rowOff>
    </xdr:to>
    <xdr:sp macro="" textlink="">
      <xdr:nvSpPr>
        <xdr:cNvPr id="764" name="楕円 763"/>
        <xdr:cNvSpPr/>
      </xdr:nvSpPr>
      <xdr:spPr>
        <a:xfrm>
          <a:off x="20383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138955</xdr:rowOff>
    </xdr:from>
    <xdr:ext cx="313932" cy="259045"/>
    <xdr:sp macro="" textlink="">
      <xdr:nvSpPr>
        <xdr:cNvPr id="765" name="テキスト ボックス 764"/>
        <xdr:cNvSpPr txBox="1"/>
      </xdr:nvSpPr>
      <xdr:spPr>
        <a:xfrm>
          <a:off x="20277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46228</xdr:rowOff>
    </xdr:from>
    <xdr:to>
      <xdr:col>102</xdr:col>
      <xdr:colOff>165100</xdr:colOff>
      <xdr:row>39</xdr:row>
      <xdr:rowOff>147828</xdr:rowOff>
    </xdr:to>
    <xdr:sp macro="" textlink="">
      <xdr:nvSpPr>
        <xdr:cNvPr id="766" name="楕円 765"/>
        <xdr:cNvSpPr/>
      </xdr:nvSpPr>
      <xdr:spPr>
        <a:xfrm>
          <a:off x="19494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138955</xdr:rowOff>
    </xdr:from>
    <xdr:ext cx="313932" cy="259045"/>
    <xdr:sp macro="" textlink="">
      <xdr:nvSpPr>
        <xdr:cNvPr id="767" name="テキスト ボックス 766"/>
        <xdr:cNvSpPr txBox="1"/>
      </xdr:nvSpPr>
      <xdr:spPr>
        <a:xfrm>
          <a:off x="19388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102834</xdr:rowOff>
    </xdr:from>
    <xdr:to>
      <xdr:col>98</xdr:col>
      <xdr:colOff>38100</xdr:colOff>
      <xdr:row>39</xdr:row>
      <xdr:rowOff>32984</xdr:rowOff>
    </xdr:to>
    <xdr:sp macro="" textlink="">
      <xdr:nvSpPr>
        <xdr:cNvPr id="768" name="楕円 767"/>
        <xdr:cNvSpPr/>
      </xdr:nvSpPr>
      <xdr:spPr>
        <a:xfrm>
          <a:off x="18605500" y="66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24111</xdr:rowOff>
    </xdr:from>
    <xdr:ext cx="469744" cy="259045"/>
    <xdr:sp macro="" textlink="">
      <xdr:nvSpPr>
        <xdr:cNvPr id="769" name="テキスト ボックス 768"/>
        <xdr:cNvSpPr txBox="1"/>
      </xdr:nvSpPr>
      <xdr:spPr>
        <a:xfrm>
          <a:off x="18421428" y="671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30849</xdr:rowOff>
    </xdr:from>
    <xdr:to>
      <xdr:col>116</xdr:col>
      <xdr:colOff>63500</xdr:colOff>
      <xdr:row>59</xdr:row>
      <xdr:rowOff>31991</xdr:rowOff>
    </xdr:to>
    <xdr:cxnSp macro="">
      <xdr:nvCxnSpPr>
        <xdr:cNvPr id="798" name="直線コネクタ 797"/>
        <xdr:cNvCxnSpPr/>
      </xdr:nvCxnSpPr>
      <xdr:spPr>
        <a:xfrm flipV="1">
          <a:off x="21323300" y="1014639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1474</xdr:rowOff>
    </xdr:from>
    <xdr:to>
      <xdr:col>111</xdr:col>
      <xdr:colOff>177800</xdr:colOff>
      <xdr:row>59</xdr:row>
      <xdr:rowOff>31991</xdr:rowOff>
    </xdr:to>
    <xdr:cxnSp macro="">
      <xdr:nvCxnSpPr>
        <xdr:cNvPr id="801" name="直線コネクタ 800"/>
        <xdr:cNvCxnSpPr/>
      </xdr:nvCxnSpPr>
      <xdr:spPr>
        <a:xfrm>
          <a:off x="20434300" y="10117024"/>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1474</xdr:rowOff>
    </xdr:from>
    <xdr:to>
      <xdr:col>107</xdr:col>
      <xdr:colOff>50800</xdr:colOff>
      <xdr:row>59</xdr:row>
      <xdr:rowOff>31648</xdr:rowOff>
    </xdr:to>
    <xdr:cxnSp macro="">
      <xdr:nvCxnSpPr>
        <xdr:cNvPr id="804" name="直線コネクタ 803"/>
        <xdr:cNvCxnSpPr/>
      </xdr:nvCxnSpPr>
      <xdr:spPr>
        <a:xfrm flipV="1">
          <a:off x="19545300" y="10117024"/>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31648</xdr:rowOff>
    </xdr:from>
    <xdr:to>
      <xdr:col>102</xdr:col>
      <xdr:colOff>114300</xdr:colOff>
      <xdr:row>59</xdr:row>
      <xdr:rowOff>32715</xdr:rowOff>
    </xdr:to>
    <xdr:cxnSp macro="">
      <xdr:nvCxnSpPr>
        <xdr:cNvPr id="807" name="直線コネクタ 806"/>
        <xdr:cNvCxnSpPr/>
      </xdr:nvCxnSpPr>
      <xdr:spPr>
        <a:xfrm flipV="1">
          <a:off x="18656300" y="1014719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151499</xdr:rowOff>
    </xdr:from>
    <xdr:to>
      <xdr:col>116</xdr:col>
      <xdr:colOff>114300</xdr:colOff>
      <xdr:row>59</xdr:row>
      <xdr:rowOff>81649</xdr:rowOff>
    </xdr:to>
    <xdr:sp macro="" textlink="">
      <xdr:nvSpPr>
        <xdr:cNvPr id="817" name="楕円 816"/>
        <xdr:cNvSpPr/>
      </xdr:nvSpPr>
      <xdr:spPr>
        <a:xfrm>
          <a:off x="22110700" y="100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66426</xdr:rowOff>
    </xdr:from>
    <xdr:ext cx="378565" cy="259045"/>
    <xdr:sp macro="" textlink="">
      <xdr:nvSpPr>
        <xdr:cNvPr id="818" name="貸付金該当値テキスト"/>
        <xdr:cNvSpPr txBox="1"/>
      </xdr:nvSpPr>
      <xdr:spPr>
        <a:xfrm>
          <a:off x="22212300" y="1001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152641</xdr:rowOff>
    </xdr:from>
    <xdr:to>
      <xdr:col>112</xdr:col>
      <xdr:colOff>38100</xdr:colOff>
      <xdr:row>59</xdr:row>
      <xdr:rowOff>82791</xdr:rowOff>
    </xdr:to>
    <xdr:sp macro="" textlink="">
      <xdr:nvSpPr>
        <xdr:cNvPr id="819" name="楕円 818"/>
        <xdr:cNvSpPr/>
      </xdr:nvSpPr>
      <xdr:spPr>
        <a:xfrm>
          <a:off x="21272500" y="100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73918</xdr:rowOff>
    </xdr:from>
    <xdr:ext cx="378565" cy="259045"/>
    <xdr:sp macro="" textlink="">
      <xdr:nvSpPr>
        <xdr:cNvPr id="820" name="テキスト ボックス 819"/>
        <xdr:cNvSpPr txBox="1"/>
      </xdr:nvSpPr>
      <xdr:spPr>
        <a:xfrm>
          <a:off x="21134017" y="1018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122124</xdr:rowOff>
    </xdr:from>
    <xdr:to>
      <xdr:col>107</xdr:col>
      <xdr:colOff>101600</xdr:colOff>
      <xdr:row>59</xdr:row>
      <xdr:rowOff>52274</xdr:rowOff>
    </xdr:to>
    <xdr:sp macro="" textlink="">
      <xdr:nvSpPr>
        <xdr:cNvPr id="821" name="楕円 820"/>
        <xdr:cNvSpPr/>
      </xdr:nvSpPr>
      <xdr:spPr>
        <a:xfrm>
          <a:off x="20383500" y="100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43401</xdr:rowOff>
    </xdr:from>
    <xdr:ext cx="469744" cy="259045"/>
    <xdr:sp macro="" textlink="">
      <xdr:nvSpPr>
        <xdr:cNvPr id="822" name="テキスト ボックス 821"/>
        <xdr:cNvSpPr txBox="1"/>
      </xdr:nvSpPr>
      <xdr:spPr>
        <a:xfrm>
          <a:off x="20199428" y="1015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152298</xdr:rowOff>
    </xdr:from>
    <xdr:to>
      <xdr:col>102</xdr:col>
      <xdr:colOff>165100</xdr:colOff>
      <xdr:row>59</xdr:row>
      <xdr:rowOff>82448</xdr:rowOff>
    </xdr:to>
    <xdr:sp macro="" textlink="">
      <xdr:nvSpPr>
        <xdr:cNvPr id="823" name="楕円 822"/>
        <xdr:cNvSpPr/>
      </xdr:nvSpPr>
      <xdr:spPr>
        <a:xfrm>
          <a:off x="19494500" y="100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73575</xdr:rowOff>
    </xdr:from>
    <xdr:ext cx="378565" cy="259045"/>
    <xdr:sp macro="" textlink="">
      <xdr:nvSpPr>
        <xdr:cNvPr id="824" name="テキスト ボックス 823"/>
        <xdr:cNvSpPr txBox="1"/>
      </xdr:nvSpPr>
      <xdr:spPr>
        <a:xfrm>
          <a:off x="19356017" y="1018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153365</xdr:rowOff>
    </xdr:from>
    <xdr:to>
      <xdr:col>98</xdr:col>
      <xdr:colOff>38100</xdr:colOff>
      <xdr:row>59</xdr:row>
      <xdr:rowOff>83515</xdr:rowOff>
    </xdr:to>
    <xdr:sp macro="" textlink="">
      <xdr:nvSpPr>
        <xdr:cNvPr id="825" name="楕円 824"/>
        <xdr:cNvSpPr/>
      </xdr:nvSpPr>
      <xdr:spPr>
        <a:xfrm>
          <a:off x="18605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74642</xdr:rowOff>
    </xdr:from>
    <xdr:ext cx="378565" cy="259045"/>
    <xdr:sp macro="" textlink="">
      <xdr:nvSpPr>
        <xdr:cNvPr id="826" name="テキスト ボックス 825"/>
        <xdr:cNvSpPr txBox="1"/>
      </xdr:nvSpPr>
      <xdr:spPr>
        <a:xfrm>
          <a:off x="18467017" y="1019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86664</xdr:rowOff>
    </xdr:from>
    <xdr:to>
      <xdr:col>116</xdr:col>
      <xdr:colOff>63500</xdr:colOff>
      <xdr:row>76</xdr:row>
      <xdr:rowOff>91503</xdr:rowOff>
    </xdr:to>
    <xdr:cxnSp macro="">
      <xdr:nvCxnSpPr>
        <xdr:cNvPr id="856" name="直線コネクタ 855"/>
        <xdr:cNvCxnSpPr/>
      </xdr:nvCxnSpPr>
      <xdr:spPr>
        <a:xfrm>
          <a:off x="21323300" y="12773964"/>
          <a:ext cx="838200" cy="3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66072</xdr:rowOff>
    </xdr:from>
    <xdr:to>
      <xdr:col>111</xdr:col>
      <xdr:colOff>177800</xdr:colOff>
      <xdr:row>74</xdr:row>
      <xdr:rowOff>86664</xdr:rowOff>
    </xdr:to>
    <xdr:cxnSp macro="">
      <xdr:nvCxnSpPr>
        <xdr:cNvPr id="859" name="直線コネクタ 858"/>
        <xdr:cNvCxnSpPr/>
      </xdr:nvCxnSpPr>
      <xdr:spPr>
        <a:xfrm>
          <a:off x="20434300" y="12753372"/>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64471</xdr:rowOff>
    </xdr:from>
    <xdr:to>
      <xdr:col>107</xdr:col>
      <xdr:colOff>50800</xdr:colOff>
      <xdr:row>74</xdr:row>
      <xdr:rowOff>66072</xdr:rowOff>
    </xdr:to>
    <xdr:cxnSp macro="">
      <xdr:nvCxnSpPr>
        <xdr:cNvPr id="862" name="直線コネクタ 861"/>
        <xdr:cNvCxnSpPr/>
      </xdr:nvCxnSpPr>
      <xdr:spPr>
        <a:xfrm>
          <a:off x="19545300" y="1275177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64471</xdr:rowOff>
    </xdr:from>
    <xdr:to>
      <xdr:col>102</xdr:col>
      <xdr:colOff>114300</xdr:colOff>
      <xdr:row>74</xdr:row>
      <xdr:rowOff>141339</xdr:rowOff>
    </xdr:to>
    <xdr:cxnSp macro="">
      <xdr:nvCxnSpPr>
        <xdr:cNvPr id="865" name="直線コネクタ 864"/>
        <xdr:cNvCxnSpPr/>
      </xdr:nvCxnSpPr>
      <xdr:spPr>
        <a:xfrm flipV="1">
          <a:off x="18656300" y="12751771"/>
          <a:ext cx="889000" cy="7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40703</xdr:rowOff>
    </xdr:from>
    <xdr:to>
      <xdr:col>116</xdr:col>
      <xdr:colOff>114300</xdr:colOff>
      <xdr:row>76</xdr:row>
      <xdr:rowOff>142303</xdr:rowOff>
    </xdr:to>
    <xdr:sp macro="" textlink="">
      <xdr:nvSpPr>
        <xdr:cNvPr id="875" name="楕円 874"/>
        <xdr:cNvSpPr/>
      </xdr:nvSpPr>
      <xdr:spPr>
        <a:xfrm>
          <a:off x="22110700" y="130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19130</xdr:rowOff>
    </xdr:from>
    <xdr:ext cx="534377" cy="259045"/>
    <xdr:sp macro="" textlink="">
      <xdr:nvSpPr>
        <xdr:cNvPr id="876" name="繰出金該当値テキスト"/>
        <xdr:cNvSpPr txBox="1"/>
      </xdr:nvSpPr>
      <xdr:spPr>
        <a:xfrm>
          <a:off x="22212300" y="130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35864</xdr:rowOff>
    </xdr:from>
    <xdr:to>
      <xdr:col>112</xdr:col>
      <xdr:colOff>38100</xdr:colOff>
      <xdr:row>74</xdr:row>
      <xdr:rowOff>137464</xdr:rowOff>
    </xdr:to>
    <xdr:sp macro="" textlink="">
      <xdr:nvSpPr>
        <xdr:cNvPr id="877" name="楕円 876"/>
        <xdr:cNvSpPr/>
      </xdr:nvSpPr>
      <xdr:spPr>
        <a:xfrm>
          <a:off x="21272500" y="127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153991</xdr:rowOff>
    </xdr:from>
    <xdr:ext cx="534377" cy="259045"/>
    <xdr:sp macro="" textlink="">
      <xdr:nvSpPr>
        <xdr:cNvPr id="878" name="テキスト ボックス 877"/>
        <xdr:cNvSpPr txBox="1"/>
      </xdr:nvSpPr>
      <xdr:spPr>
        <a:xfrm>
          <a:off x="21056111" y="124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15272</xdr:rowOff>
    </xdr:from>
    <xdr:to>
      <xdr:col>107</xdr:col>
      <xdr:colOff>101600</xdr:colOff>
      <xdr:row>74</xdr:row>
      <xdr:rowOff>116872</xdr:rowOff>
    </xdr:to>
    <xdr:sp macro="" textlink="">
      <xdr:nvSpPr>
        <xdr:cNvPr id="879" name="楕円 878"/>
        <xdr:cNvSpPr/>
      </xdr:nvSpPr>
      <xdr:spPr>
        <a:xfrm>
          <a:off x="20383500" y="127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133399</xdr:rowOff>
    </xdr:from>
    <xdr:ext cx="534377" cy="259045"/>
    <xdr:sp macro="" textlink="">
      <xdr:nvSpPr>
        <xdr:cNvPr id="880" name="テキスト ボックス 879"/>
        <xdr:cNvSpPr txBox="1"/>
      </xdr:nvSpPr>
      <xdr:spPr>
        <a:xfrm>
          <a:off x="20167111" y="124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13671</xdr:rowOff>
    </xdr:from>
    <xdr:to>
      <xdr:col>102</xdr:col>
      <xdr:colOff>165100</xdr:colOff>
      <xdr:row>74</xdr:row>
      <xdr:rowOff>115271</xdr:rowOff>
    </xdr:to>
    <xdr:sp macro="" textlink="">
      <xdr:nvSpPr>
        <xdr:cNvPr id="881" name="楕円 880"/>
        <xdr:cNvSpPr/>
      </xdr:nvSpPr>
      <xdr:spPr>
        <a:xfrm>
          <a:off x="19494500" y="127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131798</xdr:rowOff>
    </xdr:from>
    <xdr:ext cx="534377" cy="259045"/>
    <xdr:sp macro="" textlink="">
      <xdr:nvSpPr>
        <xdr:cNvPr id="882" name="テキスト ボックス 881"/>
        <xdr:cNvSpPr txBox="1"/>
      </xdr:nvSpPr>
      <xdr:spPr>
        <a:xfrm>
          <a:off x="19278111" y="124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90539</xdr:rowOff>
    </xdr:from>
    <xdr:to>
      <xdr:col>98</xdr:col>
      <xdr:colOff>38100</xdr:colOff>
      <xdr:row>75</xdr:row>
      <xdr:rowOff>20689</xdr:rowOff>
    </xdr:to>
    <xdr:sp macro="" textlink="">
      <xdr:nvSpPr>
        <xdr:cNvPr id="883" name="楕円 882"/>
        <xdr:cNvSpPr/>
      </xdr:nvSpPr>
      <xdr:spPr>
        <a:xfrm>
          <a:off x="18605500" y="12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37216</xdr:rowOff>
    </xdr:from>
    <xdr:ext cx="534377" cy="259045"/>
    <xdr:sp macro="" textlink="">
      <xdr:nvSpPr>
        <xdr:cNvPr id="884" name="テキスト ボックス 883"/>
        <xdr:cNvSpPr txBox="1"/>
      </xdr:nvSpPr>
      <xdr:spPr>
        <a:xfrm>
          <a:off x="18389111" y="125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486,353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主な項目として、人件費は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東日本台風による災害対応のため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円の増額となった。普通建設事業費は、住民一人当たり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80,006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清掃センター基幹的設備改良工事や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水府地区小中学校整備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工事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に係る経費などが増額となったことから前年度と比較して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11,104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円の増額となっている。今後、公共施設等の老朽化による整備費が見込まれるため、公共施設等再配置計画に基づき、事業の取捨選択を図り、事業費の縮減に努める。繰出金は前年度から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18,254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円の減額となった。公債費は、新規借入の抑制により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今後も、常陸太田市行政改革大綱に基づき、事務事業全般にわたる総点検を実施し、さらなる経費削減に努める。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51,112
50,932
371.99
26,625,580
24,858,493
1,114,725
14,693,718
18,419,516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61519</xdr:rowOff>
    </xdr:from>
    <xdr:to>
      <xdr:col>24</xdr:col>
      <xdr:colOff>63500</xdr:colOff>
      <xdr:row>33</xdr:row>
      <xdr:rowOff>79807</xdr:rowOff>
    </xdr:to>
    <xdr:cxnSp macro="">
      <xdr:nvCxnSpPr>
        <xdr:cNvPr id="59" name="直線コネクタ 58"/>
        <xdr:cNvCxnSpPr/>
      </xdr:nvCxnSpPr>
      <xdr:spPr>
        <a:xfrm>
          <a:off x="3797300" y="571936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48717</xdr:rowOff>
    </xdr:from>
    <xdr:to>
      <xdr:col>19</xdr:col>
      <xdr:colOff>177800</xdr:colOff>
      <xdr:row>33</xdr:row>
      <xdr:rowOff>61519</xdr:rowOff>
    </xdr:to>
    <xdr:cxnSp macro="">
      <xdr:nvCxnSpPr>
        <xdr:cNvPr id="62" name="直線コネクタ 61"/>
        <xdr:cNvCxnSpPr/>
      </xdr:nvCxnSpPr>
      <xdr:spPr>
        <a:xfrm>
          <a:off x="2908300" y="570656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48717</xdr:rowOff>
    </xdr:from>
    <xdr:to>
      <xdr:col>15</xdr:col>
      <xdr:colOff>50800</xdr:colOff>
      <xdr:row>34</xdr:row>
      <xdr:rowOff>75692</xdr:rowOff>
    </xdr:to>
    <xdr:cxnSp macro="">
      <xdr:nvCxnSpPr>
        <xdr:cNvPr id="65" name="直線コネクタ 64"/>
        <xdr:cNvCxnSpPr/>
      </xdr:nvCxnSpPr>
      <xdr:spPr>
        <a:xfrm flipV="1">
          <a:off x="2019300" y="5706567"/>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25857</xdr:rowOff>
    </xdr:from>
    <xdr:to>
      <xdr:col>10</xdr:col>
      <xdr:colOff>114300</xdr:colOff>
      <xdr:row>34</xdr:row>
      <xdr:rowOff>75692</xdr:rowOff>
    </xdr:to>
    <xdr:cxnSp macro="">
      <xdr:nvCxnSpPr>
        <xdr:cNvPr id="68" name="直線コネクタ 67"/>
        <xdr:cNvCxnSpPr/>
      </xdr:nvCxnSpPr>
      <xdr:spPr>
        <a:xfrm>
          <a:off x="1130300" y="5683707"/>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29007</xdr:rowOff>
    </xdr:from>
    <xdr:to>
      <xdr:col>24</xdr:col>
      <xdr:colOff>114300</xdr:colOff>
      <xdr:row>33</xdr:row>
      <xdr:rowOff>130607</xdr:rowOff>
    </xdr:to>
    <xdr:sp macro="" textlink="">
      <xdr:nvSpPr>
        <xdr:cNvPr id="78" name="楕円 77"/>
        <xdr:cNvSpPr/>
      </xdr:nvSpPr>
      <xdr:spPr>
        <a:xfrm>
          <a:off x="45847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51884</xdr:rowOff>
    </xdr:from>
    <xdr:ext cx="469744" cy="259045"/>
    <xdr:sp macro="" textlink="">
      <xdr:nvSpPr>
        <xdr:cNvPr id="79" name="議会費該当値テキスト"/>
        <xdr:cNvSpPr txBox="1"/>
      </xdr:nvSpPr>
      <xdr:spPr>
        <a:xfrm>
          <a:off x="4686300" y="55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10719</xdr:rowOff>
    </xdr:from>
    <xdr:to>
      <xdr:col>20</xdr:col>
      <xdr:colOff>38100</xdr:colOff>
      <xdr:row>33</xdr:row>
      <xdr:rowOff>112319</xdr:rowOff>
    </xdr:to>
    <xdr:sp macro="" textlink="">
      <xdr:nvSpPr>
        <xdr:cNvPr id="80" name="楕円 79"/>
        <xdr:cNvSpPr/>
      </xdr:nvSpPr>
      <xdr:spPr>
        <a:xfrm>
          <a:off x="3746500" y="56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128846</xdr:rowOff>
    </xdr:from>
    <xdr:ext cx="469744" cy="259045"/>
    <xdr:sp macro="" textlink="">
      <xdr:nvSpPr>
        <xdr:cNvPr id="81" name="テキスト ボックス 80"/>
        <xdr:cNvSpPr txBox="1"/>
      </xdr:nvSpPr>
      <xdr:spPr>
        <a:xfrm>
          <a:off x="3562428" y="544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169367</xdr:rowOff>
    </xdr:from>
    <xdr:to>
      <xdr:col>15</xdr:col>
      <xdr:colOff>101600</xdr:colOff>
      <xdr:row>33</xdr:row>
      <xdr:rowOff>99517</xdr:rowOff>
    </xdr:to>
    <xdr:sp macro="" textlink="">
      <xdr:nvSpPr>
        <xdr:cNvPr id="82" name="楕円 81"/>
        <xdr:cNvSpPr/>
      </xdr:nvSpPr>
      <xdr:spPr>
        <a:xfrm>
          <a:off x="28575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116044</xdr:rowOff>
    </xdr:from>
    <xdr:ext cx="469744" cy="259045"/>
    <xdr:sp macro="" textlink="">
      <xdr:nvSpPr>
        <xdr:cNvPr id="83" name="テキスト ボックス 82"/>
        <xdr:cNvSpPr txBox="1"/>
      </xdr:nvSpPr>
      <xdr:spPr>
        <a:xfrm>
          <a:off x="2673428" y="54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24892</xdr:rowOff>
    </xdr:from>
    <xdr:to>
      <xdr:col>10</xdr:col>
      <xdr:colOff>165100</xdr:colOff>
      <xdr:row>34</xdr:row>
      <xdr:rowOff>126492</xdr:rowOff>
    </xdr:to>
    <xdr:sp macro="" textlink="">
      <xdr:nvSpPr>
        <xdr:cNvPr id="84" name="楕円 83"/>
        <xdr:cNvSpPr/>
      </xdr:nvSpPr>
      <xdr:spPr>
        <a:xfrm>
          <a:off x="1968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143019</xdr:rowOff>
    </xdr:from>
    <xdr:ext cx="469744" cy="259045"/>
    <xdr:sp macro="" textlink="">
      <xdr:nvSpPr>
        <xdr:cNvPr id="85" name="テキスト ボックス 84"/>
        <xdr:cNvSpPr txBox="1"/>
      </xdr:nvSpPr>
      <xdr:spPr>
        <a:xfrm>
          <a:off x="1784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146507</xdr:rowOff>
    </xdr:from>
    <xdr:to>
      <xdr:col>6</xdr:col>
      <xdr:colOff>38100</xdr:colOff>
      <xdr:row>33</xdr:row>
      <xdr:rowOff>76657</xdr:rowOff>
    </xdr:to>
    <xdr:sp macro="" textlink="">
      <xdr:nvSpPr>
        <xdr:cNvPr id="86" name="楕円 85"/>
        <xdr:cNvSpPr/>
      </xdr:nvSpPr>
      <xdr:spPr>
        <a:xfrm>
          <a:off x="1079500" y="56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93184</xdr:rowOff>
    </xdr:from>
    <xdr:ext cx="469744" cy="259045"/>
    <xdr:sp macro="" textlink="">
      <xdr:nvSpPr>
        <xdr:cNvPr id="87" name="テキスト ボックス 86"/>
        <xdr:cNvSpPr txBox="1"/>
      </xdr:nvSpPr>
      <xdr:spPr>
        <a:xfrm>
          <a:off x="895428" y="54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79060</xdr:rowOff>
    </xdr:from>
    <xdr:to>
      <xdr:col>24</xdr:col>
      <xdr:colOff>63500</xdr:colOff>
      <xdr:row>56</xdr:row>
      <xdr:rowOff>99740</xdr:rowOff>
    </xdr:to>
    <xdr:cxnSp macro="">
      <xdr:nvCxnSpPr>
        <xdr:cNvPr id="116" name="直線コネクタ 115"/>
        <xdr:cNvCxnSpPr/>
      </xdr:nvCxnSpPr>
      <xdr:spPr>
        <a:xfrm>
          <a:off x="3797300" y="9680260"/>
          <a:ext cx="8382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71295</xdr:rowOff>
    </xdr:from>
    <xdr:to>
      <xdr:col>19</xdr:col>
      <xdr:colOff>177800</xdr:colOff>
      <xdr:row>56</xdr:row>
      <xdr:rowOff>79060</xdr:rowOff>
    </xdr:to>
    <xdr:cxnSp macro="">
      <xdr:nvCxnSpPr>
        <xdr:cNvPr id="119" name="直線コネクタ 118"/>
        <xdr:cNvCxnSpPr/>
      </xdr:nvCxnSpPr>
      <xdr:spPr>
        <a:xfrm>
          <a:off x="2908300" y="9672495"/>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71295</xdr:rowOff>
    </xdr:from>
    <xdr:to>
      <xdr:col>15</xdr:col>
      <xdr:colOff>50800</xdr:colOff>
      <xdr:row>56</xdr:row>
      <xdr:rowOff>73886</xdr:rowOff>
    </xdr:to>
    <xdr:cxnSp macro="">
      <xdr:nvCxnSpPr>
        <xdr:cNvPr id="122" name="直線コネクタ 121"/>
        <xdr:cNvCxnSpPr/>
      </xdr:nvCxnSpPr>
      <xdr:spPr>
        <a:xfrm flipV="1">
          <a:off x="2019300" y="967249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147663</xdr:rowOff>
    </xdr:from>
    <xdr:to>
      <xdr:col>10</xdr:col>
      <xdr:colOff>114300</xdr:colOff>
      <xdr:row>56</xdr:row>
      <xdr:rowOff>73886</xdr:rowOff>
    </xdr:to>
    <xdr:cxnSp macro="">
      <xdr:nvCxnSpPr>
        <xdr:cNvPr id="125" name="直線コネクタ 124"/>
        <xdr:cNvCxnSpPr/>
      </xdr:nvCxnSpPr>
      <xdr:spPr>
        <a:xfrm>
          <a:off x="1130300" y="9577413"/>
          <a:ext cx="889000" cy="9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48940</xdr:rowOff>
    </xdr:from>
    <xdr:to>
      <xdr:col>24</xdr:col>
      <xdr:colOff>114300</xdr:colOff>
      <xdr:row>56</xdr:row>
      <xdr:rowOff>150540</xdr:rowOff>
    </xdr:to>
    <xdr:sp macro="" textlink="">
      <xdr:nvSpPr>
        <xdr:cNvPr id="135" name="楕円 134"/>
        <xdr:cNvSpPr/>
      </xdr:nvSpPr>
      <xdr:spPr>
        <a:xfrm>
          <a:off x="4584700" y="96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27367</xdr:rowOff>
    </xdr:from>
    <xdr:ext cx="534377" cy="259045"/>
    <xdr:sp macro="" textlink="">
      <xdr:nvSpPr>
        <xdr:cNvPr id="136" name="総務費該当値テキスト"/>
        <xdr:cNvSpPr txBox="1"/>
      </xdr:nvSpPr>
      <xdr:spPr>
        <a:xfrm>
          <a:off x="4686300" y="96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28260</xdr:rowOff>
    </xdr:from>
    <xdr:to>
      <xdr:col>20</xdr:col>
      <xdr:colOff>38100</xdr:colOff>
      <xdr:row>56</xdr:row>
      <xdr:rowOff>129860</xdr:rowOff>
    </xdr:to>
    <xdr:sp macro="" textlink="">
      <xdr:nvSpPr>
        <xdr:cNvPr id="137" name="楕円 136"/>
        <xdr:cNvSpPr/>
      </xdr:nvSpPr>
      <xdr:spPr>
        <a:xfrm>
          <a:off x="3746500" y="96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120987</xdr:rowOff>
    </xdr:from>
    <xdr:ext cx="534377" cy="259045"/>
    <xdr:sp macro="" textlink="">
      <xdr:nvSpPr>
        <xdr:cNvPr id="138" name="テキスト ボックス 137"/>
        <xdr:cNvSpPr txBox="1"/>
      </xdr:nvSpPr>
      <xdr:spPr>
        <a:xfrm>
          <a:off x="3530111" y="97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20495</xdr:rowOff>
    </xdr:from>
    <xdr:to>
      <xdr:col>15</xdr:col>
      <xdr:colOff>101600</xdr:colOff>
      <xdr:row>56</xdr:row>
      <xdr:rowOff>122095</xdr:rowOff>
    </xdr:to>
    <xdr:sp macro="" textlink="">
      <xdr:nvSpPr>
        <xdr:cNvPr id="139" name="楕円 138"/>
        <xdr:cNvSpPr/>
      </xdr:nvSpPr>
      <xdr:spPr>
        <a:xfrm>
          <a:off x="2857500" y="96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113222</xdr:rowOff>
    </xdr:from>
    <xdr:ext cx="534377" cy="259045"/>
    <xdr:sp macro="" textlink="">
      <xdr:nvSpPr>
        <xdr:cNvPr id="140" name="テキスト ボックス 139"/>
        <xdr:cNvSpPr txBox="1"/>
      </xdr:nvSpPr>
      <xdr:spPr>
        <a:xfrm>
          <a:off x="2641111" y="97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23086</xdr:rowOff>
    </xdr:from>
    <xdr:to>
      <xdr:col>10</xdr:col>
      <xdr:colOff>165100</xdr:colOff>
      <xdr:row>56</xdr:row>
      <xdr:rowOff>124686</xdr:rowOff>
    </xdr:to>
    <xdr:sp macro="" textlink="">
      <xdr:nvSpPr>
        <xdr:cNvPr id="141" name="楕円 140"/>
        <xdr:cNvSpPr/>
      </xdr:nvSpPr>
      <xdr:spPr>
        <a:xfrm>
          <a:off x="1968500" y="9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115813</xdr:rowOff>
    </xdr:from>
    <xdr:ext cx="534377" cy="259045"/>
    <xdr:sp macro="" textlink="">
      <xdr:nvSpPr>
        <xdr:cNvPr id="142" name="テキスト ボックス 141"/>
        <xdr:cNvSpPr txBox="1"/>
      </xdr:nvSpPr>
      <xdr:spPr>
        <a:xfrm>
          <a:off x="1752111" y="971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96863</xdr:rowOff>
    </xdr:from>
    <xdr:to>
      <xdr:col>6</xdr:col>
      <xdr:colOff>38100</xdr:colOff>
      <xdr:row>56</xdr:row>
      <xdr:rowOff>27013</xdr:rowOff>
    </xdr:to>
    <xdr:sp macro="" textlink="">
      <xdr:nvSpPr>
        <xdr:cNvPr id="143" name="楕円 142"/>
        <xdr:cNvSpPr/>
      </xdr:nvSpPr>
      <xdr:spPr>
        <a:xfrm>
          <a:off x="1079500" y="95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43540</xdr:rowOff>
    </xdr:from>
    <xdr:ext cx="534377" cy="259045"/>
    <xdr:sp macro="" textlink="">
      <xdr:nvSpPr>
        <xdr:cNvPr id="144" name="テキスト ボックス 143"/>
        <xdr:cNvSpPr txBox="1"/>
      </xdr:nvSpPr>
      <xdr:spPr>
        <a:xfrm>
          <a:off x="863111" y="93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91072</xdr:rowOff>
    </xdr:from>
    <xdr:to>
      <xdr:col>24</xdr:col>
      <xdr:colOff>63500</xdr:colOff>
      <xdr:row>77</xdr:row>
      <xdr:rowOff>112103</xdr:rowOff>
    </xdr:to>
    <xdr:cxnSp macro="">
      <xdr:nvCxnSpPr>
        <xdr:cNvPr id="174" name="直線コネクタ 173"/>
        <xdr:cNvCxnSpPr/>
      </xdr:nvCxnSpPr>
      <xdr:spPr>
        <a:xfrm>
          <a:off x="3797300" y="1329272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91072</xdr:rowOff>
    </xdr:from>
    <xdr:to>
      <xdr:col>19</xdr:col>
      <xdr:colOff>177800</xdr:colOff>
      <xdr:row>77</xdr:row>
      <xdr:rowOff>137491</xdr:rowOff>
    </xdr:to>
    <xdr:cxnSp macro="">
      <xdr:nvCxnSpPr>
        <xdr:cNvPr id="177" name="直線コネクタ 176"/>
        <xdr:cNvCxnSpPr/>
      </xdr:nvCxnSpPr>
      <xdr:spPr>
        <a:xfrm flipV="1">
          <a:off x="2908300" y="13292722"/>
          <a:ext cx="889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137491</xdr:rowOff>
    </xdr:from>
    <xdr:to>
      <xdr:col>15</xdr:col>
      <xdr:colOff>50800</xdr:colOff>
      <xdr:row>78</xdr:row>
      <xdr:rowOff>44489</xdr:rowOff>
    </xdr:to>
    <xdr:cxnSp macro="">
      <xdr:nvCxnSpPr>
        <xdr:cNvPr id="180" name="直線コネクタ 179"/>
        <xdr:cNvCxnSpPr/>
      </xdr:nvCxnSpPr>
      <xdr:spPr>
        <a:xfrm flipV="1">
          <a:off x="2019300" y="13339141"/>
          <a:ext cx="889000" cy="7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44489</xdr:rowOff>
    </xdr:from>
    <xdr:to>
      <xdr:col>10</xdr:col>
      <xdr:colOff>114300</xdr:colOff>
      <xdr:row>78</xdr:row>
      <xdr:rowOff>160617</xdr:rowOff>
    </xdr:to>
    <xdr:cxnSp macro="">
      <xdr:nvCxnSpPr>
        <xdr:cNvPr id="183" name="直線コネクタ 182"/>
        <xdr:cNvCxnSpPr/>
      </xdr:nvCxnSpPr>
      <xdr:spPr>
        <a:xfrm flipV="1">
          <a:off x="1130300" y="13417589"/>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61303</xdr:rowOff>
    </xdr:from>
    <xdr:to>
      <xdr:col>24</xdr:col>
      <xdr:colOff>114300</xdr:colOff>
      <xdr:row>77</xdr:row>
      <xdr:rowOff>162903</xdr:rowOff>
    </xdr:to>
    <xdr:sp macro="" textlink="">
      <xdr:nvSpPr>
        <xdr:cNvPr id="193" name="楕円 192"/>
        <xdr:cNvSpPr/>
      </xdr:nvSpPr>
      <xdr:spPr>
        <a:xfrm>
          <a:off x="4584700" y="132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39730</xdr:rowOff>
    </xdr:from>
    <xdr:ext cx="599010" cy="259045"/>
    <xdr:sp macro="" textlink="">
      <xdr:nvSpPr>
        <xdr:cNvPr id="194" name="民生費該当値テキスト"/>
        <xdr:cNvSpPr txBox="1"/>
      </xdr:nvSpPr>
      <xdr:spPr>
        <a:xfrm>
          <a:off x="4686300" y="1324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40272</xdr:rowOff>
    </xdr:from>
    <xdr:to>
      <xdr:col>20</xdr:col>
      <xdr:colOff>38100</xdr:colOff>
      <xdr:row>77</xdr:row>
      <xdr:rowOff>141872</xdr:rowOff>
    </xdr:to>
    <xdr:sp macro="" textlink="">
      <xdr:nvSpPr>
        <xdr:cNvPr id="195" name="楕円 194"/>
        <xdr:cNvSpPr/>
      </xdr:nvSpPr>
      <xdr:spPr>
        <a:xfrm>
          <a:off x="3746500" y="132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132999</xdr:rowOff>
    </xdr:from>
    <xdr:ext cx="599010" cy="259045"/>
    <xdr:sp macro="" textlink="">
      <xdr:nvSpPr>
        <xdr:cNvPr id="196" name="テキスト ボックス 195"/>
        <xdr:cNvSpPr txBox="1"/>
      </xdr:nvSpPr>
      <xdr:spPr>
        <a:xfrm>
          <a:off x="3497795" y="1333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86691</xdr:rowOff>
    </xdr:from>
    <xdr:to>
      <xdr:col>15</xdr:col>
      <xdr:colOff>101600</xdr:colOff>
      <xdr:row>78</xdr:row>
      <xdr:rowOff>16841</xdr:rowOff>
    </xdr:to>
    <xdr:sp macro="" textlink="">
      <xdr:nvSpPr>
        <xdr:cNvPr id="197" name="楕円 196"/>
        <xdr:cNvSpPr/>
      </xdr:nvSpPr>
      <xdr:spPr>
        <a:xfrm>
          <a:off x="2857500" y="13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7968</xdr:rowOff>
    </xdr:from>
    <xdr:ext cx="599010" cy="259045"/>
    <xdr:sp macro="" textlink="">
      <xdr:nvSpPr>
        <xdr:cNvPr id="198" name="テキスト ボックス 197"/>
        <xdr:cNvSpPr txBox="1"/>
      </xdr:nvSpPr>
      <xdr:spPr>
        <a:xfrm>
          <a:off x="2608795" y="1338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165139</xdr:rowOff>
    </xdr:from>
    <xdr:to>
      <xdr:col>10</xdr:col>
      <xdr:colOff>165100</xdr:colOff>
      <xdr:row>78</xdr:row>
      <xdr:rowOff>95289</xdr:rowOff>
    </xdr:to>
    <xdr:sp macro="" textlink="">
      <xdr:nvSpPr>
        <xdr:cNvPr id="199" name="楕円 198"/>
        <xdr:cNvSpPr/>
      </xdr:nvSpPr>
      <xdr:spPr>
        <a:xfrm>
          <a:off x="19685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86416</xdr:rowOff>
    </xdr:from>
    <xdr:ext cx="599010" cy="259045"/>
    <xdr:sp macro="" textlink="">
      <xdr:nvSpPr>
        <xdr:cNvPr id="200" name="テキスト ボックス 199"/>
        <xdr:cNvSpPr txBox="1"/>
      </xdr:nvSpPr>
      <xdr:spPr>
        <a:xfrm>
          <a:off x="1719795" y="1345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109817</xdr:rowOff>
    </xdr:from>
    <xdr:to>
      <xdr:col>6</xdr:col>
      <xdr:colOff>38100</xdr:colOff>
      <xdr:row>79</xdr:row>
      <xdr:rowOff>39967</xdr:rowOff>
    </xdr:to>
    <xdr:sp macro="" textlink="">
      <xdr:nvSpPr>
        <xdr:cNvPr id="201" name="楕円 200"/>
        <xdr:cNvSpPr/>
      </xdr:nvSpPr>
      <xdr:spPr>
        <a:xfrm>
          <a:off x="1079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31094</xdr:rowOff>
    </xdr:from>
    <xdr:ext cx="599010" cy="259045"/>
    <xdr:sp macro="" textlink="">
      <xdr:nvSpPr>
        <xdr:cNvPr id="202" name="テキスト ボックス 201"/>
        <xdr:cNvSpPr txBox="1"/>
      </xdr:nvSpPr>
      <xdr:spPr>
        <a:xfrm>
          <a:off x="830795" y="1357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36170</xdr:rowOff>
    </xdr:from>
    <xdr:to>
      <xdr:col>24</xdr:col>
      <xdr:colOff>63500</xdr:colOff>
      <xdr:row>97</xdr:row>
      <xdr:rowOff>927</xdr:rowOff>
    </xdr:to>
    <xdr:cxnSp macro="">
      <xdr:nvCxnSpPr>
        <xdr:cNvPr id="231" name="直線コネクタ 230"/>
        <xdr:cNvCxnSpPr/>
      </xdr:nvCxnSpPr>
      <xdr:spPr>
        <a:xfrm flipV="1">
          <a:off x="3797300" y="16323920"/>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xdr:rowOff>
    </xdr:from>
    <xdr:to>
      <xdr:col>19</xdr:col>
      <xdr:colOff>177800</xdr:colOff>
      <xdr:row>97</xdr:row>
      <xdr:rowOff>16802</xdr:rowOff>
    </xdr:to>
    <xdr:cxnSp macro="">
      <xdr:nvCxnSpPr>
        <xdr:cNvPr id="234" name="直線コネクタ 233"/>
        <xdr:cNvCxnSpPr/>
      </xdr:nvCxnSpPr>
      <xdr:spPr>
        <a:xfrm flipV="1">
          <a:off x="2908300" y="16631577"/>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10376</xdr:rowOff>
    </xdr:from>
    <xdr:to>
      <xdr:col>15</xdr:col>
      <xdr:colOff>50800</xdr:colOff>
      <xdr:row>97</xdr:row>
      <xdr:rowOff>16802</xdr:rowOff>
    </xdr:to>
    <xdr:cxnSp macro="">
      <xdr:nvCxnSpPr>
        <xdr:cNvPr id="237" name="直線コネクタ 236"/>
        <xdr:cNvCxnSpPr/>
      </xdr:nvCxnSpPr>
      <xdr:spPr>
        <a:xfrm>
          <a:off x="2019300" y="16641026"/>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10376</xdr:rowOff>
    </xdr:from>
    <xdr:to>
      <xdr:col>10</xdr:col>
      <xdr:colOff>114300</xdr:colOff>
      <xdr:row>97</xdr:row>
      <xdr:rowOff>25209</xdr:rowOff>
    </xdr:to>
    <xdr:cxnSp macro="">
      <xdr:nvCxnSpPr>
        <xdr:cNvPr id="240" name="直線コネクタ 239"/>
        <xdr:cNvCxnSpPr/>
      </xdr:nvCxnSpPr>
      <xdr:spPr>
        <a:xfrm flipV="1">
          <a:off x="1130300" y="16641026"/>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156820</xdr:rowOff>
    </xdr:from>
    <xdr:to>
      <xdr:col>24</xdr:col>
      <xdr:colOff>114300</xdr:colOff>
      <xdr:row>95</xdr:row>
      <xdr:rowOff>86970</xdr:rowOff>
    </xdr:to>
    <xdr:sp macro="" textlink="">
      <xdr:nvSpPr>
        <xdr:cNvPr id="250" name="楕円 249"/>
        <xdr:cNvSpPr/>
      </xdr:nvSpPr>
      <xdr:spPr>
        <a:xfrm>
          <a:off x="4584700" y="162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8247</xdr:rowOff>
    </xdr:from>
    <xdr:ext cx="534377" cy="259045"/>
    <xdr:sp macro="" textlink="">
      <xdr:nvSpPr>
        <xdr:cNvPr id="251" name="衛生費該当値テキスト"/>
        <xdr:cNvSpPr txBox="1"/>
      </xdr:nvSpPr>
      <xdr:spPr>
        <a:xfrm>
          <a:off x="4686300" y="161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121577</xdr:rowOff>
    </xdr:from>
    <xdr:to>
      <xdr:col>20</xdr:col>
      <xdr:colOff>38100</xdr:colOff>
      <xdr:row>97</xdr:row>
      <xdr:rowOff>51727</xdr:rowOff>
    </xdr:to>
    <xdr:sp macro="" textlink="">
      <xdr:nvSpPr>
        <xdr:cNvPr id="252" name="楕円 251"/>
        <xdr:cNvSpPr/>
      </xdr:nvSpPr>
      <xdr:spPr>
        <a:xfrm>
          <a:off x="3746500" y="165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42854</xdr:rowOff>
    </xdr:from>
    <xdr:ext cx="534377" cy="259045"/>
    <xdr:sp macro="" textlink="">
      <xdr:nvSpPr>
        <xdr:cNvPr id="253" name="テキスト ボックス 252"/>
        <xdr:cNvSpPr txBox="1"/>
      </xdr:nvSpPr>
      <xdr:spPr>
        <a:xfrm>
          <a:off x="3530111" y="166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137452</xdr:rowOff>
    </xdr:from>
    <xdr:to>
      <xdr:col>15</xdr:col>
      <xdr:colOff>101600</xdr:colOff>
      <xdr:row>97</xdr:row>
      <xdr:rowOff>67602</xdr:rowOff>
    </xdr:to>
    <xdr:sp macro="" textlink="">
      <xdr:nvSpPr>
        <xdr:cNvPr id="254" name="楕円 253"/>
        <xdr:cNvSpPr/>
      </xdr:nvSpPr>
      <xdr:spPr>
        <a:xfrm>
          <a:off x="2857500" y="165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58729</xdr:rowOff>
    </xdr:from>
    <xdr:ext cx="534377" cy="259045"/>
    <xdr:sp macro="" textlink="">
      <xdr:nvSpPr>
        <xdr:cNvPr id="255" name="テキスト ボックス 254"/>
        <xdr:cNvSpPr txBox="1"/>
      </xdr:nvSpPr>
      <xdr:spPr>
        <a:xfrm>
          <a:off x="2641111" y="166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131026</xdr:rowOff>
    </xdr:from>
    <xdr:to>
      <xdr:col>10</xdr:col>
      <xdr:colOff>165100</xdr:colOff>
      <xdr:row>97</xdr:row>
      <xdr:rowOff>61176</xdr:rowOff>
    </xdr:to>
    <xdr:sp macro="" textlink="">
      <xdr:nvSpPr>
        <xdr:cNvPr id="256" name="楕円 255"/>
        <xdr:cNvSpPr/>
      </xdr:nvSpPr>
      <xdr:spPr>
        <a:xfrm>
          <a:off x="1968500" y="165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52303</xdr:rowOff>
    </xdr:from>
    <xdr:ext cx="534377" cy="259045"/>
    <xdr:sp macro="" textlink="">
      <xdr:nvSpPr>
        <xdr:cNvPr id="257" name="テキスト ボックス 256"/>
        <xdr:cNvSpPr txBox="1"/>
      </xdr:nvSpPr>
      <xdr:spPr>
        <a:xfrm>
          <a:off x="1752111" y="166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145859</xdr:rowOff>
    </xdr:from>
    <xdr:to>
      <xdr:col>6</xdr:col>
      <xdr:colOff>38100</xdr:colOff>
      <xdr:row>97</xdr:row>
      <xdr:rowOff>76009</xdr:rowOff>
    </xdr:to>
    <xdr:sp macro="" textlink="">
      <xdr:nvSpPr>
        <xdr:cNvPr id="258" name="楕円 257"/>
        <xdr:cNvSpPr/>
      </xdr:nvSpPr>
      <xdr:spPr>
        <a:xfrm>
          <a:off x="1079500" y="1660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67136</xdr:rowOff>
    </xdr:from>
    <xdr:ext cx="534377" cy="259045"/>
    <xdr:sp macro="" textlink="">
      <xdr:nvSpPr>
        <xdr:cNvPr id="259" name="テキスト ボックス 258"/>
        <xdr:cNvSpPr txBox="1"/>
      </xdr:nvSpPr>
      <xdr:spPr>
        <a:xfrm>
          <a:off x="863111" y="166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100457</xdr:rowOff>
    </xdr:from>
    <xdr:to>
      <xdr:col>55</xdr:col>
      <xdr:colOff>0</xdr:colOff>
      <xdr:row>38</xdr:row>
      <xdr:rowOff>128651</xdr:rowOff>
    </xdr:to>
    <xdr:cxnSp macro="">
      <xdr:nvCxnSpPr>
        <xdr:cNvPr id="288" name="直線コネクタ 287"/>
        <xdr:cNvCxnSpPr/>
      </xdr:nvCxnSpPr>
      <xdr:spPr>
        <a:xfrm flipV="1">
          <a:off x="9639300" y="6615557"/>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128651</xdr:rowOff>
    </xdr:from>
    <xdr:to>
      <xdr:col>50</xdr:col>
      <xdr:colOff>114300</xdr:colOff>
      <xdr:row>38</xdr:row>
      <xdr:rowOff>131699</xdr:rowOff>
    </xdr:to>
    <xdr:cxnSp macro="">
      <xdr:nvCxnSpPr>
        <xdr:cNvPr id="291" name="直線コネクタ 290"/>
        <xdr:cNvCxnSpPr/>
      </xdr:nvCxnSpPr>
      <xdr:spPr>
        <a:xfrm flipV="1">
          <a:off x="8750300" y="66437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81026</xdr:rowOff>
    </xdr:from>
    <xdr:to>
      <xdr:col>45</xdr:col>
      <xdr:colOff>177800</xdr:colOff>
      <xdr:row>38</xdr:row>
      <xdr:rowOff>131699</xdr:rowOff>
    </xdr:to>
    <xdr:cxnSp macro="">
      <xdr:nvCxnSpPr>
        <xdr:cNvPr id="294" name="直線コネクタ 293"/>
        <xdr:cNvCxnSpPr/>
      </xdr:nvCxnSpPr>
      <xdr:spPr>
        <a:xfrm>
          <a:off x="7861300" y="659612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66929</xdr:rowOff>
    </xdr:from>
    <xdr:to>
      <xdr:col>41</xdr:col>
      <xdr:colOff>50800</xdr:colOff>
      <xdr:row>38</xdr:row>
      <xdr:rowOff>81026</xdr:rowOff>
    </xdr:to>
    <xdr:cxnSp macro="">
      <xdr:nvCxnSpPr>
        <xdr:cNvPr id="297" name="直線コネクタ 296"/>
        <xdr:cNvCxnSpPr/>
      </xdr:nvCxnSpPr>
      <xdr:spPr>
        <a:xfrm>
          <a:off x="6972300" y="658202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49657</xdr:rowOff>
    </xdr:from>
    <xdr:to>
      <xdr:col>55</xdr:col>
      <xdr:colOff>50800</xdr:colOff>
      <xdr:row>38</xdr:row>
      <xdr:rowOff>151257</xdr:rowOff>
    </xdr:to>
    <xdr:sp macro="" textlink="">
      <xdr:nvSpPr>
        <xdr:cNvPr id="307" name="楕円 306"/>
        <xdr:cNvSpPr/>
      </xdr:nvSpPr>
      <xdr:spPr>
        <a:xfrm>
          <a:off x="104267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136034</xdr:rowOff>
    </xdr:from>
    <xdr:ext cx="378565" cy="259045"/>
    <xdr:sp macro="" textlink="">
      <xdr:nvSpPr>
        <xdr:cNvPr id="308" name="労働費該当値テキスト"/>
        <xdr:cNvSpPr txBox="1"/>
      </xdr:nvSpPr>
      <xdr:spPr>
        <a:xfrm>
          <a:off x="10528300" y="64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77851</xdr:rowOff>
    </xdr:from>
    <xdr:to>
      <xdr:col>50</xdr:col>
      <xdr:colOff>165100</xdr:colOff>
      <xdr:row>39</xdr:row>
      <xdr:rowOff>8001</xdr:rowOff>
    </xdr:to>
    <xdr:sp macro="" textlink="">
      <xdr:nvSpPr>
        <xdr:cNvPr id="309" name="楕円 308"/>
        <xdr:cNvSpPr/>
      </xdr:nvSpPr>
      <xdr:spPr>
        <a:xfrm>
          <a:off x="9588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170578</xdr:rowOff>
    </xdr:from>
    <xdr:ext cx="378565" cy="259045"/>
    <xdr:sp macro="" textlink="">
      <xdr:nvSpPr>
        <xdr:cNvPr id="310" name="テキスト ボックス 309"/>
        <xdr:cNvSpPr txBox="1"/>
      </xdr:nvSpPr>
      <xdr:spPr>
        <a:xfrm>
          <a:off x="9450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80899</xdr:rowOff>
    </xdr:from>
    <xdr:to>
      <xdr:col>46</xdr:col>
      <xdr:colOff>38100</xdr:colOff>
      <xdr:row>39</xdr:row>
      <xdr:rowOff>11049</xdr:rowOff>
    </xdr:to>
    <xdr:sp macro="" textlink="">
      <xdr:nvSpPr>
        <xdr:cNvPr id="311" name="楕円 310"/>
        <xdr:cNvSpPr/>
      </xdr:nvSpPr>
      <xdr:spPr>
        <a:xfrm>
          <a:off x="8699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2176</xdr:rowOff>
    </xdr:from>
    <xdr:ext cx="378565" cy="259045"/>
    <xdr:sp macro="" textlink="">
      <xdr:nvSpPr>
        <xdr:cNvPr id="312" name="テキスト ボックス 311"/>
        <xdr:cNvSpPr txBox="1"/>
      </xdr:nvSpPr>
      <xdr:spPr>
        <a:xfrm>
          <a:off x="8561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30226</xdr:rowOff>
    </xdr:from>
    <xdr:to>
      <xdr:col>41</xdr:col>
      <xdr:colOff>101600</xdr:colOff>
      <xdr:row>38</xdr:row>
      <xdr:rowOff>131826</xdr:rowOff>
    </xdr:to>
    <xdr:sp macro="" textlink="">
      <xdr:nvSpPr>
        <xdr:cNvPr id="313" name="楕円 312"/>
        <xdr:cNvSpPr/>
      </xdr:nvSpPr>
      <xdr:spPr>
        <a:xfrm>
          <a:off x="7810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122953</xdr:rowOff>
    </xdr:from>
    <xdr:ext cx="378565" cy="259045"/>
    <xdr:sp macro="" textlink="">
      <xdr:nvSpPr>
        <xdr:cNvPr id="314" name="テキスト ボックス 313"/>
        <xdr:cNvSpPr txBox="1"/>
      </xdr:nvSpPr>
      <xdr:spPr>
        <a:xfrm>
          <a:off x="7672017" y="6638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xdr:rowOff>
    </xdr:from>
    <xdr:to>
      <xdr:col>36</xdr:col>
      <xdr:colOff>165100</xdr:colOff>
      <xdr:row>38</xdr:row>
      <xdr:rowOff>117729</xdr:rowOff>
    </xdr:to>
    <xdr:sp macro="" textlink="">
      <xdr:nvSpPr>
        <xdr:cNvPr id="315" name="楕円 314"/>
        <xdr:cNvSpPr/>
      </xdr:nvSpPr>
      <xdr:spPr>
        <a:xfrm>
          <a:off x="6921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108856</xdr:rowOff>
    </xdr:from>
    <xdr:ext cx="378565" cy="259045"/>
    <xdr:sp macro="" textlink="">
      <xdr:nvSpPr>
        <xdr:cNvPr id="316" name="テキスト ボックス 315"/>
        <xdr:cNvSpPr txBox="1"/>
      </xdr:nvSpPr>
      <xdr:spPr>
        <a:xfrm>
          <a:off x="6783017" y="6623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46012</xdr:rowOff>
    </xdr:from>
    <xdr:to>
      <xdr:col>55</xdr:col>
      <xdr:colOff>0</xdr:colOff>
      <xdr:row>57</xdr:row>
      <xdr:rowOff>61690</xdr:rowOff>
    </xdr:to>
    <xdr:cxnSp macro="">
      <xdr:nvCxnSpPr>
        <xdr:cNvPr id="345" name="直線コネクタ 344"/>
        <xdr:cNvCxnSpPr/>
      </xdr:nvCxnSpPr>
      <xdr:spPr>
        <a:xfrm>
          <a:off x="9639300" y="9818662"/>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46012</xdr:rowOff>
    </xdr:from>
    <xdr:to>
      <xdr:col>50</xdr:col>
      <xdr:colOff>114300</xdr:colOff>
      <xdr:row>57</xdr:row>
      <xdr:rowOff>48089</xdr:rowOff>
    </xdr:to>
    <xdr:cxnSp macro="">
      <xdr:nvCxnSpPr>
        <xdr:cNvPr id="348" name="直線コネクタ 347"/>
        <xdr:cNvCxnSpPr/>
      </xdr:nvCxnSpPr>
      <xdr:spPr>
        <a:xfrm flipV="1">
          <a:off x="8750300" y="9818662"/>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46698</xdr:rowOff>
    </xdr:from>
    <xdr:to>
      <xdr:col>45</xdr:col>
      <xdr:colOff>177800</xdr:colOff>
      <xdr:row>57</xdr:row>
      <xdr:rowOff>48089</xdr:rowOff>
    </xdr:to>
    <xdr:cxnSp macro="">
      <xdr:nvCxnSpPr>
        <xdr:cNvPr id="351" name="直線コネクタ 350"/>
        <xdr:cNvCxnSpPr/>
      </xdr:nvCxnSpPr>
      <xdr:spPr>
        <a:xfrm>
          <a:off x="7861300" y="9819348"/>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46698</xdr:rowOff>
    </xdr:from>
    <xdr:to>
      <xdr:col>41</xdr:col>
      <xdr:colOff>50800</xdr:colOff>
      <xdr:row>57</xdr:row>
      <xdr:rowOff>51194</xdr:rowOff>
    </xdr:to>
    <xdr:cxnSp macro="">
      <xdr:nvCxnSpPr>
        <xdr:cNvPr id="354" name="直線コネクタ 353"/>
        <xdr:cNvCxnSpPr/>
      </xdr:nvCxnSpPr>
      <xdr:spPr>
        <a:xfrm flipV="1">
          <a:off x="6972300" y="981934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10890</xdr:rowOff>
    </xdr:from>
    <xdr:to>
      <xdr:col>55</xdr:col>
      <xdr:colOff>50800</xdr:colOff>
      <xdr:row>57</xdr:row>
      <xdr:rowOff>112490</xdr:rowOff>
    </xdr:to>
    <xdr:sp macro="" textlink="">
      <xdr:nvSpPr>
        <xdr:cNvPr id="364" name="楕円 363"/>
        <xdr:cNvSpPr/>
      </xdr:nvSpPr>
      <xdr:spPr>
        <a:xfrm>
          <a:off x="10426700" y="97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160767</xdr:rowOff>
    </xdr:from>
    <xdr:ext cx="534377" cy="259045"/>
    <xdr:sp macro="" textlink="">
      <xdr:nvSpPr>
        <xdr:cNvPr id="365" name="農林水産業費該当値テキスト"/>
        <xdr:cNvSpPr txBox="1"/>
      </xdr:nvSpPr>
      <xdr:spPr>
        <a:xfrm>
          <a:off x="10528300" y="97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166662</xdr:rowOff>
    </xdr:from>
    <xdr:to>
      <xdr:col>50</xdr:col>
      <xdr:colOff>165100</xdr:colOff>
      <xdr:row>57</xdr:row>
      <xdr:rowOff>96812</xdr:rowOff>
    </xdr:to>
    <xdr:sp macro="" textlink="">
      <xdr:nvSpPr>
        <xdr:cNvPr id="366" name="楕円 365"/>
        <xdr:cNvSpPr/>
      </xdr:nvSpPr>
      <xdr:spPr>
        <a:xfrm>
          <a:off x="95885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87939</xdr:rowOff>
    </xdr:from>
    <xdr:ext cx="534377" cy="259045"/>
    <xdr:sp macro="" textlink="">
      <xdr:nvSpPr>
        <xdr:cNvPr id="367" name="テキスト ボックス 366"/>
        <xdr:cNvSpPr txBox="1"/>
      </xdr:nvSpPr>
      <xdr:spPr>
        <a:xfrm>
          <a:off x="9372111" y="98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168739</xdr:rowOff>
    </xdr:from>
    <xdr:to>
      <xdr:col>46</xdr:col>
      <xdr:colOff>38100</xdr:colOff>
      <xdr:row>57</xdr:row>
      <xdr:rowOff>98889</xdr:rowOff>
    </xdr:to>
    <xdr:sp macro="" textlink="">
      <xdr:nvSpPr>
        <xdr:cNvPr id="368" name="楕円 367"/>
        <xdr:cNvSpPr/>
      </xdr:nvSpPr>
      <xdr:spPr>
        <a:xfrm>
          <a:off x="8699500" y="97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90016</xdr:rowOff>
    </xdr:from>
    <xdr:ext cx="534377" cy="259045"/>
    <xdr:sp macro="" textlink="">
      <xdr:nvSpPr>
        <xdr:cNvPr id="369" name="テキスト ボックス 368"/>
        <xdr:cNvSpPr txBox="1"/>
      </xdr:nvSpPr>
      <xdr:spPr>
        <a:xfrm>
          <a:off x="8483111" y="9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167348</xdr:rowOff>
    </xdr:from>
    <xdr:to>
      <xdr:col>41</xdr:col>
      <xdr:colOff>101600</xdr:colOff>
      <xdr:row>57</xdr:row>
      <xdr:rowOff>97498</xdr:rowOff>
    </xdr:to>
    <xdr:sp macro="" textlink="">
      <xdr:nvSpPr>
        <xdr:cNvPr id="370" name="楕円 369"/>
        <xdr:cNvSpPr/>
      </xdr:nvSpPr>
      <xdr:spPr>
        <a:xfrm>
          <a:off x="7810500" y="97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88625</xdr:rowOff>
    </xdr:from>
    <xdr:ext cx="534377" cy="259045"/>
    <xdr:sp macro="" textlink="">
      <xdr:nvSpPr>
        <xdr:cNvPr id="371" name="テキスト ボックス 370"/>
        <xdr:cNvSpPr txBox="1"/>
      </xdr:nvSpPr>
      <xdr:spPr>
        <a:xfrm>
          <a:off x="7594111" y="98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xdr:rowOff>
    </xdr:from>
    <xdr:to>
      <xdr:col>36</xdr:col>
      <xdr:colOff>165100</xdr:colOff>
      <xdr:row>57</xdr:row>
      <xdr:rowOff>101994</xdr:rowOff>
    </xdr:to>
    <xdr:sp macro="" textlink="">
      <xdr:nvSpPr>
        <xdr:cNvPr id="372" name="楕円 371"/>
        <xdr:cNvSpPr/>
      </xdr:nvSpPr>
      <xdr:spPr>
        <a:xfrm>
          <a:off x="6921500" y="97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93121</xdr:rowOff>
    </xdr:from>
    <xdr:ext cx="534377" cy="259045"/>
    <xdr:sp macro="" textlink="">
      <xdr:nvSpPr>
        <xdr:cNvPr id="373" name="テキスト ボックス 372"/>
        <xdr:cNvSpPr txBox="1"/>
      </xdr:nvSpPr>
      <xdr:spPr>
        <a:xfrm>
          <a:off x="6705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35916</xdr:rowOff>
    </xdr:from>
    <xdr:to>
      <xdr:col>55</xdr:col>
      <xdr:colOff>0</xdr:colOff>
      <xdr:row>76</xdr:row>
      <xdr:rowOff>85713</xdr:rowOff>
    </xdr:to>
    <xdr:cxnSp macro="">
      <xdr:nvCxnSpPr>
        <xdr:cNvPr id="402" name="直線コネクタ 401"/>
        <xdr:cNvCxnSpPr/>
      </xdr:nvCxnSpPr>
      <xdr:spPr>
        <a:xfrm>
          <a:off x="9639300" y="13066116"/>
          <a:ext cx="8382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35916</xdr:rowOff>
    </xdr:from>
    <xdr:to>
      <xdr:col>50</xdr:col>
      <xdr:colOff>114300</xdr:colOff>
      <xdr:row>76</xdr:row>
      <xdr:rowOff>113145</xdr:rowOff>
    </xdr:to>
    <xdr:cxnSp macro="">
      <xdr:nvCxnSpPr>
        <xdr:cNvPr id="405" name="直線コネクタ 404"/>
        <xdr:cNvCxnSpPr/>
      </xdr:nvCxnSpPr>
      <xdr:spPr>
        <a:xfrm flipV="1">
          <a:off x="8750300" y="13066116"/>
          <a:ext cx="8890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138138</xdr:rowOff>
    </xdr:from>
    <xdr:to>
      <xdr:col>45</xdr:col>
      <xdr:colOff>177800</xdr:colOff>
      <xdr:row>76</xdr:row>
      <xdr:rowOff>113145</xdr:rowOff>
    </xdr:to>
    <xdr:cxnSp macro="">
      <xdr:nvCxnSpPr>
        <xdr:cNvPr id="408" name="直線コネクタ 407"/>
        <xdr:cNvCxnSpPr/>
      </xdr:nvCxnSpPr>
      <xdr:spPr>
        <a:xfrm>
          <a:off x="7861300" y="12996888"/>
          <a:ext cx="889000" cy="1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138138</xdr:rowOff>
    </xdr:from>
    <xdr:to>
      <xdr:col>41</xdr:col>
      <xdr:colOff>50800</xdr:colOff>
      <xdr:row>76</xdr:row>
      <xdr:rowOff>130251</xdr:rowOff>
    </xdr:to>
    <xdr:cxnSp macro="">
      <xdr:nvCxnSpPr>
        <xdr:cNvPr id="411" name="直線コネクタ 410"/>
        <xdr:cNvCxnSpPr/>
      </xdr:nvCxnSpPr>
      <xdr:spPr>
        <a:xfrm flipV="1">
          <a:off x="6972300" y="12996888"/>
          <a:ext cx="889000" cy="1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34913</xdr:rowOff>
    </xdr:from>
    <xdr:to>
      <xdr:col>55</xdr:col>
      <xdr:colOff>50800</xdr:colOff>
      <xdr:row>76</xdr:row>
      <xdr:rowOff>136513</xdr:rowOff>
    </xdr:to>
    <xdr:sp macro="" textlink="">
      <xdr:nvSpPr>
        <xdr:cNvPr id="421" name="楕円 420"/>
        <xdr:cNvSpPr/>
      </xdr:nvSpPr>
      <xdr:spPr>
        <a:xfrm>
          <a:off x="104267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13340</xdr:rowOff>
    </xdr:from>
    <xdr:ext cx="534377" cy="259045"/>
    <xdr:sp macro="" textlink="">
      <xdr:nvSpPr>
        <xdr:cNvPr id="422" name="商工費該当値テキスト"/>
        <xdr:cNvSpPr txBox="1"/>
      </xdr:nvSpPr>
      <xdr:spPr>
        <a:xfrm>
          <a:off x="10528300" y="130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156566</xdr:rowOff>
    </xdr:from>
    <xdr:to>
      <xdr:col>50</xdr:col>
      <xdr:colOff>165100</xdr:colOff>
      <xdr:row>76</xdr:row>
      <xdr:rowOff>86716</xdr:rowOff>
    </xdr:to>
    <xdr:sp macro="" textlink="">
      <xdr:nvSpPr>
        <xdr:cNvPr id="423" name="楕円 422"/>
        <xdr:cNvSpPr/>
      </xdr:nvSpPr>
      <xdr:spPr>
        <a:xfrm>
          <a:off x="9588500" y="13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103243</xdr:rowOff>
    </xdr:from>
    <xdr:ext cx="534377" cy="259045"/>
    <xdr:sp macro="" textlink="">
      <xdr:nvSpPr>
        <xdr:cNvPr id="424" name="テキスト ボックス 423"/>
        <xdr:cNvSpPr txBox="1"/>
      </xdr:nvSpPr>
      <xdr:spPr>
        <a:xfrm>
          <a:off x="9372111" y="127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62345</xdr:rowOff>
    </xdr:from>
    <xdr:to>
      <xdr:col>46</xdr:col>
      <xdr:colOff>38100</xdr:colOff>
      <xdr:row>76</xdr:row>
      <xdr:rowOff>163945</xdr:rowOff>
    </xdr:to>
    <xdr:sp macro="" textlink="">
      <xdr:nvSpPr>
        <xdr:cNvPr id="425" name="楕円 424"/>
        <xdr:cNvSpPr/>
      </xdr:nvSpPr>
      <xdr:spPr>
        <a:xfrm>
          <a:off x="8699500" y="130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155072</xdr:rowOff>
    </xdr:from>
    <xdr:ext cx="534377" cy="259045"/>
    <xdr:sp macro="" textlink="">
      <xdr:nvSpPr>
        <xdr:cNvPr id="426" name="テキスト ボックス 425"/>
        <xdr:cNvSpPr txBox="1"/>
      </xdr:nvSpPr>
      <xdr:spPr>
        <a:xfrm>
          <a:off x="8483111" y="131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87338</xdr:rowOff>
    </xdr:from>
    <xdr:to>
      <xdr:col>41</xdr:col>
      <xdr:colOff>101600</xdr:colOff>
      <xdr:row>76</xdr:row>
      <xdr:rowOff>17487</xdr:rowOff>
    </xdr:to>
    <xdr:sp macro="" textlink="">
      <xdr:nvSpPr>
        <xdr:cNvPr id="427" name="楕円 426"/>
        <xdr:cNvSpPr/>
      </xdr:nvSpPr>
      <xdr:spPr>
        <a:xfrm>
          <a:off x="7810500" y="12946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34015</xdr:rowOff>
    </xdr:from>
    <xdr:ext cx="534377" cy="259045"/>
    <xdr:sp macro="" textlink="">
      <xdr:nvSpPr>
        <xdr:cNvPr id="428" name="テキスト ボックス 427"/>
        <xdr:cNvSpPr txBox="1"/>
      </xdr:nvSpPr>
      <xdr:spPr>
        <a:xfrm>
          <a:off x="7594111" y="127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79451</xdr:rowOff>
    </xdr:from>
    <xdr:to>
      <xdr:col>36</xdr:col>
      <xdr:colOff>165100</xdr:colOff>
      <xdr:row>77</xdr:row>
      <xdr:rowOff>9601</xdr:rowOff>
    </xdr:to>
    <xdr:sp macro="" textlink="">
      <xdr:nvSpPr>
        <xdr:cNvPr id="429" name="楕円 428"/>
        <xdr:cNvSpPr/>
      </xdr:nvSpPr>
      <xdr:spPr>
        <a:xfrm>
          <a:off x="6921500" y="131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728</xdr:rowOff>
    </xdr:from>
    <xdr:ext cx="534377" cy="259045"/>
    <xdr:sp macro="" textlink="">
      <xdr:nvSpPr>
        <xdr:cNvPr id="430" name="テキスト ボックス 429"/>
        <xdr:cNvSpPr txBox="1"/>
      </xdr:nvSpPr>
      <xdr:spPr>
        <a:xfrm>
          <a:off x="6705111" y="132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49022</xdr:rowOff>
    </xdr:from>
    <xdr:to>
      <xdr:col>55</xdr:col>
      <xdr:colOff>0</xdr:colOff>
      <xdr:row>96</xdr:row>
      <xdr:rowOff>85370</xdr:rowOff>
    </xdr:to>
    <xdr:cxnSp macro="">
      <xdr:nvCxnSpPr>
        <xdr:cNvPr id="460" name="直線コネクタ 459"/>
        <xdr:cNvCxnSpPr/>
      </xdr:nvCxnSpPr>
      <xdr:spPr>
        <a:xfrm flipV="1">
          <a:off x="9639300" y="16336772"/>
          <a:ext cx="838200" cy="2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85370</xdr:rowOff>
    </xdr:from>
    <xdr:to>
      <xdr:col>50</xdr:col>
      <xdr:colOff>114300</xdr:colOff>
      <xdr:row>96</xdr:row>
      <xdr:rowOff>109525</xdr:rowOff>
    </xdr:to>
    <xdr:cxnSp macro="">
      <xdr:nvCxnSpPr>
        <xdr:cNvPr id="463" name="直線コネクタ 462"/>
        <xdr:cNvCxnSpPr/>
      </xdr:nvCxnSpPr>
      <xdr:spPr>
        <a:xfrm flipV="1">
          <a:off x="8750300" y="1654457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109525</xdr:rowOff>
    </xdr:from>
    <xdr:to>
      <xdr:col>45</xdr:col>
      <xdr:colOff>177800</xdr:colOff>
      <xdr:row>96</xdr:row>
      <xdr:rowOff>157569</xdr:rowOff>
    </xdr:to>
    <xdr:cxnSp macro="">
      <xdr:nvCxnSpPr>
        <xdr:cNvPr id="466" name="直線コネクタ 465"/>
        <xdr:cNvCxnSpPr/>
      </xdr:nvCxnSpPr>
      <xdr:spPr>
        <a:xfrm flipV="1">
          <a:off x="7861300" y="16568725"/>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87674</xdr:rowOff>
    </xdr:from>
    <xdr:to>
      <xdr:col>41</xdr:col>
      <xdr:colOff>50800</xdr:colOff>
      <xdr:row>96</xdr:row>
      <xdr:rowOff>157569</xdr:rowOff>
    </xdr:to>
    <xdr:cxnSp macro="">
      <xdr:nvCxnSpPr>
        <xdr:cNvPr id="469" name="直線コネクタ 468"/>
        <xdr:cNvCxnSpPr/>
      </xdr:nvCxnSpPr>
      <xdr:spPr>
        <a:xfrm>
          <a:off x="6972300" y="16546874"/>
          <a:ext cx="889000" cy="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169672</xdr:rowOff>
    </xdr:from>
    <xdr:to>
      <xdr:col>55</xdr:col>
      <xdr:colOff>50800</xdr:colOff>
      <xdr:row>95</xdr:row>
      <xdr:rowOff>99822</xdr:rowOff>
    </xdr:to>
    <xdr:sp macro="" textlink="">
      <xdr:nvSpPr>
        <xdr:cNvPr id="479" name="楕円 478"/>
        <xdr:cNvSpPr/>
      </xdr:nvSpPr>
      <xdr:spPr>
        <a:xfrm>
          <a:off x="10426700" y="162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21099</xdr:rowOff>
    </xdr:from>
    <xdr:ext cx="534377" cy="259045"/>
    <xdr:sp macro="" textlink="">
      <xdr:nvSpPr>
        <xdr:cNvPr id="480" name="土木費該当値テキスト"/>
        <xdr:cNvSpPr txBox="1"/>
      </xdr:nvSpPr>
      <xdr:spPr>
        <a:xfrm>
          <a:off x="10528300" y="161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34570</xdr:rowOff>
    </xdr:from>
    <xdr:to>
      <xdr:col>50</xdr:col>
      <xdr:colOff>165100</xdr:colOff>
      <xdr:row>96</xdr:row>
      <xdr:rowOff>136170</xdr:rowOff>
    </xdr:to>
    <xdr:sp macro="" textlink="">
      <xdr:nvSpPr>
        <xdr:cNvPr id="481" name="楕円 480"/>
        <xdr:cNvSpPr/>
      </xdr:nvSpPr>
      <xdr:spPr>
        <a:xfrm>
          <a:off x="9588500" y="164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127297</xdr:rowOff>
    </xdr:from>
    <xdr:ext cx="534377" cy="259045"/>
    <xdr:sp macro="" textlink="">
      <xdr:nvSpPr>
        <xdr:cNvPr id="482" name="テキスト ボックス 481"/>
        <xdr:cNvSpPr txBox="1"/>
      </xdr:nvSpPr>
      <xdr:spPr>
        <a:xfrm>
          <a:off x="9372111" y="165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58725</xdr:rowOff>
    </xdr:from>
    <xdr:to>
      <xdr:col>46</xdr:col>
      <xdr:colOff>38100</xdr:colOff>
      <xdr:row>96</xdr:row>
      <xdr:rowOff>160325</xdr:rowOff>
    </xdr:to>
    <xdr:sp macro="" textlink="">
      <xdr:nvSpPr>
        <xdr:cNvPr id="483" name="楕円 482"/>
        <xdr:cNvSpPr/>
      </xdr:nvSpPr>
      <xdr:spPr>
        <a:xfrm>
          <a:off x="86995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151452</xdr:rowOff>
    </xdr:from>
    <xdr:ext cx="534377" cy="259045"/>
    <xdr:sp macro="" textlink="">
      <xdr:nvSpPr>
        <xdr:cNvPr id="484" name="テキスト ボックス 483"/>
        <xdr:cNvSpPr txBox="1"/>
      </xdr:nvSpPr>
      <xdr:spPr>
        <a:xfrm>
          <a:off x="8483111" y="166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106769</xdr:rowOff>
    </xdr:from>
    <xdr:to>
      <xdr:col>41</xdr:col>
      <xdr:colOff>101600</xdr:colOff>
      <xdr:row>97</xdr:row>
      <xdr:rowOff>36919</xdr:rowOff>
    </xdr:to>
    <xdr:sp macro="" textlink="">
      <xdr:nvSpPr>
        <xdr:cNvPr id="485" name="楕円 484"/>
        <xdr:cNvSpPr/>
      </xdr:nvSpPr>
      <xdr:spPr>
        <a:xfrm>
          <a:off x="78105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28046</xdr:rowOff>
    </xdr:from>
    <xdr:ext cx="534377" cy="259045"/>
    <xdr:sp macro="" textlink="">
      <xdr:nvSpPr>
        <xdr:cNvPr id="486" name="テキスト ボックス 485"/>
        <xdr:cNvSpPr txBox="1"/>
      </xdr:nvSpPr>
      <xdr:spPr>
        <a:xfrm>
          <a:off x="7594111" y="166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36874</xdr:rowOff>
    </xdr:from>
    <xdr:to>
      <xdr:col>36</xdr:col>
      <xdr:colOff>165100</xdr:colOff>
      <xdr:row>96</xdr:row>
      <xdr:rowOff>138474</xdr:rowOff>
    </xdr:to>
    <xdr:sp macro="" textlink="">
      <xdr:nvSpPr>
        <xdr:cNvPr id="487" name="楕円 486"/>
        <xdr:cNvSpPr/>
      </xdr:nvSpPr>
      <xdr:spPr>
        <a:xfrm>
          <a:off x="6921500" y="164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129601</xdr:rowOff>
    </xdr:from>
    <xdr:ext cx="534377" cy="259045"/>
    <xdr:sp macro="" textlink="">
      <xdr:nvSpPr>
        <xdr:cNvPr id="488" name="テキスト ボックス 487"/>
        <xdr:cNvSpPr txBox="1"/>
      </xdr:nvSpPr>
      <xdr:spPr>
        <a:xfrm>
          <a:off x="6705111" y="165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148067</xdr:rowOff>
    </xdr:from>
    <xdr:to>
      <xdr:col>85</xdr:col>
      <xdr:colOff>127000</xdr:colOff>
      <xdr:row>36</xdr:row>
      <xdr:rowOff>102210</xdr:rowOff>
    </xdr:to>
    <xdr:cxnSp macro="">
      <xdr:nvCxnSpPr>
        <xdr:cNvPr id="516" name="直線コネクタ 515"/>
        <xdr:cNvCxnSpPr/>
      </xdr:nvCxnSpPr>
      <xdr:spPr>
        <a:xfrm flipV="1">
          <a:off x="15481300" y="6148817"/>
          <a:ext cx="838200" cy="1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102210</xdr:rowOff>
    </xdr:from>
    <xdr:to>
      <xdr:col>81</xdr:col>
      <xdr:colOff>50800</xdr:colOff>
      <xdr:row>36</xdr:row>
      <xdr:rowOff>113137</xdr:rowOff>
    </xdr:to>
    <xdr:cxnSp macro="">
      <xdr:nvCxnSpPr>
        <xdr:cNvPr id="519" name="直線コネクタ 518"/>
        <xdr:cNvCxnSpPr/>
      </xdr:nvCxnSpPr>
      <xdr:spPr>
        <a:xfrm flipV="1">
          <a:off x="14592300" y="6274410"/>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113137</xdr:rowOff>
    </xdr:from>
    <xdr:to>
      <xdr:col>76</xdr:col>
      <xdr:colOff>114300</xdr:colOff>
      <xdr:row>36</xdr:row>
      <xdr:rowOff>145552</xdr:rowOff>
    </xdr:to>
    <xdr:cxnSp macro="">
      <xdr:nvCxnSpPr>
        <xdr:cNvPr id="522" name="直線コネクタ 521"/>
        <xdr:cNvCxnSpPr/>
      </xdr:nvCxnSpPr>
      <xdr:spPr>
        <a:xfrm flipV="1">
          <a:off x="13703300" y="6285337"/>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69566</xdr:rowOff>
    </xdr:from>
    <xdr:to>
      <xdr:col>71</xdr:col>
      <xdr:colOff>177800</xdr:colOff>
      <xdr:row>36</xdr:row>
      <xdr:rowOff>145552</xdr:rowOff>
    </xdr:to>
    <xdr:cxnSp macro="">
      <xdr:nvCxnSpPr>
        <xdr:cNvPr id="525" name="直線コネクタ 524"/>
        <xdr:cNvCxnSpPr/>
      </xdr:nvCxnSpPr>
      <xdr:spPr>
        <a:xfrm>
          <a:off x="12814300" y="6241766"/>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97267</xdr:rowOff>
    </xdr:from>
    <xdr:to>
      <xdr:col>85</xdr:col>
      <xdr:colOff>177800</xdr:colOff>
      <xdr:row>36</xdr:row>
      <xdr:rowOff>27417</xdr:rowOff>
    </xdr:to>
    <xdr:sp macro="" textlink="">
      <xdr:nvSpPr>
        <xdr:cNvPr id="535" name="楕円 534"/>
        <xdr:cNvSpPr/>
      </xdr:nvSpPr>
      <xdr:spPr>
        <a:xfrm>
          <a:off x="16268700" y="60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120144</xdr:rowOff>
    </xdr:from>
    <xdr:ext cx="534377" cy="259045"/>
    <xdr:sp macro="" textlink="">
      <xdr:nvSpPr>
        <xdr:cNvPr id="536" name="消防費該当値テキスト"/>
        <xdr:cNvSpPr txBox="1"/>
      </xdr:nvSpPr>
      <xdr:spPr>
        <a:xfrm>
          <a:off x="16370300" y="594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51410</xdr:rowOff>
    </xdr:from>
    <xdr:to>
      <xdr:col>81</xdr:col>
      <xdr:colOff>101600</xdr:colOff>
      <xdr:row>36</xdr:row>
      <xdr:rowOff>153010</xdr:rowOff>
    </xdr:to>
    <xdr:sp macro="" textlink="">
      <xdr:nvSpPr>
        <xdr:cNvPr id="537" name="楕円 536"/>
        <xdr:cNvSpPr/>
      </xdr:nvSpPr>
      <xdr:spPr>
        <a:xfrm>
          <a:off x="15430500" y="62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144137</xdr:rowOff>
    </xdr:from>
    <xdr:ext cx="534377" cy="259045"/>
    <xdr:sp macro="" textlink="">
      <xdr:nvSpPr>
        <xdr:cNvPr id="538" name="テキスト ボックス 537"/>
        <xdr:cNvSpPr txBox="1"/>
      </xdr:nvSpPr>
      <xdr:spPr>
        <a:xfrm>
          <a:off x="15214111" y="63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62337</xdr:rowOff>
    </xdr:from>
    <xdr:to>
      <xdr:col>76</xdr:col>
      <xdr:colOff>165100</xdr:colOff>
      <xdr:row>36</xdr:row>
      <xdr:rowOff>163937</xdr:rowOff>
    </xdr:to>
    <xdr:sp macro="" textlink="">
      <xdr:nvSpPr>
        <xdr:cNvPr id="539" name="楕円 538"/>
        <xdr:cNvSpPr/>
      </xdr:nvSpPr>
      <xdr:spPr>
        <a:xfrm>
          <a:off x="14541500" y="62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155064</xdr:rowOff>
    </xdr:from>
    <xdr:ext cx="534377" cy="259045"/>
    <xdr:sp macro="" textlink="">
      <xdr:nvSpPr>
        <xdr:cNvPr id="540" name="テキスト ボックス 539"/>
        <xdr:cNvSpPr txBox="1"/>
      </xdr:nvSpPr>
      <xdr:spPr>
        <a:xfrm>
          <a:off x="14325111" y="63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94752</xdr:rowOff>
    </xdr:from>
    <xdr:to>
      <xdr:col>72</xdr:col>
      <xdr:colOff>38100</xdr:colOff>
      <xdr:row>37</xdr:row>
      <xdr:rowOff>24902</xdr:rowOff>
    </xdr:to>
    <xdr:sp macro="" textlink="">
      <xdr:nvSpPr>
        <xdr:cNvPr id="541" name="楕円 540"/>
        <xdr:cNvSpPr/>
      </xdr:nvSpPr>
      <xdr:spPr>
        <a:xfrm>
          <a:off x="13652500" y="62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16029</xdr:rowOff>
    </xdr:from>
    <xdr:ext cx="534377" cy="259045"/>
    <xdr:sp macro="" textlink="">
      <xdr:nvSpPr>
        <xdr:cNvPr id="542" name="テキスト ボックス 541"/>
        <xdr:cNvSpPr txBox="1"/>
      </xdr:nvSpPr>
      <xdr:spPr>
        <a:xfrm>
          <a:off x="13436111" y="635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18766</xdr:rowOff>
    </xdr:from>
    <xdr:to>
      <xdr:col>67</xdr:col>
      <xdr:colOff>101600</xdr:colOff>
      <xdr:row>36</xdr:row>
      <xdr:rowOff>120366</xdr:rowOff>
    </xdr:to>
    <xdr:sp macro="" textlink="">
      <xdr:nvSpPr>
        <xdr:cNvPr id="543" name="楕円 542"/>
        <xdr:cNvSpPr/>
      </xdr:nvSpPr>
      <xdr:spPr>
        <a:xfrm>
          <a:off x="12763500" y="61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111493</xdr:rowOff>
    </xdr:from>
    <xdr:ext cx="534377" cy="259045"/>
    <xdr:sp macro="" textlink="">
      <xdr:nvSpPr>
        <xdr:cNvPr id="544" name="テキスト ボックス 543"/>
        <xdr:cNvSpPr txBox="1"/>
      </xdr:nvSpPr>
      <xdr:spPr>
        <a:xfrm>
          <a:off x="12547111" y="62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126245</xdr:rowOff>
    </xdr:from>
    <xdr:to>
      <xdr:col>85</xdr:col>
      <xdr:colOff>127000</xdr:colOff>
      <xdr:row>54</xdr:row>
      <xdr:rowOff>148337</xdr:rowOff>
    </xdr:to>
    <xdr:cxnSp macro="">
      <xdr:nvCxnSpPr>
        <xdr:cNvPr id="576" name="直線コネクタ 575"/>
        <xdr:cNvCxnSpPr/>
      </xdr:nvCxnSpPr>
      <xdr:spPr>
        <a:xfrm>
          <a:off x="15481300" y="9384545"/>
          <a:ext cx="8382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126245</xdr:rowOff>
    </xdr:from>
    <xdr:to>
      <xdr:col>81</xdr:col>
      <xdr:colOff>50800</xdr:colOff>
      <xdr:row>55</xdr:row>
      <xdr:rowOff>73324</xdr:rowOff>
    </xdr:to>
    <xdr:cxnSp macro="">
      <xdr:nvCxnSpPr>
        <xdr:cNvPr id="579" name="直線コネクタ 578"/>
        <xdr:cNvCxnSpPr/>
      </xdr:nvCxnSpPr>
      <xdr:spPr>
        <a:xfrm flipV="1">
          <a:off x="14592300" y="9384545"/>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73324</xdr:rowOff>
    </xdr:from>
    <xdr:to>
      <xdr:col>76</xdr:col>
      <xdr:colOff>114300</xdr:colOff>
      <xdr:row>56</xdr:row>
      <xdr:rowOff>129952</xdr:rowOff>
    </xdr:to>
    <xdr:cxnSp macro="">
      <xdr:nvCxnSpPr>
        <xdr:cNvPr id="582" name="直線コネクタ 581"/>
        <xdr:cNvCxnSpPr/>
      </xdr:nvCxnSpPr>
      <xdr:spPr>
        <a:xfrm flipV="1">
          <a:off x="13703300" y="9503074"/>
          <a:ext cx="889000" cy="22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123437</xdr:rowOff>
    </xdr:from>
    <xdr:to>
      <xdr:col>71</xdr:col>
      <xdr:colOff>177800</xdr:colOff>
      <xdr:row>56</xdr:row>
      <xdr:rowOff>129952</xdr:rowOff>
    </xdr:to>
    <xdr:cxnSp macro="">
      <xdr:nvCxnSpPr>
        <xdr:cNvPr id="585" name="直線コネクタ 584"/>
        <xdr:cNvCxnSpPr/>
      </xdr:nvCxnSpPr>
      <xdr:spPr>
        <a:xfrm>
          <a:off x="12814300" y="9553187"/>
          <a:ext cx="889000" cy="17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97537</xdr:rowOff>
    </xdr:from>
    <xdr:to>
      <xdr:col>85</xdr:col>
      <xdr:colOff>177800</xdr:colOff>
      <xdr:row>55</xdr:row>
      <xdr:rowOff>27687</xdr:rowOff>
    </xdr:to>
    <xdr:sp macro="" textlink="">
      <xdr:nvSpPr>
        <xdr:cNvPr id="595" name="楕円 594"/>
        <xdr:cNvSpPr/>
      </xdr:nvSpPr>
      <xdr:spPr>
        <a:xfrm>
          <a:off x="16268700" y="93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120414</xdr:rowOff>
    </xdr:from>
    <xdr:ext cx="534377" cy="259045"/>
    <xdr:sp macro="" textlink="">
      <xdr:nvSpPr>
        <xdr:cNvPr id="596" name="教育費該当値テキスト"/>
        <xdr:cNvSpPr txBox="1"/>
      </xdr:nvSpPr>
      <xdr:spPr>
        <a:xfrm>
          <a:off x="16370300" y="920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75445</xdr:rowOff>
    </xdr:from>
    <xdr:to>
      <xdr:col>81</xdr:col>
      <xdr:colOff>101600</xdr:colOff>
      <xdr:row>55</xdr:row>
      <xdr:rowOff>5595</xdr:rowOff>
    </xdr:to>
    <xdr:sp macro="" textlink="">
      <xdr:nvSpPr>
        <xdr:cNvPr id="597" name="楕円 596"/>
        <xdr:cNvSpPr/>
      </xdr:nvSpPr>
      <xdr:spPr>
        <a:xfrm>
          <a:off x="15430500" y="93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22122</xdr:rowOff>
    </xdr:from>
    <xdr:ext cx="534377" cy="259045"/>
    <xdr:sp macro="" textlink="">
      <xdr:nvSpPr>
        <xdr:cNvPr id="598" name="テキスト ボックス 597"/>
        <xdr:cNvSpPr txBox="1"/>
      </xdr:nvSpPr>
      <xdr:spPr>
        <a:xfrm>
          <a:off x="15214111" y="91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22524</xdr:rowOff>
    </xdr:from>
    <xdr:to>
      <xdr:col>76</xdr:col>
      <xdr:colOff>165100</xdr:colOff>
      <xdr:row>55</xdr:row>
      <xdr:rowOff>124124</xdr:rowOff>
    </xdr:to>
    <xdr:sp macro="" textlink="">
      <xdr:nvSpPr>
        <xdr:cNvPr id="599" name="楕円 598"/>
        <xdr:cNvSpPr/>
      </xdr:nvSpPr>
      <xdr:spPr>
        <a:xfrm>
          <a:off x="14541500" y="94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140651</xdr:rowOff>
    </xdr:from>
    <xdr:ext cx="534377" cy="259045"/>
    <xdr:sp macro="" textlink="">
      <xdr:nvSpPr>
        <xdr:cNvPr id="600" name="テキスト ボックス 599"/>
        <xdr:cNvSpPr txBox="1"/>
      </xdr:nvSpPr>
      <xdr:spPr>
        <a:xfrm>
          <a:off x="14325111" y="92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79152</xdr:rowOff>
    </xdr:from>
    <xdr:to>
      <xdr:col>72</xdr:col>
      <xdr:colOff>38100</xdr:colOff>
      <xdr:row>57</xdr:row>
      <xdr:rowOff>9302</xdr:rowOff>
    </xdr:to>
    <xdr:sp macro="" textlink="">
      <xdr:nvSpPr>
        <xdr:cNvPr id="601" name="楕円 600"/>
        <xdr:cNvSpPr/>
      </xdr:nvSpPr>
      <xdr:spPr>
        <a:xfrm>
          <a:off x="13652500" y="96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25829</xdr:rowOff>
    </xdr:from>
    <xdr:ext cx="534377" cy="259045"/>
    <xdr:sp macro="" textlink="">
      <xdr:nvSpPr>
        <xdr:cNvPr id="602" name="テキスト ボックス 601"/>
        <xdr:cNvSpPr txBox="1"/>
      </xdr:nvSpPr>
      <xdr:spPr>
        <a:xfrm>
          <a:off x="13436111" y="94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72637</xdr:rowOff>
    </xdr:from>
    <xdr:to>
      <xdr:col>67</xdr:col>
      <xdr:colOff>101600</xdr:colOff>
      <xdr:row>56</xdr:row>
      <xdr:rowOff>2787</xdr:rowOff>
    </xdr:to>
    <xdr:sp macro="" textlink="">
      <xdr:nvSpPr>
        <xdr:cNvPr id="603" name="楕円 602"/>
        <xdr:cNvSpPr/>
      </xdr:nvSpPr>
      <xdr:spPr>
        <a:xfrm>
          <a:off x="12763500" y="9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19314</xdr:rowOff>
    </xdr:from>
    <xdr:ext cx="534377" cy="259045"/>
    <xdr:sp macro="" textlink="">
      <xdr:nvSpPr>
        <xdr:cNvPr id="604" name="テキスト ボックス 603"/>
        <xdr:cNvSpPr txBox="1"/>
      </xdr:nvSpPr>
      <xdr:spPr>
        <a:xfrm>
          <a:off x="12547111" y="9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29200</xdr:rowOff>
    </xdr:from>
    <xdr:to>
      <xdr:col>85</xdr:col>
      <xdr:colOff>127000</xdr:colOff>
      <xdr:row>79</xdr:row>
      <xdr:rowOff>98879</xdr:rowOff>
    </xdr:to>
    <xdr:cxnSp macro="">
      <xdr:nvCxnSpPr>
        <xdr:cNvPr id="635" name="直線コネクタ 634"/>
        <xdr:cNvCxnSpPr/>
      </xdr:nvCxnSpPr>
      <xdr:spPr>
        <a:xfrm flipV="1">
          <a:off x="15481300" y="13573750"/>
          <a:ext cx="838200" cy="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91542</xdr:rowOff>
    </xdr:from>
    <xdr:to>
      <xdr:col>81</xdr:col>
      <xdr:colOff>50800</xdr:colOff>
      <xdr:row>79</xdr:row>
      <xdr:rowOff>98879</xdr:rowOff>
    </xdr:to>
    <xdr:cxnSp macro="">
      <xdr:nvCxnSpPr>
        <xdr:cNvPr id="638" name="直線コネクタ 637"/>
        <xdr:cNvCxnSpPr/>
      </xdr:nvCxnSpPr>
      <xdr:spPr>
        <a:xfrm>
          <a:off x="14592300" y="13636092"/>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91095</xdr:rowOff>
    </xdr:from>
    <xdr:to>
      <xdr:col>76</xdr:col>
      <xdr:colOff>114300</xdr:colOff>
      <xdr:row>79</xdr:row>
      <xdr:rowOff>91542</xdr:rowOff>
    </xdr:to>
    <xdr:cxnSp macro="">
      <xdr:nvCxnSpPr>
        <xdr:cNvPr id="641" name="直線コネクタ 640"/>
        <xdr:cNvCxnSpPr/>
      </xdr:nvCxnSpPr>
      <xdr:spPr>
        <a:xfrm>
          <a:off x="13703300" y="13635645"/>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91095</xdr:rowOff>
    </xdr:from>
    <xdr:to>
      <xdr:col>71</xdr:col>
      <xdr:colOff>177800</xdr:colOff>
      <xdr:row>79</xdr:row>
      <xdr:rowOff>94742</xdr:rowOff>
    </xdr:to>
    <xdr:cxnSp macro="">
      <xdr:nvCxnSpPr>
        <xdr:cNvPr id="644" name="直線コネクタ 643"/>
        <xdr:cNvCxnSpPr/>
      </xdr:nvCxnSpPr>
      <xdr:spPr>
        <a:xfrm flipV="1">
          <a:off x="12814300" y="13635645"/>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149850</xdr:rowOff>
    </xdr:from>
    <xdr:to>
      <xdr:col>85</xdr:col>
      <xdr:colOff>177800</xdr:colOff>
      <xdr:row>79</xdr:row>
      <xdr:rowOff>80000</xdr:rowOff>
    </xdr:to>
    <xdr:sp macro="" textlink="">
      <xdr:nvSpPr>
        <xdr:cNvPr id="654" name="楕円 653"/>
        <xdr:cNvSpPr/>
      </xdr:nvSpPr>
      <xdr:spPr>
        <a:xfrm>
          <a:off x="16268700" y="13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113494</xdr:rowOff>
    </xdr:from>
    <xdr:ext cx="469744" cy="259045"/>
    <xdr:sp macro="" textlink="">
      <xdr:nvSpPr>
        <xdr:cNvPr id="655" name="災害復旧費該当値テキスト"/>
        <xdr:cNvSpPr txBox="1"/>
      </xdr:nvSpPr>
      <xdr:spPr>
        <a:xfrm>
          <a:off x="16370300" y="134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40742</xdr:rowOff>
    </xdr:from>
    <xdr:to>
      <xdr:col>76</xdr:col>
      <xdr:colOff>165100</xdr:colOff>
      <xdr:row>79</xdr:row>
      <xdr:rowOff>142342</xdr:rowOff>
    </xdr:to>
    <xdr:sp macro="" textlink="">
      <xdr:nvSpPr>
        <xdr:cNvPr id="658" name="楕円 657"/>
        <xdr:cNvSpPr/>
      </xdr:nvSpPr>
      <xdr:spPr>
        <a:xfrm>
          <a:off x="14541500" y="135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133469</xdr:rowOff>
    </xdr:from>
    <xdr:ext cx="378565" cy="259045"/>
    <xdr:sp macro="" textlink="">
      <xdr:nvSpPr>
        <xdr:cNvPr id="659" name="テキスト ボックス 658"/>
        <xdr:cNvSpPr txBox="1"/>
      </xdr:nvSpPr>
      <xdr:spPr>
        <a:xfrm>
          <a:off x="14403017" y="1367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40295</xdr:rowOff>
    </xdr:from>
    <xdr:to>
      <xdr:col>72</xdr:col>
      <xdr:colOff>38100</xdr:colOff>
      <xdr:row>79</xdr:row>
      <xdr:rowOff>141895</xdr:rowOff>
    </xdr:to>
    <xdr:sp macro="" textlink="">
      <xdr:nvSpPr>
        <xdr:cNvPr id="660" name="楕円 659"/>
        <xdr:cNvSpPr/>
      </xdr:nvSpPr>
      <xdr:spPr>
        <a:xfrm>
          <a:off x="13652500" y="135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133022</xdr:rowOff>
    </xdr:from>
    <xdr:ext cx="378565" cy="259045"/>
    <xdr:sp macro="" textlink="">
      <xdr:nvSpPr>
        <xdr:cNvPr id="661" name="テキスト ボックス 660"/>
        <xdr:cNvSpPr txBox="1"/>
      </xdr:nvSpPr>
      <xdr:spPr>
        <a:xfrm>
          <a:off x="13514017" y="1367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43942</xdr:rowOff>
    </xdr:from>
    <xdr:to>
      <xdr:col>67</xdr:col>
      <xdr:colOff>101600</xdr:colOff>
      <xdr:row>79</xdr:row>
      <xdr:rowOff>145542</xdr:rowOff>
    </xdr:to>
    <xdr:sp macro="" textlink="">
      <xdr:nvSpPr>
        <xdr:cNvPr id="662" name="楕円 661"/>
        <xdr:cNvSpPr/>
      </xdr:nvSpPr>
      <xdr:spPr>
        <a:xfrm>
          <a:off x="12763500" y="13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136669</xdr:rowOff>
    </xdr:from>
    <xdr:ext cx="378565" cy="259045"/>
    <xdr:sp macro="" textlink="">
      <xdr:nvSpPr>
        <xdr:cNvPr id="663" name="テキスト ボックス 662"/>
        <xdr:cNvSpPr txBox="1"/>
      </xdr:nvSpPr>
      <xdr:spPr>
        <a:xfrm>
          <a:off x="12625017" y="1368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151118</xdr:rowOff>
    </xdr:from>
    <xdr:to>
      <xdr:col>85</xdr:col>
      <xdr:colOff>127000</xdr:colOff>
      <xdr:row>96</xdr:row>
      <xdr:rowOff>9334</xdr:rowOff>
    </xdr:to>
    <xdr:cxnSp macro="">
      <xdr:nvCxnSpPr>
        <xdr:cNvPr id="692" name="直線コネクタ 691"/>
        <xdr:cNvCxnSpPr/>
      </xdr:nvCxnSpPr>
      <xdr:spPr>
        <a:xfrm>
          <a:off x="15481300" y="16438868"/>
          <a:ext cx="838200" cy="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141973</xdr:rowOff>
    </xdr:from>
    <xdr:to>
      <xdr:col>81</xdr:col>
      <xdr:colOff>50800</xdr:colOff>
      <xdr:row>95</xdr:row>
      <xdr:rowOff>151118</xdr:rowOff>
    </xdr:to>
    <xdr:cxnSp macro="">
      <xdr:nvCxnSpPr>
        <xdr:cNvPr id="695" name="直線コネクタ 694"/>
        <xdr:cNvCxnSpPr/>
      </xdr:nvCxnSpPr>
      <xdr:spPr>
        <a:xfrm>
          <a:off x="14592300" y="1642972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114757</xdr:rowOff>
    </xdr:from>
    <xdr:to>
      <xdr:col>76</xdr:col>
      <xdr:colOff>114300</xdr:colOff>
      <xdr:row>95</xdr:row>
      <xdr:rowOff>141973</xdr:rowOff>
    </xdr:to>
    <xdr:cxnSp macro="">
      <xdr:nvCxnSpPr>
        <xdr:cNvPr id="698" name="直線コネクタ 697"/>
        <xdr:cNvCxnSpPr/>
      </xdr:nvCxnSpPr>
      <xdr:spPr>
        <a:xfrm>
          <a:off x="13703300" y="16402507"/>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64846</xdr:rowOff>
    </xdr:from>
    <xdr:to>
      <xdr:col>71</xdr:col>
      <xdr:colOff>177800</xdr:colOff>
      <xdr:row>95</xdr:row>
      <xdr:rowOff>114757</xdr:rowOff>
    </xdr:to>
    <xdr:cxnSp macro="">
      <xdr:nvCxnSpPr>
        <xdr:cNvPr id="701" name="直線コネクタ 700"/>
        <xdr:cNvCxnSpPr/>
      </xdr:nvCxnSpPr>
      <xdr:spPr>
        <a:xfrm>
          <a:off x="12814300" y="16352596"/>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129984</xdr:rowOff>
    </xdr:from>
    <xdr:to>
      <xdr:col>85</xdr:col>
      <xdr:colOff>177800</xdr:colOff>
      <xdr:row>96</xdr:row>
      <xdr:rowOff>60134</xdr:rowOff>
    </xdr:to>
    <xdr:sp macro="" textlink="">
      <xdr:nvSpPr>
        <xdr:cNvPr id="711" name="楕円 710"/>
        <xdr:cNvSpPr/>
      </xdr:nvSpPr>
      <xdr:spPr>
        <a:xfrm>
          <a:off x="16268700" y="164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108411</xdr:rowOff>
    </xdr:from>
    <xdr:ext cx="534377" cy="259045"/>
    <xdr:sp macro="" textlink="">
      <xdr:nvSpPr>
        <xdr:cNvPr id="712" name="公債費該当値テキスト"/>
        <xdr:cNvSpPr txBox="1"/>
      </xdr:nvSpPr>
      <xdr:spPr>
        <a:xfrm>
          <a:off x="16370300" y="163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100318</xdr:rowOff>
    </xdr:from>
    <xdr:to>
      <xdr:col>81</xdr:col>
      <xdr:colOff>101600</xdr:colOff>
      <xdr:row>96</xdr:row>
      <xdr:rowOff>30468</xdr:rowOff>
    </xdr:to>
    <xdr:sp macro="" textlink="">
      <xdr:nvSpPr>
        <xdr:cNvPr id="713" name="楕円 712"/>
        <xdr:cNvSpPr/>
      </xdr:nvSpPr>
      <xdr:spPr>
        <a:xfrm>
          <a:off x="15430500" y="163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21595</xdr:rowOff>
    </xdr:from>
    <xdr:ext cx="534377" cy="259045"/>
    <xdr:sp macro="" textlink="">
      <xdr:nvSpPr>
        <xdr:cNvPr id="714" name="テキスト ボックス 713"/>
        <xdr:cNvSpPr txBox="1"/>
      </xdr:nvSpPr>
      <xdr:spPr>
        <a:xfrm>
          <a:off x="15214111" y="164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91173</xdr:rowOff>
    </xdr:from>
    <xdr:to>
      <xdr:col>76</xdr:col>
      <xdr:colOff>165100</xdr:colOff>
      <xdr:row>96</xdr:row>
      <xdr:rowOff>21323</xdr:rowOff>
    </xdr:to>
    <xdr:sp macro="" textlink="">
      <xdr:nvSpPr>
        <xdr:cNvPr id="715" name="楕円 714"/>
        <xdr:cNvSpPr/>
      </xdr:nvSpPr>
      <xdr:spPr>
        <a:xfrm>
          <a:off x="14541500" y="163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12450</xdr:rowOff>
    </xdr:from>
    <xdr:ext cx="534377" cy="259045"/>
    <xdr:sp macro="" textlink="">
      <xdr:nvSpPr>
        <xdr:cNvPr id="716" name="テキスト ボックス 715"/>
        <xdr:cNvSpPr txBox="1"/>
      </xdr:nvSpPr>
      <xdr:spPr>
        <a:xfrm>
          <a:off x="14325111" y="164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63957</xdr:rowOff>
    </xdr:from>
    <xdr:to>
      <xdr:col>72</xdr:col>
      <xdr:colOff>38100</xdr:colOff>
      <xdr:row>95</xdr:row>
      <xdr:rowOff>165557</xdr:rowOff>
    </xdr:to>
    <xdr:sp macro="" textlink="">
      <xdr:nvSpPr>
        <xdr:cNvPr id="717" name="楕円 716"/>
        <xdr:cNvSpPr/>
      </xdr:nvSpPr>
      <xdr:spPr>
        <a:xfrm>
          <a:off x="13652500" y="163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156684</xdr:rowOff>
    </xdr:from>
    <xdr:ext cx="534377" cy="259045"/>
    <xdr:sp macro="" textlink="">
      <xdr:nvSpPr>
        <xdr:cNvPr id="718" name="テキスト ボックス 717"/>
        <xdr:cNvSpPr txBox="1"/>
      </xdr:nvSpPr>
      <xdr:spPr>
        <a:xfrm>
          <a:off x="13436111" y="1644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14046</xdr:rowOff>
    </xdr:from>
    <xdr:to>
      <xdr:col>67</xdr:col>
      <xdr:colOff>101600</xdr:colOff>
      <xdr:row>95</xdr:row>
      <xdr:rowOff>115646</xdr:rowOff>
    </xdr:to>
    <xdr:sp macro="" textlink="">
      <xdr:nvSpPr>
        <xdr:cNvPr id="719" name="楕円 718"/>
        <xdr:cNvSpPr/>
      </xdr:nvSpPr>
      <xdr:spPr>
        <a:xfrm>
          <a:off x="12763500" y="163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132173</xdr:rowOff>
    </xdr:from>
    <xdr:ext cx="534377" cy="259045"/>
    <xdr:sp macro="" textlink="">
      <xdr:nvSpPr>
        <xdr:cNvPr id="720" name="テキスト ボックス 719"/>
        <xdr:cNvSpPr txBox="1"/>
      </xdr:nvSpPr>
      <xdr:spPr>
        <a:xfrm>
          <a:off x="12547111" y="160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43688</xdr:rowOff>
    </xdr:from>
    <xdr:to>
      <xdr:col>107</xdr:col>
      <xdr:colOff>50800</xdr:colOff>
      <xdr:row>39</xdr:row>
      <xdr:rowOff>44450</xdr:rowOff>
    </xdr:to>
    <xdr:cxnSp macro="">
      <xdr:nvCxnSpPr>
        <xdr:cNvPr id="755" name="直線コネクタ 754"/>
        <xdr:cNvCxnSpPr/>
      </xdr:nvCxnSpPr>
      <xdr:spPr>
        <a:xfrm>
          <a:off x="19545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43688</xdr:rowOff>
    </xdr:from>
    <xdr:to>
      <xdr:col>102</xdr:col>
      <xdr:colOff>114300</xdr:colOff>
      <xdr:row>39</xdr:row>
      <xdr:rowOff>44450</xdr:rowOff>
    </xdr:to>
    <xdr:cxnSp macro="">
      <xdr:nvCxnSpPr>
        <xdr:cNvPr id="758" name="直線コネクタ 757"/>
        <xdr:cNvCxnSpPr/>
      </xdr:nvCxnSpPr>
      <xdr:spPr>
        <a:xfrm flipV="1">
          <a:off x="18656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164338</xdr:rowOff>
    </xdr:from>
    <xdr:to>
      <xdr:col>102</xdr:col>
      <xdr:colOff>165100</xdr:colOff>
      <xdr:row>39</xdr:row>
      <xdr:rowOff>94488</xdr:rowOff>
    </xdr:to>
    <xdr:sp macro="" textlink="">
      <xdr:nvSpPr>
        <xdr:cNvPr id="774" name="楕円 773"/>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85615</xdr:rowOff>
    </xdr:from>
    <xdr:ext cx="249299" cy="259045"/>
    <xdr:sp macro="" textlink="">
      <xdr:nvSpPr>
        <xdr:cNvPr id="775" name="テキスト ボックス 774"/>
        <xdr:cNvSpPr txBox="1"/>
      </xdr:nvSpPr>
      <xdr:spPr>
        <a:xfrm>
          <a:off x="19420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類似団体平均を上回った項目は、議会費、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土木費、消防費、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教育費であった。このうち、前年度と比較し住民一人当たりのコストが上がっている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衛生費、土木費、消防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清掃センター基幹的設備改良工事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土木費が下水道事業会計繰出金、消防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東日本台風に係る人件費や被災者生活再建支援費などの経費の増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類似団体平均を下回ったが、住民一人当たりのコストが増加した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消防費同様、東日本台風による被害を受けた農道、市道、橋りょうなどの災害復旧に係る経費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今後も、常陸太田市行政改革大綱に基づき、事務事業全般にわたる総点検を実施し、さらなる行革による経費削減に努める。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851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百万円取崩したことにより、財政調整基金残高の比率が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4.76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また、実質収支については、繰越事業が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増えた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ことなどにより、前年度に比較して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ポイント増加し、実質単年度収支については、財政調整基金の取崩額の増加により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３年連続の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赤字となったが、前年度比は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今後は、将来の財政負担の軽減を図るとともに、歳入歳出額の適正化に努める。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全会計において黒字決算となっている。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一般会計については、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東日本台風による災害の影響により、特別交付税の額が見込みより多く算定され、実質収支が多くなったこと</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により、前年度に比較して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3.45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引き続き一般会計から各会計への繰出金の抑制に努めるとともに、行財政改革を推進し、健全な財政運営に努める。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26625580</v>
      </c>
      <c r="BO4" s="462"/>
      <c r="BP4" s="462"/>
      <c r="BQ4" s="462"/>
      <c r="BR4" s="462"/>
      <c r="BS4" s="462"/>
      <c r="BT4" s="462"/>
      <c r="BU4" s="463"/>
      <c r="BV4" s="461">
        <v>24230477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7.6</v>
      </c>
      <c r="CU4" s="646"/>
      <c r="CV4" s="646"/>
      <c r="CW4" s="646"/>
      <c r="CX4" s="646"/>
      <c r="CY4" s="646"/>
      <c r="CZ4" s="646"/>
      <c r="DA4" s="647"/>
      <c r="DB4" s="645">
        <v>4.0999999999999996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24858493</v>
      </c>
      <c r="BO5" s="467"/>
      <c r="BP5" s="467"/>
      <c r="BQ5" s="467"/>
      <c r="BR5" s="467"/>
      <c r="BS5" s="467"/>
      <c r="BT5" s="467"/>
      <c r="BU5" s="468"/>
      <c r="BV5" s="466">
        <v>23531683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91.3</v>
      </c>
      <c r="CU5" s="437"/>
      <c r="CV5" s="437"/>
      <c r="CW5" s="437"/>
      <c r="CX5" s="437"/>
      <c r="CY5" s="437"/>
      <c r="CZ5" s="437"/>
      <c r="DA5" s="438"/>
      <c r="DB5" s="436">
        <v>92.7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1767087</v>
      </c>
      <c r="BO6" s="467"/>
      <c r="BP6" s="467"/>
      <c r="BQ6" s="467"/>
      <c r="BR6" s="467"/>
      <c r="BS6" s="467"/>
      <c r="BT6" s="467"/>
      <c r="BU6" s="468"/>
      <c r="BV6" s="466">
        <v>698794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94.7</v>
      </c>
      <c r="CU6" s="620"/>
      <c r="CV6" s="620"/>
      <c r="CW6" s="620"/>
      <c r="CX6" s="620"/>
      <c r="CY6" s="620"/>
      <c r="CZ6" s="620"/>
      <c r="DA6" s="621"/>
      <c r="DB6" s="619">
        <v>95.2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652362</v>
      </c>
      <c r="BO7" s="467"/>
      <c r="BP7" s="467"/>
      <c r="BQ7" s="467"/>
      <c r="BR7" s="467"/>
      <c r="BS7" s="467"/>
      <c r="BT7" s="467"/>
      <c r="BU7" s="468"/>
      <c r="BV7" s="466">
        <v>72463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14693718</v>
      </c>
      <c r="CU7" s="467"/>
      <c r="CV7" s="467"/>
      <c r="CW7" s="467"/>
      <c r="CX7" s="467"/>
      <c r="CY7" s="467"/>
      <c r="CZ7" s="467"/>
      <c r="DA7" s="468"/>
      <c r="DB7" s="466">
        <v>15154858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1114725</v>
      </c>
      <c r="BO8" s="467"/>
      <c r="BP8" s="467"/>
      <c r="BQ8" s="467"/>
      <c r="BR8" s="467"/>
      <c r="BS8" s="467"/>
      <c r="BT8" s="467"/>
      <c r="BU8" s="468"/>
      <c r="BV8" s="466">
        <v>626331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0.41</v>
      </c>
      <c r="CU8" s="580"/>
      <c r="CV8" s="580"/>
      <c r="CW8" s="580"/>
      <c r="CX8" s="580"/>
      <c r="CY8" s="580"/>
      <c r="CZ8" s="580"/>
      <c r="DA8" s="581"/>
      <c r="DB8" s="579">
        <v>0.42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52294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488364</v>
      </c>
      <c r="BO9" s="467"/>
      <c r="BP9" s="467"/>
      <c r="BQ9" s="467"/>
      <c r="BR9" s="467"/>
      <c r="BS9" s="467"/>
      <c r="BT9" s="467"/>
      <c r="BU9" s="468"/>
      <c r="BV9" s="466">
        <v>23416</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v>
      </c>
      <c r="CU9" s="437"/>
      <c r="CV9" s="437"/>
      <c r="CW9" s="437"/>
      <c r="CX9" s="437"/>
      <c r="CY9" s="437"/>
      <c r="CZ9" s="437"/>
      <c r="DA9" s="438"/>
      <c r="DB9" s="436">
        <v>12.7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56250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316033</v>
      </c>
      <c r="BO10" s="467"/>
      <c r="BP10" s="467"/>
      <c r="BQ10" s="467"/>
      <c r="BR10" s="467"/>
      <c r="BS10" s="467"/>
      <c r="BT10" s="467"/>
      <c r="BU10" s="468"/>
      <c r="BV10" s="466">
        <v>303488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51112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1166803</v>
      </c>
      <c r="BO12" s="467"/>
      <c r="BP12" s="467"/>
      <c r="BQ12" s="467"/>
      <c r="BR12" s="467"/>
      <c r="BS12" s="467"/>
      <c r="BT12" s="467"/>
      <c r="BU12" s="468"/>
      <c r="BV12" s="466">
        <v>849611</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50932</v>
      </c>
      <c r="S13" s="570"/>
      <c r="T13" s="570"/>
      <c r="U13" s="570"/>
      <c r="V13" s="571"/>
      <c r="W13" s="557" t="s">
        <v>141</v>
      </c>
      <c r="X13" s="479"/>
      <c r="Y13" s="479"/>
      <c r="Z13" s="479"/>
      <c r="AA13" s="479"/>
      <c r="AB13" s="480"/>
      <c r="AC13" s="442">
        <v>2083</v>
      </c>
      <c r="AD13" s="443"/>
      <c r="AE13" s="443"/>
      <c r="AF13" s="443"/>
      <c r="AG13" s="444"/>
      <c r="AH13" s="442">
        <v>2528</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-362406</v>
      </c>
      <c r="BO13" s="467"/>
      <c r="BP13" s="467"/>
      <c r="BQ13" s="467"/>
      <c r="BR13" s="467"/>
      <c r="BS13" s="467"/>
      <c r="BT13" s="467"/>
      <c r="BU13" s="468"/>
      <c r="BV13" s="466">
        <v>-522707</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1.9</v>
      </c>
      <c r="CU13" s="437"/>
      <c r="CV13" s="437"/>
      <c r="CW13" s="437"/>
      <c r="CX13" s="437"/>
      <c r="CY13" s="437"/>
      <c r="CZ13" s="437"/>
      <c r="DA13" s="438"/>
      <c r="DB13" s="436">
        <v>2.2000000000000002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52035</v>
      </c>
      <c r="S14" s="570"/>
      <c r="T14" s="570"/>
      <c r="U14" s="570"/>
      <c r="V14" s="571"/>
      <c r="W14" s="572"/>
      <c r="X14" s="482"/>
      <c r="Y14" s="482"/>
      <c r="Z14" s="482"/>
      <c r="AA14" s="482"/>
      <c r="AB14" s="483"/>
      <c r="AC14" s="562">
        <v>8.6</v>
      </c>
      <c r="AD14" s="563"/>
      <c r="AE14" s="563"/>
      <c r="AF14" s="563"/>
      <c r="AG14" s="564"/>
      <c r="AH14" s="562">
        <v>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51899</v>
      </c>
      <c r="S15" s="570"/>
      <c r="T15" s="570"/>
      <c r="U15" s="570"/>
      <c r="V15" s="571"/>
      <c r="W15" s="557" t="s">
        <v>148</v>
      </c>
      <c r="X15" s="479"/>
      <c r="Y15" s="479"/>
      <c r="Z15" s="479"/>
      <c r="AA15" s="479"/>
      <c r="AB15" s="480"/>
      <c r="AC15" s="442">
        <v>6838</v>
      </c>
      <c r="AD15" s="443"/>
      <c r="AE15" s="443"/>
      <c r="AF15" s="443"/>
      <c r="AG15" s="444"/>
      <c r="AH15" s="442">
        <v>7268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5237270</v>
      </c>
      <c r="BO15" s="462"/>
      <c r="BP15" s="462"/>
      <c r="BQ15" s="462"/>
      <c r="BR15" s="462"/>
      <c r="BS15" s="462"/>
      <c r="BT15" s="462"/>
      <c r="BU15" s="463"/>
      <c r="BV15" s="461">
        <v>5224659</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28.3</v>
      </c>
      <c r="AD16" s="563"/>
      <c r="AE16" s="563"/>
      <c r="AF16" s="563"/>
      <c r="AG16" s="564"/>
      <c r="AH16" s="562">
        <v>28.4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12675896</v>
      </c>
      <c r="BO16" s="467"/>
      <c r="BP16" s="467"/>
      <c r="BQ16" s="467"/>
      <c r="BR16" s="467"/>
      <c r="BS16" s="467"/>
      <c r="BT16" s="467"/>
      <c r="BU16" s="468"/>
      <c r="BV16" s="466">
        <v>12758691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15212</v>
      </c>
      <c r="AD17" s="443"/>
      <c r="AE17" s="443"/>
      <c r="AF17" s="443"/>
      <c r="AG17" s="444"/>
      <c r="AH17" s="442">
        <v>15817</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6578237</v>
      </c>
      <c r="BO17" s="467"/>
      <c r="BP17" s="467"/>
      <c r="BQ17" s="467"/>
      <c r="BR17" s="467"/>
      <c r="BS17" s="467"/>
      <c r="BT17" s="467"/>
      <c r="BU17" s="468"/>
      <c r="BV17" s="466">
        <v>6562049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371.99</v>
      </c>
      <c r="M18" s="531"/>
      <c r="N18" s="531"/>
      <c r="O18" s="531"/>
      <c r="P18" s="531"/>
      <c r="Q18" s="531"/>
      <c r="R18" s="532"/>
      <c r="S18" s="532"/>
      <c r="T18" s="532"/>
      <c r="U18" s="532"/>
      <c r="V18" s="533"/>
      <c r="W18" s="547"/>
      <c r="X18" s="548"/>
      <c r="Y18" s="548"/>
      <c r="Z18" s="548"/>
      <c r="AA18" s="548"/>
      <c r="AB18" s="558"/>
      <c r="AC18" s="430">
        <v>63</v>
      </c>
      <c r="AD18" s="431"/>
      <c r="AE18" s="431"/>
      <c r="AF18" s="431"/>
      <c r="AG18" s="534"/>
      <c r="AH18" s="430">
        <v>61.8</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13598858</v>
      </c>
      <c r="BO18" s="467"/>
      <c r="BP18" s="467"/>
      <c r="BQ18" s="467"/>
      <c r="BR18" s="467"/>
      <c r="BS18" s="467"/>
      <c r="BT18" s="467"/>
      <c r="BU18" s="468"/>
      <c r="BV18" s="466">
        <v>13871294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141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19380408</v>
      </c>
      <c r="BO19" s="467"/>
      <c r="BP19" s="467"/>
      <c r="BQ19" s="467"/>
      <c r="BR19" s="467"/>
      <c r="BS19" s="467"/>
      <c r="BT19" s="467"/>
      <c r="BU19" s="468"/>
      <c r="BV19" s="466">
        <v>18006262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19436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18419516</v>
      </c>
      <c r="BO23" s="467"/>
      <c r="BP23" s="467"/>
      <c r="BQ23" s="467"/>
      <c r="BR23" s="467"/>
      <c r="BS23" s="467"/>
      <c r="BT23" s="467"/>
      <c r="BU23" s="468"/>
      <c r="BV23" s="466">
        <v>18461988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8407</v>
      </c>
      <c r="R24" s="443"/>
      <c r="S24" s="443"/>
      <c r="T24" s="443"/>
      <c r="U24" s="443"/>
      <c r="V24" s="444"/>
      <c r="W24" s="508"/>
      <c r="X24" s="499"/>
      <c r="Y24" s="500"/>
      <c r="Z24" s="439" t="s">
        <v>172</v>
      </c>
      <c r="AA24" s="440"/>
      <c r="AB24" s="440"/>
      <c r="AC24" s="440"/>
      <c r="AD24" s="440"/>
      <c r="AE24" s="440"/>
      <c r="AF24" s="440"/>
      <c r="AG24" s="441"/>
      <c r="AH24" s="442">
        <v>508</v>
      </c>
      <c r="AI24" s="443"/>
      <c r="AJ24" s="443"/>
      <c r="AK24" s="443"/>
      <c r="AL24" s="444"/>
      <c r="AM24" s="442">
        <v>1631188</v>
      </c>
      <c r="AN24" s="443"/>
      <c r="AO24" s="443"/>
      <c r="AP24" s="443"/>
      <c r="AQ24" s="443"/>
      <c r="AR24" s="444"/>
      <c r="AS24" s="442">
        <v>3211</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17063963</v>
      </c>
      <c r="BO24" s="467"/>
      <c r="BP24" s="467"/>
      <c r="BQ24" s="467"/>
      <c r="BR24" s="467"/>
      <c r="BS24" s="467"/>
      <c r="BT24" s="467"/>
      <c r="BU24" s="468"/>
      <c r="BV24" s="466">
        <v>16774052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6697</v>
      </c>
      <c r="R25" s="443"/>
      <c r="S25" s="443"/>
      <c r="T25" s="443"/>
      <c r="U25" s="443"/>
      <c r="V25" s="444"/>
      <c r="W25" s="508"/>
      <c r="X25" s="499"/>
      <c r="Y25" s="500"/>
      <c r="Z25" s="439" t="s">
        <v>175</v>
      </c>
      <c r="AA25" s="440"/>
      <c r="AB25" s="440"/>
      <c r="AC25" s="440"/>
      <c r="AD25" s="440"/>
      <c r="AE25" s="440"/>
      <c r="AF25" s="440"/>
      <c r="AG25" s="441"/>
      <c r="AH25" s="442">
        <v>87</v>
      </c>
      <c r="AI25" s="443"/>
      <c r="AJ25" s="443"/>
      <c r="AK25" s="443"/>
      <c r="AL25" s="444"/>
      <c r="AM25" s="442">
        <v>300324</v>
      </c>
      <c r="AN25" s="443"/>
      <c r="AO25" s="443"/>
      <c r="AP25" s="443"/>
      <c r="AQ25" s="443"/>
      <c r="AR25" s="444"/>
      <c r="AS25" s="442">
        <v>3452</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3554905</v>
      </c>
      <c r="BO25" s="462"/>
      <c r="BP25" s="462"/>
      <c r="BQ25" s="462"/>
      <c r="BR25" s="462"/>
      <c r="BS25" s="462"/>
      <c r="BT25" s="462"/>
      <c r="BU25" s="463"/>
      <c r="BV25" s="461">
        <v>5707442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6317</v>
      </c>
      <c r="R26" s="443"/>
      <c r="S26" s="443"/>
      <c r="T26" s="443"/>
      <c r="U26" s="443"/>
      <c r="V26" s="444"/>
      <c r="W26" s="508"/>
      <c r="X26" s="499"/>
      <c r="Y26" s="500"/>
      <c r="Z26" s="439" t="s">
        <v>178</v>
      </c>
      <c r="AA26" s="521"/>
      <c r="AB26" s="521"/>
      <c r="AC26" s="521"/>
      <c r="AD26" s="521"/>
      <c r="AE26" s="521"/>
      <c r="AF26" s="521"/>
      <c r="AG26" s="522"/>
      <c r="AH26" s="442">
        <v>31</v>
      </c>
      <c r="AI26" s="443"/>
      <c r="AJ26" s="443"/>
      <c r="AK26" s="443"/>
      <c r="AL26" s="444"/>
      <c r="AM26" s="442">
        <v>95666</v>
      </c>
      <c r="AN26" s="443"/>
      <c r="AO26" s="443"/>
      <c r="AP26" s="443"/>
      <c r="AQ26" s="443"/>
      <c r="AR26" s="444"/>
      <c r="AS26" s="442">
        <v>3086</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4600</v>
      </c>
      <c r="R27" s="443"/>
      <c r="S27" s="443"/>
      <c r="T27" s="443"/>
      <c r="U27" s="443"/>
      <c r="V27" s="444"/>
      <c r="W27" s="508"/>
      <c r="X27" s="499"/>
      <c r="Y27" s="500"/>
      <c r="Z27" s="439" t="s">
        <v>181</v>
      </c>
      <c r="AA27" s="440"/>
      <c r="AB27" s="440"/>
      <c r="AC27" s="440"/>
      <c r="AD27" s="440"/>
      <c r="AE27" s="440"/>
      <c r="AF27" s="440"/>
      <c r="AG27" s="441"/>
      <c r="AH27" s="442">
        <v>14</v>
      </c>
      <c r="AI27" s="443"/>
      <c r="AJ27" s="443"/>
      <c r="AK27" s="443"/>
      <c r="AL27" s="444"/>
      <c r="AM27" s="442">
        <v>48019</v>
      </c>
      <c r="AN27" s="443"/>
      <c r="AO27" s="443"/>
      <c r="AP27" s="443"/>
      <c r="AQ27" s="443"/>
      <c r="AR27" s="444"/>
      <c r="AS27" s="442">
        <v>3430</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579298</v>
      </c>
      <c r="BO27" s="470"/>
      <c r="BP27" s="470"/>
      <c r="BQ27" s="470"/>
      <c r="BR27" s="470"/>
      <c r="BS27" s="470"/>
      <c r="BT27" s="470"/>
      <c r="BU27" s="471"/>
      <c r="BV27" s="469">
        <v>579182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4150</v>
      </c>
      <c r="R28" s="443"/>
      <c r="S28" s="443"/>
      <c r="T28" s="443"/>
      <c r="U28" s="443"/>
      <c r="V28" s="444"/>
      <c r="W28" s="508"/>
      <c r="X28" s="499"/>
      <c r="Y28" s="500"/>
      <c r="Z28" s="439" t="s">
        <v>184</v>
      </c>
      <c r="AA28" s="440"/>
      <c r="AB28" s="440"/>
      <c r="AC28" s="440"/>
      <c r="AD28" s="440"/>
      <c r="AE28" s="440"/>
      <c r="AF28" s="440"/>
      <c r="AG28" s="441"/>
      <c r="AH28" s="442" t="s">
        <v>185</v>
      </c>
      <c r="AI28" s="443"/>
      <c r="AJ28" s="443"/>
      <c r="AK28" s="443"/>
      <c r="AL28" s="444"/>
      <c r="AM28" s="442" t="s">
        <v>138</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4115998</v>
      </c>
      <c r="BO28" s="462"/>
      <c r="BP28" s="462"/>
      <c r="BQ28" s="462"/>
      <c r="BR28" s="462"/>
      <c r="BS28" s="462"/>
      <c r="BT28" s="462"/>
      <c r="BU28" s="463"/>
      <c r="BV28" s="461">
        <v>4966768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16</v>
      </c>
      <c r="M29" s="443"/>
      <c r="N29" s="443"/>
      <c r="O29" s="443"/>
      <c r="P29" s="444"/>
      <c r="Q29" s="442">
        <v>3950</v>
      </c>
      <c r="R29" s="443"/>
      <c r="S29" s="443"/>
      <c r="T29" s="443"/>
      <c r="U29" s="443"/>
      <c r="V29" s="444"/>
      <c r="W29" s="509"/>
      <c r="X29" s="510"/>
      <c r="Y29" s="511"/>
      <c r="Z29" s="439" t="s">
        <v>188</v>
      </c>
      <c r="AA29" s="440"/>
      <c r="AB29" s="440"/>
      <c r="AC29" s="440"/>
      <c r="AD29" s="440"/>
      <c r="AE29" s="440"/>
      <c r="AF29" s="440"/>
      <c r="AG29" s="441"/>
      <c r="AH29" s="442">
        <v>522</v>
      </c>
      <c r="AI29" s="443"/>
      <c r="AJ29" s="443"/>
      <c r="AK29" s="443"/>
      <c r="AL29" s="444"/>
      <c r="AM29" s="442">
        <v>1679207</v>
      </c>
      <c r="AN29" s="443"/>
      <c r="AO29" s="443"/>
      <c r="AP29" s="443"/>
      <c r="AQ29" s="443"/>
      <c r="AR29" s="444"/>
      <c r="AS29" s="442">
        <v>3217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7989086</v>
      </c>
      <c r="BO29" s="467"/>
      <c r="BP29" s="467"/>
      <c r="BQ29" s="467"/>
      <c r="BR29" s="467"/>
      <c r="BS29" s="467"/>
      <c r="BT29" s="467"/>
      <c r="BU29" s="468"/>
      <c r="BV29" s="466">
        <v>7985588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4376219</v>
      </c>
      <c r="BO30" s="470"/>
      <c r="BP30" s="470"/>
      <c r="BQ30" s="470"/>
      <c r="BR30" s="470"/>
      <c r="BS30" s="470"/>
      <c r="BT30" s="470"/>
      <c r="BU30" s="471"/>
      <c r="BV30" s="469">
        <v>4358182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水府振興公社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里美ふるさと振興公社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下水道事業等会計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茨城租税債権管理機構（一般会計）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常陸太田産業振興</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8</v>
      </c>
      <c r="AN37" s="425"/>
      <c r="AO37" s="424" t="str">
        <f>IF('各会計、関係団体の財政状況及び健全化判断比率'!B34="","",'各会計、関係団体の財政状況及び健全化判断比率'!B34)</f>
        <v>簡易水道事業会計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茨城県後期高齢者医療広域連合（後期高齢者医療特別会計）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茨城北農業共済事務組合（農業共済事業会計）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CasIq1aMGiSPSdZ2fLo4wlP+phmcQOQIBnJ1qFIq0kRhBdM5rY+53jNaCAJrrGJWcgIpt31EBObkFHW32Roqw==" saltValue="2dbDvcZL6ZdFpZpsZPtI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559</v>
      </c>
      <c r="D34" s="1248"/>
      <c r="E34" s="1249"/>
      <c r="F34" s="32">
        <v>11.02</v>
      </c>
      <c r="G34" s="33">
        <v>12.63</v>
      </c>
      <c r="H34" s="33">
        <v>12.64</v>
      </c>
      <c r="I34" s="33">
        <v>12.95</v>
      </c>
      <c r="J34" s="34">
        <v>13.48</v>
      </c>
      <c r="K34" s="22"/>
      <c r="L34" s="22"/>
      <c r="M34" s="22"/>
      <c r="N34" s="22"/>
      <c r="O34" s="22"/>
      <c r="P34" s="22"/>
    </row>
    <row r="35" spans="1:16" ht="39" customHeight="1" x14ac:dyDescent="0.15">
      <c r="A35" s="22"/>
      <c r="B35" s="35"/>
      <c r="C35" s="1242" t="s">
        <v>560</v>
      </c>
      <c r="D35" s="1243"/>
      <c r="E35" s="1244"/>
      <c r="F35" s="36">
        <v>5.18</v>
      </c>
      <c r="G35" s="37">
        <v>5.71</v>
      </c>
      <c r="H35" s="37">
        <v>3.99</v>
      </c>
      <c r="I35" s="37">
        <v>4.13</v>
      </c>
      <c r="J35" s="38">
        <v>7.58</v>
      </c>
      <c r="K35" s="22"/>
      <c r="L35" s="22"/>
      <c r="M35" s="22"/>
      <c r="N35" s="22"/>
      <c r="O35" s="22"/>
      <c r="P35" s="22"/>
    </row>
    <row r="36" spans="1:16" ht="39" customHeight="1" x14ac:dyDescent="0.15">
      <c r="A36" s="22"/>
      <c r="B36" s="35"/>
      <c r="C36" s="1242" t="s">
        <v>561</v>
      </c>
      <c r="D36" s="1243"/>
      <c r="E36" s="1244"/>
      <c r="F36" s="36" t="s">
        <v>510</v>
      </c>
      <c r="G36" s="37" t="s">
        <v>510</v>
      </c>
      <c r="H36" s="37" t="s">
        <v>510</v>
      </c>
      <c r="I36" s="37" t="s">
        <v>510</v>
      </c>
      <c r="J36" s="38">
        <v>2.2400000000000002</v>
      </c>
      <c r="K36" s="22"/>
      <c r="L36" s="22"/>
      <c r="M36" s="22"/>
      <c r="N36" s="22"/>
      <c r="O36" s="22"/>
      <c r="P36" s="22"/>
    </row>
    <row r="37" spans="1:16" ht="39" customHeight="1" x14ac:dyDescent="0.15">
      <c r="A37" s="22"/>
      <c r="B37" s="35"/>
      <c r="C37" s="1242" t="s">
        <v>562</v>
      </c>
      <c r="D37" s="1243"/>
      <c r="E37" s="1244"/>
      <c r="F37" s="36">
        <v>2.93</v>
      </c>
      <c r="G37" s="37">
        <v>3.34</v>
      </c>
      <c r="H37" s="37">
        <v>3.26</v>
      </c>
      <c r="I37" s="37">
        <v>1.1000000000000001</v>
      </c>
      <c r="J37" s="38">
        <v>1.1000000000000001</v>
      </c>
      <c r="K37" s="22"/>
      <c r="L37" s="22"/>
      <c r="M37" s="22"/>
      <c r="N37" s="22"/>
      <c r="O37" s="22"/>
      <c r="P37" s="22"/>
    </row>
    <row r="38" spans="1:16" ht="39" customHeight="1" x14ac:dyDescent="0.15">
      <c r="A38" s="22"/>
      <c r="B38" s="35"/>
      <c r="C38" s="1242" t="s">
        <v>563</v>
      </c>
      <c r="D38" s="1243"/>
      <c r="E38" s="1244"/>
      <c r="F38" s="36">
        <v>0.81</v>
      </c>
      <c r="G38" s="37">
        <v>0.92</v>
      </c>
      <c r="H38" s="37">
        <v>0.5</v>
      </c>
      <c r="I38" s="37">
        <v>0.64</v>
      </c>
      <c r="J38" s="38">
        <v>0.68</v>
      </c>
      <c r="K38" s="22"/>
      <c r="L38" s="22"/>
      <c r="M38" s="22"/>
      <c r="N38" s="22"/>
      <c r="O38" s="22"/>
      <c r="P38" s="22"/>
    </row>
    <row r="39" spans="1:16" ht="39" customHeight="1" x14ac:dyDescent="0.15">
      <c r="A39" s="22"/>
      <c r="B39" s="35"/>
      <c r="C39" s="1242" t="s">
        <v>564</v>
      </c>
      <c r="D39" s="1243"/>
      <c r="E39" s="1244"/>
      <c r="F39" s="36">
        <v>0.9</v>
      </c>
      <c r="G39" s="37">
        <v>0.87</v>
      </c>
      <c r="H39" s="37">
        <v>0.13</v>
      </c>
      <c r="I39" s="37">
        <v>1.04</v>
      </c>
      <c r="J39" s="38">
        <v>0.56999999999999995</v>
      </c>
      <c r="K39" s="22"/>
      <c r="L39" s="22"/>
      <c r="M39" s="22"/>
      <c r="N39" s="22"/>
      <c r="O39" s="22"/>
      <c r="P39" s="22"/>
    </row>
    <row r="40" spans="1:16" ht="39" customHeight="1" x14ac:dyDescent="0.15">
      <c r="A40" s="22"/>
      <c r="B40" s="35"/>
      <c r="C40" s="1242" t="s">
        <v>565</v>
      </c>
      <c r="D40" s="1243"/>
      <c r="E40" s="1244"/>
      <c r="F40" s="36" t="s">
        <v>510</v>
      </c>
      <c r="G40" s="37" t="s">
        <v>510</v>
      </c>
      <c r="H40" s="37" t="s">
        <v>510</v>
      </c>
      <c r="I40" s="37" t="s">
        <v>510</v>
      </c>
      <c r="J40" s="38">
        <v>0.45</v>
      </c>
      <c r="K40" s="22"/>
      <c r="L40" s="22"/>
      <c r="M40" s="22"/>
      <c r="N40" s="22"/>
      <c r="O40" s="22"/>
      <c r="P40" s="22"/>
    </row>
    <row r="41" spans="1:16" ht="39" customHeight="1" x14ac:dyDescent="0.15">
      <c r="A41" s="22"/>
      <c r="B41" s="35"/>
      <c r="C41" s="1242" t="s">
        <v>566</v>
      </c>
      <c r="D41" s="1243"/>
      <c r="E41" s="1244"/>
      <c r="F41" s="36">
        <v>0.01</v>
      </c>
      <c r="G41" s="37">
        <v>0.01</v>
      </c>
      <c r="H41" s="37">
        <v>0.01</v>
      </c>
      <c r="I41" s="37">
        <v>0.01</v>
      </c>
      <c r="J41" s="38">
        <v>0.01</v>
      </c>
      <c r="K41" s="22"/>
      <c r="L41" s="22"/>
      <c r="M41" s="22"/>
      <c r="N41" s="22"/>
      <c r="O41" s="22"/>
      <c r="P41" s="22"/>
    </row>
    <row r="42" spans="1:16" ht="39" customHeight="1" x14ac:dyDescent="0.15">
      <c r="A42" s="22"/>
      <c r="B42" s="39"/>
      <c r="C42" s="1242" t="s">
        <v>567</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568</v>
      </c>
      <c r="D43" s="1246"/>
      <c r="E43" s="1247"/>
      <c r="F43" s="41">
        <v>0.39</v>
      </c>
      <c r="G43" s="42">
        <v>0.54</v>
      </c>
      <c r="H43" s="42">
        <v>0.45</v>
      </c>
      <c r="I43" s="42">
        <v>1.02</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BZHiwEYjJlgm0aEObfBsT+W2ge3hsUrEHfJnyDznY2l/FjZ8bfKolSTvKQ78ZkxmPO0SGn2+e1pJ7SaY0Arg==" saltValue="ap46FM4HobDsuU6J6i3a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8"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2723</v>
      </c>
      <c r="L45" s="60">
        <v>2356</v>
      </c>
      <c r="M45" s="60">
        <v>2156</v>
      </c>
      <c r="N45" s="60">
        <v>2113</v>
      </c>
      <c r="O45" s="61">
        <v>2091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v>23</v>
      </c>
      <c r="L47" s="64">
        <v>23</v>
      </c>
      <c r="M47" s="64">
        <v>17</v>
      </c>
      <c r="N47" s="64">
        <v>10</v>
      </c>
      <c r="O47" s="65">
        <v>3</v>
      </c>
      <c r="P47" s="48"/>
      <c r="Q47" s="48"/>
      <c r="R47" s="48"/>
      <c r="S47" s="48"/>
      <c r="T47" s="48"/>
      <c r="U47" s="48"/>
    </row>
    <row r="48" spans="1:21" ht="30.75" customHeight="1" x14ac:dyDescent="0.15">
      <c r="A48" s="48"/>
      <c r="B48" s="1270"/>
      <c r="C48" s="1271"/>
      <c r="D48" s="62"/>
      <c r="E48" s="1252" t="s">
        <v>15</v>
      </c>
      <c r="F48" s="1252"/>
      <c r="G48" s="1252"/>
      <c r="H48" s="1252"/>
      <c r="I48" s="1252"/>
      <c r="J48" s="1253"/>
      <c r="K48" s="63">
        <v>863</v>
      </c>
      <c r="L48" s="64">
        <v>871</v>
      </c>
      <c r="M48" s="64">
        <v>838</v>
      </c>
      <c r="N48" s="64">
        <v>765</v>
      </c>
      <c r="O48" s="65">
        <v>770</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510</v>
      </c>
      <c r="L49" s="64" t="s">
        <v>510</v>
      </c>
      <c r="M49" s="64" t="s">
        <v>510</v>
      </c>
      <c r="N49" s="64" t="s">
        <v>510</v>
      </c>
      <c r="O49" s="65" t="s">
        <v>510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510</v>
      </c>
      <c r="L50" s="64" t="s">
        <v>510</v>
      </c>
      <c r="M50" s="64" t="s">
        <v>510</v>
      </c>
      <c r="N50" s="64" t="s">
        <v>510</v>
      </c>
      <c r="O50" s="65" t="s">
        <v>510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510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2929</v>
      </c>
      <c r="L52" s="64">
        <v>2793</v>
      </c>
      <c r="M52" s="64">
        <v>2766</v>
      </c>
      <c r="N52" s="64">
        <v>2712</v>
      </c>
      <c r="O52" s="65">
        <v>2566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680</v>
      </c>
      <c r="L53" s="69">
        <v>457</v>
      </c>
      <c r="M53" s="69">
        <v>245</v>
      </c>
      <c r="N53" s="69">
        <v>176</v>
      </c>
      <c r="O53" s="70">
        <v>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v>180</v>
      </c>
      <c r="L57" s="84">
        <v>320</v>
      </c>
      <c r="M57" s="84">
        <v>380</v>
      </c>
      <c r="N57" s="84">
        <v>320</v>
      </c>
      <c r="O57" s="85">
        <v>220</v>
      </c>
    </row>
    <row r="58" spans="1:21" ht="31.5" customHeight="1" thickBot="1" x14ac:dyDescent="0.2">
      <c r="B58" s="1260"/>
      <c r="C58" s="1261"/>
      <c r="D58" s="1265" t="s">
        <v>27</v>
      </c>
      <c r="E58" s="1266"/>
      <c r="F58" s="1266"/>
      <c r="G58" s="1266"/>
      <c r="H58" s="1266"/>
      <c r="I58" s="1266"/>
      <c r="J58" s="1267"/>
      <c r="K58" s="86">
        <v>100</v>
      </c>
      <c r="L58" s="87">
        <v>140</v>
      </c>
      <c r="M58" s="87">
        <v>140</v>
      </c>
      <c r="N58" s="87">
        <v>100</v>
      </c>
      <c r="O58" s="88">
        <v>60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rdyyYRjGkYPdWAZo2Su7waSC4ZVVDv4YSPWFqJuxviqTt+uIhgm4wlqI1/5gDxGAhvGjVvft8T/mqwtaUd8Eg==" saltValue="L6aeT9myMUf1bJ/AwDaa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8" t="s">
        <v>30</v>
      </c>
      <c r="C41" s="1289"/>
      <c r="D41" s="102"/>
      <c r="E41" s="1290" t="s">
        <v>31</v>
      </c>
      <c r="F41" s="1290"/>
      <c r="G41" s="1290"/>
      <c r="H41" s="1291"/>
      <c r="I41" s="103">
        <v>21182</v>
      </c>
      <c r="J41" s="104">
        <v>20139</v>
      </c>
      <c r="K41" s="104">
        <v>19262</v>
      </c>
      <c r="L41" s="104">
        <v>18682</v>
      </c>
      <c r="M41" s="105">
        <v>18500</v>
      </c>
    </row>
    <row r="42" spans="2:13" ht="27.75" customHeight="1" x14ac:dyDescent="0.15">
      <c r="B42" s="1278"/>
      <c r="C42" s="1279"/>
      <c r="D42" s="106"/>
      <c r="E42" s="1282" t="s">
        <v>32</v>
      </c>
      <c r="F42" s="1282"/>
      <c r="G42" s="1282"/>
      <c r="H42" s="1283"/>
      <c r="I42" s="107" t="s">
        <v>510</v>
      </c>
      <c r="J42" s="108" t="s">
        <v>510</v>
      </c>
      <c r="K42" s="108" t="s">
        <v>510</v>
      </c>
      <c r="L42" s="108" t="s">
        <v>510</v>
      </c>
      <c r="M42" s="109" t="s">
        <v>510</v>
      </c>
    </row>
    <row r="43" spans="2:13" ht="27.75" customHeight="1" x14ac:dyDescent="0.15">
      <c r="B43" s="1278"/>
      <c r="C43" s="1279"/>
      <c r="D43" s="106"/>
      <c r="E43" s="1282" t="s">
        <v>33</v>
      </c>
      <c r="F43" s="1282"/>
      <c r="G43" s="1282"/>
      <c r="H43" s="1283"/>
      <c r="I43" s="107">
        <v>9626</v>
      </c>
      <c r="J43" s="108">
        <v>9134</v>
      </c>
      <c r="K43" s="108">
        <v>8566</v>
      </c>
      <c r="L43" s="108">
        <v>8188</v>
      </c>
      <c r="M43" s="109">
        <v>7974</v>
      </c>
    </row>
    <row r="44" spans="2:13" ht="27.75" customHeight="1" x14ac:dyDescent="0.15">
      <c r="B44" s="1278"/>
      <c r="C44" s="1279"/>
      <c r="D44" s="106"/>
      <c r="E44" s="1282" t="s">
        <v>34</v>
      </c>
      <c r="F44" s="1282"/>
      <c r="G44" s="1282"/>
      <c r="H44" s="1283"/>
      <c r="I44" s="107" t="s">
        <v>510</v>
      </c>
      <c r="J44" s="108" t="s">
        <v>510</v>
      </c>
      <c r="K44" s="108" t="s">
        <v>510</v>
      </c>
      <c r="L44" s="108" t="s">
        <v>510</v>
      </c>
      <c r="M44" s="109" t="s">
        <v>510</v>
      </c>
    </row>
    <row r="45" spans="2:13" ht="27.75" customHeight="1" x14ac:dyDescent="0.15">
      <c r="B45" s="1278"/>
      <c r="C45" s="1279"/>
      <c r="D45" s="106"/>
      <c r="E45" s="1282" t="s">
        <v>35</v>
      </c>
      <c r="F45" s="1282"/>
      <c r="G45" s="1282"/>
      <c r="H45" s="1283"/>
      <c r="I45" s="107">
        <v>6103</v>
      </c>
      <c r="J45" s="108">
        <v>5942</v>
      </c>
      <c r="K45" s="108">
        <v>5995</v>
      </c>
      <c r="L45" s="108">
        <v>5841</v>
      </c>
      <c r="M45" s="109">
        <v>5876</v>
      </c>
    </row>
    <row r="46" spans="2:13" ht="27.75" customHeight="1" x14ac:dyDescent="0.15">
      <c r="B46" s="1278"/>
      <c r="C46" s="1279"/>
      <c r="D46" s="110"/>
      <c r="E46" s="1282" t="s">
        <v>36</v>
      </c>
      <c r="F46" s="1282"/>
      <c r="G46" s="1282"/>
      <c r="H46" s="1283"/>
      <c r="I46" s="107" t="s">
        <v>510</v>
      </c>
      <c r="J46" s="108">
        <v>5</v>
      </c>
      <c r="K46" s="108" t="s">
        <v>510</v>
      </c>
      <c r="L46" s="108">
        <v>2</v>
      </c>
      <c r="M46" s="109">
        <v>6</v>
      </c>
    </row>
    <row r="47" spans="2:13" ht="27.75" customHeight="1" x14ac:dyDescent="0.15">
      <c r="B47" s="1278"/>
      <c r="C47" s="1279"/>
      <c r="D47" s="111"/>
      <c r="E47" s="1292" t="s">
        <v>37</v>
      </c>
      <c r="F47" s="1293"/>
      <c r="G47" s="1293"/>
      <c r="H47" s="1294"/>
      <c r="I47" s="107" t="s">
        <v>510</v>
      </c>
      <c r="J47" s="108" t="s">
        <v>510</v>
      </c>
      <c r="K47" s="108" t="s">
        <v>510</v>
      </c>
      <c r="L47" s="108" t="s">
        <v>510</v>
      </c>
      <c r="M47" s="109" t="s">
        <v>510</v>
      </c>
    </row>
    <row r="48" spans="2:13" ht="27.75" customHeight="1" x14ac:dyDescent="0.15">
      <c r="B48" s="1278"/>
      <c r="C48" s="1279"/>
      <c r="D48" s="106"/>
      <c r="E48" s="1282" t="s">
        <v>38</v>
      </c>
      <c r="F48" s="1282"/>
      <c r="G48" s="1282"/>
      <c r="H48" s="1283"/>
      <c r="I48" s="107" t="s">
        <v>510</v>
      </c>
      <c r="J48" s="108" t="s">
        <v>510</v>
      </c>
      <c r="K48" s="108" t="s">
        <v>510</v>
      </c>
      <c r="L48" s="108" t="s">
        <v>510</v>
      </c>
      <c r="M48" s="109" t="s">
        <v>510</v>
      </c>
    </row>
    <row r="49" spans="2:13" ht="27.75" customHeight="1" x14ac:dyDescent="0.15">
      <c r="B49" s="1280"/>
      <c r="C49" s="1281"/>
      <c r="D49" s="106"/>
      <c r="E49" s="1282" t="s">
        <v>39</v>
      </c>
      <c r="F49" s="1282"/>
      <c r="G49" s="1282"/>
      <c r="H49" s="1283"/>
      <c r="I49" s="107" t="s">
        <v>510</v>
      </c>
      <c r="J49" s="108" t="s">
        <v>510</v>
      </c>
      <c r="K49" s="108" t="s">
        <v>510</v>
      </c>
      <c r="L49" s="108" t="s">
        <v>510</v>
      </c>
      <c r="M49" s="109" t="s">
        <v>510</v>
      </c>
    </row>
    <row r="50" spans="2:13" ht="27.75" customHeight="1" x14ac:dyDescent="0.15">
      <c r="B50" s="1276" t="s">
        <v>40</v>
      </c>
      <c r="C50" s="1277"/>
      <c r="D50" s="112"/>
      <c r="E50" s="1282" t="s">
        <v>41</v>
      </c>
      <c r="F50" s="1282"/>
      <c r="G50" s="1282"/>
      <c r="H50" s="1283"/>
      <c r="I50" s="107">
        <v>16801</v>
      </c>
      <c r="J50" s="108">
        <v>18072</v>
      </c>
      <c r="K50" s="108">
        <v>18053</v>
      </c>
      <c r="L50" s="108">
        <v>17288</v>
      </c>
      <c r="M50" s="109">
        <v>16438</v>
      </c>
    </row>
    <row r="51" spans="2:13" ht="27.75" customHeight="1" x14ac:dyDescent="0.15">
      <c r="B51" s="1278"/>
      <c r="C51" s="1279"/>
      <c r="D51" s="106"/>
      <c r="E51" s="1282" t="s">
        <v>42</v>
      </c>
      <c r="F51" s="1282"/>
      <c r="G51" s="1282"/>
      <c r="H51" s="1283"/>
      <c r="I51" s="107">
        <v>2031</v>
      </c>
      <c r="J51" s="108">
        <v>1905</v>
      </c>
      <c r="K51" s="108">
        <v>1773</v>
      </c>
      <c r="L51" s="108">
        <v>1691</v>
      </c>
      <c r="M51" s="109">
        <v>1644</v>
      </c>
    </row>
    <row r="52" spans="2:13" ht="27.75" customHeight="1" x14ac:dyDescent="0.15">
      <c r="B52" s="1280"/>
      <c r="C52" s="1281"/>
      <c r="D52" s="106"/>
      <c r="E52" s="1282" t="s">
        <v>43</v>
      </c>
      <c r="F52" s="1282"/>
      <c r="G52" s="1282"/>
      <c r="H52" s="1283"/>
      <c r="I52" s="107">
        <v>24256</v>
      </c>
      <c r="J52" s="108">
        <v>23754</v>
      </c>
      <c r="K52" s="108">
        <v>22751</v>
      </c>
      <c r="L52" s="108">
        <v>22228</v>
      </c>
      <c r="M52" s="109">
        <v>21832</v>
      </c>
    </row>
    <row r="53" spans="2:13" ht="27.75" customHeight="1" thickBot="1" x14ac:dyDescent="0.2">
      <c r="B53" s="1284" t="s">
        <v>44</v>
      </c>
      <c r="C53" s="1285"/>
      <c r="D53" s="113"/>
      <c r="E53" s="1286" t="s">
        <v>45</v>
      </c>
      <c r="F53" s="1286"/>
      <c r="G53" s="1286"/>
      <c r="H53" s="1287"/>
      <c r="I53" s="114">
        <v>-6176</v>
      </c>
      <c r="J53" s="115">
        <v>-8512</v>
      </c>
      <c r="K53" s="115">
        <v>-8755</v>
      </c>
      <c r="L53" s="115">
        <v>-8494</v>
      </c>
      <c r="M53" s="116">
        <v>-7559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DpVT0LiPdsm6YTQaD9enpgi+j3IF+00B6Y+FGpqseyBtd82s6FwDKXMh//oYiKpUJP+4AR4uBgx00eq2rkXDg==" saltValue="efu8JvwsyiLskK5biG/L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5513</v>
      </c>
      <c r="G55" s="128">
        <v>4967</v>
      </c>
      <c r="H55" s="129">
        <v>4116</v>
      </c>
    </row>
    <row r="56" spans="2:8" ht="52.5" customHeight="1" x14ac:dyDescent="0.15">
      <c r="B56" s="130"/>
      <c r="C56" s="1305" t="s">
        <v>49</v>
      </c>
      <c r="D56" s="1305"/>
      <c r="E56" s="1306"/>
      <c r="F56" s="131">
        <v>7767</v>
      </c>
      <c r="G56" s="131">
        <v>7986</v>
      </c>
      <c r="H56" s="132">
        <v>7989</v>
      </c>
    </row>
    <row r="57" spans="2:8" ht="53.25" customHeight="1" x14ac:dyDescent="0.15">
      <c r="B57" s="130"/>
      <c r="C57" s="1307" t="s">
        <v>50</v>
      </c>
      <c r="D57" s="1307"/>
      <c r="E57" s="1308"/>
      <c r="F57" s="133">
        <v>4567</v>
      </c>
      <c r="G57" s="133">
        <v>4358</v>
      </c>
      <c r="H57" s="134">
        <v>4376</v>
      </c>
    </row>
    <row r="58" spans="2:8" ht="45.75" customHeight="1" x14ac:dyDescent="0.15">
      <c r="B58" s="135"/>
      <c r="C58" s="1295" t="s">
        <v>575</v>
      </c>
      <c r="D58" s="1296"/>
      <c r="E58" s="1297"/>
      <c r="F58" s="136">
        <v>1775</v>
      </c>
      <c r="G58" s="136">
        <v>1781</v>
      </c>
      <c r="H58" s="137">
        <v>1781</v>
      </c>
    </row>
    <row r="59" spans="2:8" ht="45.75" customHeight="1" x14ac:dyDescent="0.15">
      <c r="B59" s="135"/>
      <c r="C59" s="1295" t="s">
        <v>576</v>
      </c>
      <c r="D59" s="1296"/>
      <c r="E59" s="1297"/>
      <c r="F59" s="136">
        <v>877</v>
      </c>
      <c r="G59" s="136">
        <v>878</v>
      </c>
      <c r="H59" s="137">
        <v>878</v>
      </c>
    </row>
    <row r="60" spans="2:8" ht="45.75" customHeight="1" x14ac:dyDescent="0.15">
      <c r="B60" s="135"/>
      <c r="C60" s="1295" t="s">
        <v>577</v>
      </c>
      <c r="D60" s="1296"/>
      <c r="E60" s="1297"/>
      <c r="F60" s="136">
        <v>645</v>
      </c>
      <c r="G60" s="136">
        <v>645</v>
      </c>
      <c r="H60" s="137">
        <v>645</v>
      </c>
    </row>
    <row r="61" spans="2:8" ht="45.75" customHeight="1" x14ac:dyDescent="0.15">
      <c r="B61" s="135"/>
      <c r="C61" s="1295" t="s">
        <v>578</v>
      </c>
      <c r="D61" s="1296"/>
      <c r="E61" s="1297"/>
      <c r="F61" s="136">
        <v>439</v>
      </c>
      <c r="G61" s="136">
        <v>439</v>
      </c>
      <c r="H61" s="137">
        <v>439</v>
      </c>
    </row>
    <row r="62" spans="2:8" ht="45.75" customHeight="1" thickBot="1" x14ac:dyDescent="0.2">
      <c r="B62" s="138"/>
      <c r="C62" s="1298" t="s">
        <v>579</v>
      </c>
      <c r="D62" s="1299"/>
      <c r="E62" s="1300"/>
      <c r="F62" s="139">
        <v>254</v>
      </c>
      <c r="G62" s="139">
        <v>228</v>
      </c>
      <c r="H62" s="140">
        <v>197</v>
      </c>
    </row>
    <row r="63" spans="2:8" ht="52.5" customHeight="1" thickBot="1" x14ac:dyDescent="0.2">
      <c r="B63" s="141"/>
      <c r="C63" s="1301" t="s">
        <v>51</v>
      </c>
      <c r="D63" s="1301"/>
      <c r="E63" s="1302"/>
      <c r="F63" s="142">
        <v>17847</v>
      </c>
      <c r="G63" s="142">
        <v>17311</v>
      </c>
      <c r="H63" s="143">
        <v>16481</v>
      </c>
    </row>
    <row r="64" spans="2:8" ht="15" customHeight="1" x14ac:dyDescent="0.15"/>
  </sheetData>
  <sheetProtection algorithmName="SHA-512" hashValue="n4hgo52ZwjoJvM8q1PVUy8fH5s8QvOtJptyyTyhWuGPqM0LU5rcNKA41p82F+pmGtW1D+zLVG8/tHg9wMECtqA==" saltValue="25CS980aerSalccRqyJX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5"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11">
        <v>51.8</v>
      </c>
      <c r="BQ53" s="1311"/>
      <c r="BR53" s="1311"/>
      <c r="BS53" s="1311"/>
      <c r="BT53" s="1311"/>
      <c r="BU53" s="1311"/>
      <c r="BV53" s="1311"/>
      <c r="BW53" s="1311"/>
      <c r="BX53" s="1311">
        <v>53.3</v>
      </c>
      <c r="BY53" s="1311"/>
      <c r="BZ53" s="1311"/>
      <c r="CA53" s="1311"/>
      <c r="CB53" s="1311"/>
      <c r="CC53" s="1311"/>
      <c r="CD53" s="1311"/>
      <c r="CE53" s="1311"/>
      <c r="CF53" s="1311">
        <v>54.9</v>
      </c>
      <c r="CG53" s="1311"/>
      <c r="CH53" s="1311"/>
      <c r="CI53" s="1311"/>
      <c r="CJ53" s="1311"/>
      <c r="CK53" s="1311"/>
      <c r="CL53" s="1311"/>
      <c r="CM53" s="1311"/>
      <c r="CN53" s="1311">
        <v>56.4</v>
      </c>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597</v>
      </c>
      <c r="AO55" s="1315"/>
      <c r="AP55" s="1315"/>
      <c r="AQ55" s="1315"/>
      <c r="AR55" s="1315"/>
      <c r="AS55" s="1315"/>
      <c r="AT55" s="1315"/>
      <c r="AU55" s="1315"/>
      <c r="AV55" s="1315"/>
      <c r="AW55" s="1315"/>
      <c r="AX55" s="1315"/>
      <c r="AY55" s="1315"/>
      <c r="AZ55" s="1315"/>
      <c r="BA55" s="1315"/>
      <c r="BB55" s="1314" t="s">
        <v>595</v>
      </c>
      <c r="BC55" s="1314"/>
      <c r="BD55" s="1314"/>
      <c r="BE55" s="1314"/>
      <c r="BF55" s="1314"/>
      <c r="BG55" s="1314"/>
      <c r="BH55" s="1314"/>
      <c r="BI55" s="1314"/>
      <c r="BJ55" s="1314"/>
      <c r="BK55" s="1314"/>
      <c r="BL55" s="1314"/>
      <c r="BM55" s="1314"/>
      <c r="BN55" s="1314"/>
      <c r="BO55" s="1314"/>
      <c r="BP55" s="1311">
        <v>39</v>
      </c>
      <c r="BQ55" s="1311"/>
      <c r="BR55" s="1311"/>
      <c r="BS55" s="1311"/>
      <c r="BT55" s="1311"/>
      <c r="BU55" s="1311"/>
      <c r="BV55" s="1311"/>
      <c r="BW55" s="1311"/>
      <c r="BX55" s="1311">
        <v>32.5</v>
      </c>
      <c r="BY55" s="1311"/>
      <c r="BZ55" s="1311"/>
      <c r="CA55" s="1311"/>
      <c r="CB55" s="1311"/>
      <c r="CC55" s="1311"/>
      <c r="CD55" s="1311"/>
      <c r="CE55" s="1311"/>
      <c r="CF55" s="1311">
        <v>30.2</v>
      </c>
      <c r="CG55" s="1311"/>
      <c r="CH55" s="1311"/>
      <c r="CI55" s="1311"/>
      <c r="CJ55" s="1311"/>
      <c r="CK55" s="1311"/>
      <c r="CL55" s="1311"/>
      <c r="CM55" s="1311"/>
      <c r="CN55" s="1311">
        <v>25.4</v>
      </c>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596</v>
      </c>
      <c r="BC57" s="1314"/>
      <c r="BD57" s="1314"/>
      <c r="BE57" s="1314"/>
      <c r="BF57" s="1314"/>
      <c r="BG57" s="1314"/>
      <c r="BH57" s="1314"/>
      <c r="BI57" s="1314"/>
      <c r="BJ57" s="1314"/>
      <c r="BK57" s="1314"/>
      <c r="BL57" s="1314"/>
      <c r="BM57" s="1314"/>
      <c r="BN57" s="1314"/>
      <c r="BO57" s="1314"/>
      <c r="BP57" s="1311">
        <v>55.4</v>
      </c>
      <c r="BQ57" s="1311"/>
      <c r="BR57" s="1311"/>
      <c r="BS57" s="1311"/>
      <c r="BT57" s="1311"/>
      <c r="BU57" s="1311"/>
      <c r="BV57" s="1311"/>
      <c r="BW57" s="1311"/>
      <c r="BX57" s="1311">
        <v>57</v>
      </c>
      <c r="BY57" s="1311"/>
      <c r="BZ57" s="1311"/>
      <c r="CA57" s="1311"/>
      <c r="CB57" s="1311"/>
      <c r="CC57" s="1311"/>
      <c r="CD57" s="1311"/>
      <c r="CE57" s="1311"/>
      <c r="CF57" s="1311">
        <v>58.9</v>
      </c>
      <c r="CG57" s="1311"/>
      <c r="CH57" s="1311"/>
      <c r="CI57" s="1311"/>
      <c r="CJ57" s="1311"/>
      <c r="CK57" s="1311"/>
      <c r="CL57" s="1311"/>
      <c r="CM57" s="1311"/>
      <c r="CN57" s="1311">
        <v>59.9</v>
      </c>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5.3</v>
      </c>
      <c r="BQ75" s="1311"/>
      <c r="BR75" s="1311"/>
      <c r="BS75" s="1311"/>
      <c r="BT75" s="1311"/>
      <c r="BU75" s="1311"/>
      <c r="BV75" s="1311"/>
      <c r="BW75" s="1311"/>
      <c r="BX75" s="1311">
        <v>4.5</v>
      </c>
      <c r="BY75" s="1311"/>
      <c r="BZ75" s="1311"/>
      <c r="CA75" s="1311"/>
      <c r="CB75" s="1311"/>
      <c r="CC75" s="1311"/>
      <c r="CD75" s="1311"/>
      <c r="CE75" s="1311"/>
      <c r="CF75" s="1311">
        <v>3.5</v>
      </c>
      <c r="CG75" s="1311"/>
      <c r="CH75" s="1311"/>
      <c r="CI75" s="1311"/>
      <c r="CJ75" s="1311"/>
      <c r="CK75" s="1311"/>
      <c r="CL75" s="1311"/>
      <c r="CM75" s="1311"/>
      <c r="CN75" s="1311">
        <v>2.2000000000000002</v>
      </c>
      <c r="CO75" s="1311"/>
      <c r="CP75" s="1311"/>
      <c r="CQ75" s="1311"/>
      <c r="CR75" s="1311"/>
      <c r="CS75" s="1311"/>
      <c r="CT75" s="1311"/>
      <c r="CU75" s="1311"/>
      <c r="CV75" s="1311">
        <v>1.9</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600</v>
      </c>
      <c r="AO77" s="1315"/>
      <c r="AP77" s="1315"/>
      <c r="AQ77" s="1315"/>
      <c r="AR77" s="1315"/>
      <c r="AS77" s="1315"/>
      <c r="AT77" s="1315"/>
      <c r="AU77" s="1315"/>
      <c r="AV77" s="1315"/>
      <c r="AW77" s="1315"/>
      <c r="AX77" s="1315"/>
      <c r="AY77" s="1315"/>
      <c r="AZ77" s="1315"/>
      <c r="BA77" s="1315"/>
      <c r="BB77" s="1314" t="s">
        <v>601</v>
      </c>
      <c r="BC77" s="1314"/>
      <c r="BD77" s="1314"/>
      <c r="BE77" s="1314"/>
      <c r="BF77" s="1314"/>
      <c r="BG77" s="1314"/>
      <c r="BH77" s="1314"/>
      <c r="BI77" s="1314"/>
      <c r="BJ77" s="1314"/>
      <c r="BK77" s="1314"/>
      <c r="BL77" s="1314"/>
      <c r="BM77" s="1314"/>
      <c r="BN77" s="1314"/>
      <c r="BO77" s="1314"/>
      <c r="BP77" s="1311">
        <v>39</v>
      </c>
      <c r="BQ77" s="1311"/>
      <c r="BR77" s="1311"/>
      <c r="BS77" s="1311"/>
      <c r="BT77" s="1311"/>
      <c r="BU77" s="1311"/>
      <c r="BV77" s="1311"/>
      <c r="BW77" s="1311"/>
      <c r="BX77" s="1311">
        <v>32.5</v>
      </c>
      <c r="BY77" s="1311"/>
      <c r="BZ77" s="1311"/>
      <c r="CA77" s="1311"/>
      <c r="CB77" s="1311"/>
      <c r="CC77" s="1311"/>
      <c r="CD77" s="1311"/>
      <c r="CE77" s="1311"/>
      <c r="CF77" s="1311">
        <v>30.2</v>
      </c>
      <c r="CG77" s="1311"/>
      <c r="CH77" s="1311"/>
      <c r="CI77" s="1311"/>
      <c r="CJ77" s="1311"/>
      <c r="CK77" s="1311"/>
      <c r="CL77" s="1311"/>
      <c r="CM77" s="1311"/>
      <c r="CN77" s="1311">
        <v>25.4</v>
      </c>
      <c r="CO77" s="1311"/>
      <c r="CP77" s="1311"/>
      <c r="CQ77" s="1311"/>
      <c r="CR77" s="1311"/>
      <c r="CS77" s="1311"/>
      <c r="CT77" s="1311"/>
      <c r="CU77" s="1311"/>
      <c r="CV77" s="1311">
        <v>22.9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602</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7.8</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j+oUestrcIeXf/aDCF/fK+VMUBGIZbMri/yYpuuvRFSPWngl+nJOf8hNvnyYh62rX82IOEYzbofs5yO02exyg==" saltValue="pidnN1RwUNEQo/P1tTPId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603</v>
      </c>
    </row>
  </sheetData>
  <sheetProtection algorithmName="SHA-512" hashValue="0llL93TLWdWQWAIvRm8kEKBJBZYHO3nW5riCAJ4G32I9SwEIcJacdxyTbVXdsTAT1r8PqzMrY7vHfNu2bjf/XQ==" saltValue="pTLuxa6Bz+sHWVgX6yOOL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604</v>
      </c>
    </row>
  </sheetData>
  <sheetProtection algorithmName="SHA-512" hashValue="yg5O3G+KPeYN5ZAfAIJ8RbbNCatpuFF7wOi1zC2TKrTW73Src4tfv9WoyuqR2VuCix99AvS0LtfUFGXWWITD8A==" saltValue="ccLEXDnkP1TegM5yVeNlc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64836</v>
      </c>
      <c r="E3" s="162"/>
      <c r="F3" s="163">
        <v>92247</v>
      </c>
      <c r="G3" s="164"/>
      <c r="H3" s="165"/>
    </row>
    <row r="4" spans="1:8" x14ac:dyDescent="0.15">
      <c r="A4" s="166"/>
      <c r="B4" s="167"/>
      <c r="C4" s="168"/>
      <c r="D4" s="169">
        <v>38705</v>
      </c>
      <c r="E4" s="170"/>
      <c r="F4" s="171">
        <v>37204</v>
      </c>
      <c r="G4" s="172"/>
      <c r="H4" s="173"/>
    </row>
    <row r="5" spans="1:8" x14ac:dyDescent="0.15">
      <c r="A5" s="154" t="s">
        <v>543</v>
      </c>
      <c r="B5" s="159"/>
      <c r="C5" s="160"/>
      <c r="D5" s="161">
        <v>37770</v>
      </c>
      <c r="E5" s="162"/>
      <c r="F5" s="163">
        <v>67319</v>
      </c>
      <c r="G5" s="164"/>
      <c r="H5" s="165"/>
    </row>
    <row r="6" spans="1:8" x14ac:dyDescent="0.15">
      <c r="A6" s="166"/>
      <c r="B6" s="167"/>
      <c r="C6" s="168"/>
      <c r="D6" s="169">
        <v>26696</v>
      </c>
      <c r="E6" s="170"/>
      <c r="F6" s="171">
        <v>38101</v>
      </c>
      <c r="G6" s="172"/>
      <c r="H6" s="173"/>
    </row>
    <row r="7" spans="1:8" x14ac:dyDescent="0.15">
      <c r="A7" s="154" t="s">
        <v>544</v>
      </c>
      <c r="B7" s="159"/>
      <c r="C7" s="160"/>
      <c r="D7" s="161">
        <v>56872</v>
      </c>
      <c r="E7" s="162"/>
      <c r="F7" s="163">
        <v>70615</v>
      </c>
      <c r="G7" s="164"/>
      <c r="H7" s="165"/>
    </row>
    <row r="8" spans="1:8" x14ac:dyDescent="0.15">
      <c r="A8" s="166"/>
      <c r="B8" s="167"/>
      <c r="C8" s="168"/>
      <c r="D8" s="169">
        <v>37304</v>
      </c>
      <c r="E8" s="170"/>
      <c r="F8" s="171">
        <v>37382</v>
      </c>
      <c r="G8" s="172"/>
      <c r="H8" s="173"/>
    </row>
    <row r="9" spans="1:8" x14ac:dyDescent="0.15">
      <c r="A9" s="154" t="s">
        <v>545</v>
      </c>
      <c r="B9" s="159"/>
      <c r="C9" s="160"/>
      <c r="D9" s="161">
        <v>68902</v>
      </c>
      <c r="E9" s="162"/>
      <c r="F9" s="163">
        <v>69185</v>
      </c>
      <c r="G9" s="164"/>
      <c r="H9" s="165"/>
    </row>
    <row r="10" spans="1:8" x14ac:dyDescent="0.15">
      <c r="A10" s="166"/>
      <c r="B10" s="167"/>
      <c r="C10" s="168"/>
      <c r="D10" s="169">
        <v>51850</v>
      </c>
      <c r="E10" s="170"/>
      <c r="F10" s="171">
        <v>38519</v>
      </c>
      <c r="G10" s="172"/>
      <c r="H10" s="173"/>
    </row>
    <row r="11" spans="1:8" x14ac:dyDescent="0.15">
      <c r="A11" s="154" t="s">
        <v>546</v>
      </c>
      <c r="B11" s="159"/>
      <c r="C11" s="160"/>
      <c r="D11" s="161">
        <v>80006</v>
      </c>
      <c r="E11" s="162"/>
      <c r="F11" s="163">
        <v>70166</v>
      </c>
      <c r="G11" s="164"/>
      <c r="H11" s="165"/>
    </row>
    <row r="12" spans="1:8" x14ac:dyDescent="0.15">
      <c r="A12" s="166"/>
      <c r="B12" s="167"/>
      <c r="C12" s="174"/>
      <c r="D12" s="169">
        <v>31078</v>
      </c>
      <c r="E12" s="170"/>
      <c r="F12" s="171">
        <v>36115</v>
      </c>
      <c r="G12" s="172"/>
      <c r="H12" s="173"/>
    </row>
    <row r="13" spans="1:8" x14ac:dyDescent="0.15">
      <c r="A13" s="154"/>
      <c r="B13" s="159"/>
      <c r="C13" s="175"/>
      <c r="D13" s="176">
        <v>61677</v>
      </c>
      <c r="E13" s="177"/>
      <c r="F13" s="178">
        <v>73906</v>
      </c>
      <c r="G13" s="179"/>
      <c r="H13" s="165"/>
    </row>
    <row r="14" spans="1:8" x14ac:dyDescent="0.15">
      <c r="A14" s="166"/>
      <c r="B14" s="167"/>
      <c r="C14" s="168"/>
      <c r="D14" s="169">
        <v>37127</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5.19</v>
      </c>
      <c r="C19" s="180">
        <f>ROUND(VALUE(SUBSTITUTE(実質収支比率等に係る経年分析!G$48,"▲","-")),2)</f>
        <v>5.72</v>
      </c>
      <c r="D19" s="180">
        <f>ROUND(VALUE(SUBSTITUTE(実質収支比率等に係る経年分析!H$48,"▲","-")),2)</f>
        <v>3.99</v>
      </c>
      <c r="E19" s="180">
        <f>ROUND(VALUE(SUBSTITUTE(実質収支比率等に係る経年分析!I$48,"▲","-")),2)</f>
        <v>4.13</v>
      </c>
      <c r="F19" s="180">
        <f>ROUND(VALUE(SUBSTITUTE(実質収支比率等に係る経年分析!J$48,"▲","-")),2)</f>
        <v>7.59</v>
      </c>
    </row>
    <row r="20" spans="1:11" x14ac:dyDescent="0.15">
      <c r="A20" s="180" t="s">
        <v>55</v>
      </c>
      <c r="B20" s="180">
        <f>ROUND(VALUE(SUBSTITUTE(実質収支比率等に係る経年分析!F$47,"▲","-")),2)</f>
        <v>34.35</v>
      </c>
      <c r="C20" s="180">
        <f>ROUND(VALUE(SUBSTITUTE(実質収支比率等に係る経年分析!G$47,"▲","-")),2)</f>
        <v>38.44</v>
      </c>
      <c r="D20" s="180">
        <f>ROUND(VALUE(SUBSTITUTE(実質収支比率等に係る経年分析!H$47,"▲","-")),2)</f>
        <v>36.520000000000003</v>
      </c>
      <c r="E20" s="180">
        <f>ROUND(VALUE(SUBSTITUTE(実質収支比率等に係る経年分析!I$47,"▲","-")),2)</f>
        <v>32.770000000000003</v>
      </c>
      <c r="F20" s="180">
        <f>ROUND(VALUE(SUBSTITUTE(実質収支比率等に係る経年分析!J$47,"▲","-")),2)</f>
        <v>28.01</v>
      </c>
    </row>
    <row r="21" spans="1:11" x14ac:dyDescent="0.15">
      <c r="A21" s="180" t="s">
        <v>56</v>
      </c>
      <c r="B21" s="180">
        <f>IF(ISNUMBER(VALUE(SUBSTITUTE(実質収支比率等に係る経年分析!F$49,"▲","-"))),ROUND(VALUE(SUBSTITUTE(実質収支比率等に係る経年分析!F$49,"▲","-")),2),NA())</f>
        <v>3.05</v>
      </c>
      <c r="C21" s="180">
        <f>IF(ISNUMBER(VALUE(SUBSTITUTE(実質収支比率等に係る経年分析!G$49,"▲","-"))),ROUND(VALUE(SUBSTITUTE(実質収支比率等に係る経年分析!G$49,"▲","-")),2),NA())</f>
        <v>3.14</v>
      </c>
      <c r="D21" s="180">
        <f>IF(ISNUMBER(VALUE(SUBSTITUTE(実質収支比率等に係る経年分析!H$49,"▲","-"))),ROUND(VALUE(SUBSTITUTE(実質収支比率等に係る経年分析!H$49,"▲","-")),2),NA())</f>
        <v>-4.7300000000000004</v>
      </c>
      <c r="E21" s="180">
        <f>IF(ISNUMBER(VALUE(SUBSTITUTE(実質収支比率等に係る経年分析!I$49,"▲","-"))),ROUND(VALUE(SUBSTITUTE(実質収支比率等に係る経年分析!I$49,"▲","-")),2),NA())</f>
        <v>-3.45</v>
      </c>
      <c r="F21" s="180">
        <f>IF(ISNUMBER(VALUE(SUBSTITUTE(実質収支比率等に係る経年分析!J$49,"▲","-"))),ROUND(VALUE(SUBSTITUTE(実質収支比率等に係る経年分析!J$49,"▲","-")),2),NA())</f>
        <v>-2.4700000000000002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0.45</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下水道事業等会計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2929</v>
      </c>
      <c r="E42" s="182"/>
      <c r="F42" s="182"/>
      <c r="G42" s="182">
        <f>'実質公債費比率（分子）の構造'!L$52</f>
        <v>2793</v>
      </c>
      <c r="H42" s="182"/>
      <c r="I42" s="182"/>
      <c r="J42" s="182">
        <f>'実質公債費比率（分子）の構造'!M$52</f>
        <v>2766</v>
      </c>
      <c r="K42" s="182"/>
      <c r="L42" s="182"/>
      <c r="M42" s="182">
        <f>'実質公債費比率（分子）の構造'!N$52</f>
        <v>2712</v>
      </c>
      <c r="N42" s="182"/>
      <c r="O42" s="182"/>
      <c r="P42" s="182">
        <f>'実質公債費比率（分子）の構造'!O$52</f>
        <v>2566</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863</v>
      </c>
      <c r="C46" s="182"/>
      <c r="D46" s="182"/>
      <c r="E46" s="182">
        <f>'実質公債費比率（分子）の構造'!L$48</f>
        <v>871</v>
      </c>
      <c r="F46" s="182"/>
      <c r="G46" s="182"/>
      <c r="H46" s="182">
        <f>'実質公債費比率（分子）の構造'!M$48</f>
        <v>838</v>
      </c>
      <c r="I46" s="182"/>
      <c r="J46" s="182"/>
      <c r="K46" s="182">
        <f>'実質公債費比率（分子）の構造'!N$48</f>
        <v>765</v>
      </c>
      <c r="L46" s="182"/>
      <c r="M46" s="182"/>
      <c r="N46" s="182">
        <f>'実質公債費比率（分子）の構造'!O$48</f>
        <v>770</v>
      </c>
      <c r="O46" s="182"/>
      <c r="P46" s="182"/>
    </row>
    <row r="47" spans="1:16" x14ac:dyDescent="0.15">
      <c r="A47" s="182" t="s">
        <v>68</v>
      </c>
      <c r="B47" s="182">
        <f>'実質公債費比率（分子）の構造'!K$47</f>
        <v>23</v>
      </c>
      <c r="C47" s="182"/>
      <c r="D47" s="182"/>
      <c r="E47" s="182">
        <f>'実質公債費比率（分子）の構造'!L$47</f>
        <v>23</v>
      </c>
      <c r="F47" s="182"/>
      <c r="G47" s="182"/>
      <c r="H47" s="182">
        <f>'実質公債費比率（分子）の構造'!M$47</f>
        <v>17</v>
      </c>
      <c r="I47" s="182"/>
      <c r="J47" s="182"/>
      <c r="K47" s="182">
        <f>'実質公債費比率（分子）の構造'!N$47</f>
        <v>10</v>
      </c>
      <c r="L47" s="182"/>
      <c r="M47" s="182"/>
      <c r="N47" s="182">
        <f>'実質公債費比率（分子）の構造'!O$47</f>
        <v>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2723</v>
      </c>
      <c r="C49" s="182"/>
      <c r="D49" s="182"/>
      <c r="E49" s="182">
        <f>'実質公債費比率（分子）の構造'!L$45</f>
        <v>2356</v>
      </c>
      <c r="F49" s="182"/>
      <c r="G49" s="182"/>
      <c r="H49" s="182">
        <f>'実質公債費比率（分子）の構造'!M$45</f>
        <v>2156</v>
      </c>
      <c r="I49" s="182"/>
      <c r="J49" s="182"/>
      <c r="K49" s="182">
        <f>'実質公債費比率（分子）の構造'!N$45</f>
        <v>2113</v>
      </c>
      <c r="L49" s="182"/>
      <c r="M49" s="182"/>
      <c r="N49" s="182">
        <f>'実質公債費比率（分子）の構造'!O$45</f>
        <v>2091</v>
      </c>
      <c r="O49" s="182"/>
      <c r="P49" s="182"/>
    </row>
    <row r="50" spans="1:16" x14ac:dyDescent="0.15">
      <c r="A50" s="182" t="s">
        <v>71</v>
      </c>
      <c r="B50" s="182" t="e">
        <f>NA()</f>
        <v>#N/A</v>
      </c>
      <c r="C50" s="182">
        <f>IF(ISNUMBER('実質公債費比率（分子）の構造'!K$53),'実質公債費比率（分子）の構造'!K$53,NA())</f>
        <v>680</v>
      </c>
      <c r="D50" s="182" t="e">
        <f>NA()</f>
        <v>#N/A</v>
      </c>
      <c r="E50" s="182" t="e">
        <f>NA()</f>
        <v>#N/A</v>
      </c>
      <c r="F50" s="182">
        <f>IF(ISNUMBER('実質公債費比率（分子）の構造'!L$53),'実質公債費比率（分子）の構造'!L$53,NA())</f>
        <v>457</v>
      </c>
      <c r="G50" s="182" t="e">
        <f>NA()</f>
        <v>#N/A</v>
      </c>
      <c r="H50" s="182" t="e">
        <f>NA()</f>
        <v>#N/A</v>
      </c>
      <c r="I50" s="182">
        <f>IF(ISNUMBER('実質公債費比率（分子）の構造'!M$53),'実質公債費比率（分子）の構造'!M$53,NA())</f>
        <v>245</v>
      </c>
      <c r="J50" s="182" t="e">
        <f>NA()</f>
        <v>#N/A</v>
      </c>
      <c r="K50" s="182" t="e">
        <f>NA()</f>
        <v>#N/A</v>
      </c>
      <c r="L50" s="182">
        <f>IF(ISNUMBER('実質公債費比率（分子）の構造'!N$53),'実質公債費比率（分子）の構造'!N$53,NA())</f>
        <v>176</v>
      </c>
      <c r="M50" s="182" t="e">
        <f>NA()</f>
        <v>#N/A</v>
      </c>
      <c r="N50" s="182" t="e">
        <f>NA()</f>
        <v>#N/A</v>
      </c>
      <c r="O50" s="182">
        <f>IF(ISNUMBER('実質公債費比率（分子）の構造'!O$53),'実質公債費比率（分子）の構造'!O$53,NA())</f>
        <v>298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24256</v>
      </c>
      <c r="E56" s="181"/>
      <c r="F56" s="181"/>
      <c r="G56" s="181">
        <f>'将来負担比率（分子）の構造'!J$52</f>
        <v>23754</v>
      </c>
      <c r="H56" s="181"/>
      <c r="I56" s="181"/>
      <c r="J56" s="181">
        <f>'将来負担比率（分子）の構造'!K$52</f>
        <v>22751</v>
      </c>
      <c r="K56" s="181"/>
      <c r="L56" s="181"/>
      <c r="M56" s="181">
        <f>'将来負担比率（分子）の構造'!L$52</f>
        <v>22228</v>
      </c>
      <c r="N56" s="181"/>
      <c r="O56" s="181"/>
      <c r="P56" s="181">
        <f>'将来負担比率（分子）の構造'!M$52</f>
        <v>21832</v>
      </c>
    </row>
    <row r="57" spans="1:16" x14ac:dyDescent="0.15">
      <c r="A57" s="181" t="s">
        <v>42</v>
      </c>
      <c r="B57" s="181"/>
      <c r="C57" s="181"/>
      <c r="D57" s="181">
        <f>'将来負担比率（分子）の構造'!I$51</f>
        <v>2031</v>
      </c>
      <c r="E57" s="181"/>
      <c r="F57" s="181"/>
      <c r="G57" s="181">
        <f>'将来負担比率（分子）の構造'!J$51</f>
        <v>1905</v>
      </c>
      <c r="H57" s="181"/>
      <c r="I57" s="181"/>
      <c r="J57" s="181">
        <f>'将来負担比率（分子）の構造'!K$51</f>
        <v>1773</v>
      </c>
      <c r="K57" s="181"/>
      <c r="L57" s="181"/>
      <c r="M57" s="181">
        <f>'将来負担比率（分子）の構造'!L$51</f>
        <v>1691</v>
      </c>
      <c r="N57" s="181"/>
      <c r="O57" s="181"/>
      <c r="P57" s="181">
        <f>'将来負担比率（分子）の構造'!M$51</f>
        <v>1644</v>
      </c>
    </row>
    <row r="58" spans="1:16" x14ac:dyDescent="0.15">
      <c r="A58" s="181" t="s">
        <v>41</v>
      </c>
      <c r="B58" s="181"/>
      <c r="C58" s="181"/>
      <c r="D58" s="181">
        <f>'将来負担比率（分子）の構造'!I$50</f>
        <v>16801</v>
      </c>
      <c r="E58" s="181"/>
      <c r="F58" s="181"/>
      <c r="G58" s="181">
        <f>'将来負担比率（分子）の構造'!J$50</f>
        <v>18072</v>
      </c>
      <c r="H58" s="181"/>
      <c r="I58" s="181"/>
      <c r="J58" s="181">
        <f>'将来負担比率（分子）の構造'!K$50</f>
        <v>18053</v>
      </c>
      <c r="K58" s="181"/>
      <c r="L58" s="181"/>
      <c r="M58" s="181">
        <f>'将来負担比率（分子）の構造'!L$50</f>
        <v>17288</v>
      </c>
      <c r="N58" s="181"/>
      <c r="O58" s="181"/>
      <c r="P58" s="181">
        <f>'将来負担比率（分子）の構造'!M$50</f>
        <v>16438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5</v>
      </c>
      <c r="F61" s="181"/>
      <c r="G61" s="181"/>
      <c r="H61" s="181" t="str">
        <f>'将来負担比率（分子）の構造'!K$46</f>
        <v>-</v>
      </c>
      <c r="I61" s="181"/>
      <c r="J61" s="181"/>
      <c r="K61" s="181">
        <f>'将来負担比率（分子）の構造'!L$46</f>
        <v>2</v>
      </c>
      <c r="L61" s="181"/>
      <c r="M61" s="181"/>
      <c r="N61" s="181">
        <f>'将来負担比率（分子）の構造'!M$46</f>
        <v>6</v>
      </c>
      <c r="O61" s="181"/>
      <c r="P61" s="181"/>
    </row>
    <row r="62" spans="1:16" x14ac:dyDescent="0.15">
      <c r="A62" s="181" t="s">
        <v>35</v>
      </c>
      <c r="B62" s="181">
        <f>'将来負担比率（分子）の構造'!I$45</f>
        <v>6103</v>
      </c>
      <c r="C62" s="181"/>
      <c r="D62" s="181"/>
      <c r="E62" s="181">
        <f>'将来負担比率（分子）の構造'!J$45</f>
        <v>5942</v>
      </c>
      <c r="F62" s="181"/>
      <c r="G62" s="181"/>
      <c r="H62" s="181">
        <f>'将来負担比率（分子）の構造'!K$45</f>
        <v>5995</v>
      </c>
      <c r="I62" s="181"/>
      <c r="J62" s="181"/>
      <c r="K62" s="181">
        <f>'将来負担比率（分子）の構造'!L$45</f>
        <v>5841</v>
      </c>
      <c r="L62" s="181"/>
      <c r="M62" s="181"/>
      <c r="N62" s="181">
        <f>'将来負担比率（分子）の構造'!M$45</f>
        <v>5876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9626</v>
      </c>
      <c r="C64" s="181"/>
      <c r="D64" s="181"/>
      <c r="E64" s="181">
        <f>'将来負担比率（分子）の構造'!J$43</f>
        <v>9134</v>
      </c>
      <c r="F64" s="181"/>
      <c r="G64" s="181"/>
      <c r="H64" s="181">
        <f>'将来負担比率（分子）の構造'!K$43</f>
        <v>8566</v>
      </c>
      <c r="I64" s="181"/>
      <c r="J64" s="181"/>
      <c r="K64" s="181">
        <f>'将来負担比率（分子）の構造'!L$43</f>
        <v>8188</v>
      </c>
      <c r="L64" s="181"/>
      <c r="M64" s="181"/>
      <c r="N64" s="181">
        <f>'将来負担比率（分子）の構造'!M$43</f>
        <v>7974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21182</v>
      </c>
      <c r="C66" s="181"/>
      <c r="D66" s="181"/>
      <c r="E66" s="181">
        <f>'将来負担比率（分子）の構造'!J$41</f>
        <v>20139</v>
      </c>
      <c r="F66" s="181"/>
      <c r="G66" s="181"/>
      <c r="H66" s="181">
        <f>'将来負担比率（分子）の構造'!K$41</f>
        <v>19262</v>
      </c>
      <c r="I66" s="181"/>
      <c r="J66" s="181"/>
      <c r="K66" s="181">
        <f>'将来負担比率（分子）の構造'!L$41</f>
        <v>18682</v>
      </c>
      <c r="L66" s="181"/>
      <c r="M66" s="181"/>
      <c r="N66" s="181">
        <f>'将来負担比率（分子）の構造'!M$41</f>
        <v>18500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5513</v>
      </c>
      <c r="C72" s="185">
        <f>基金残高に係る経年分析!G55</f>
        <v>4967</v>
      </c>
      <c r="D72" s="185">
        <f>基金残高に係る経年分析!H55</f>
        <v>4116</v>
      </c>
    </row>
    <row r="73" spans="1:16" x14ac:dyDescent="0.15">
      <c r="A73" s="184" t="s">
        <v>78</v>
      </c>
      <c r="B73" s="185">
        <f>基金残高に係る経年分析!F56</f>
        <v>7767</v>
      </c>
      <c r="C73" s="185">
        <f>基金残高に係る経年分析!G56</f>
        <v>7986</v>
      </c>
      <c r="D73" s="185">
        <f>基金残高に係る経年分析!H56</f>
        <v>7989</v>
      </c>
    </row>
    <row r="74" spans="1:16" x14ac:dyDescent="0.15">
      <c r="A74" s="184" t="s">
        <v>79</v>
      </c>
      <c r="B74" s="185">
        <f>基金残高に係る経年分析!F57</f>
        <v>4567</v>
      </c>
      <c r="C74" s="185">
        <f>基金残高に係る経年分析!G57</f>
        <v>4358</v>
      </c>
      <c r="D74" s="185">
        <f>基金残高に係る経年分析!H57</f>
        <v>4376</v>
      </c>
    </row>
  </sheetData>
  <sheetProtection algorithmName="SHA-512" hashValue="W4XcbyoKb7dmzMuPewVxBSYCax3JAyLsume4oDp2UkfVZexVBne0EL6W2JXNX+8PcorOviVNDkC2N67EwOXMsQ==" saltValue="lFAseaf6S2FYtQqg28mW4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5410983</v>
      </c>
      <c r="S5" s="734"/>
      <c r="T5" s="734"/>
      <c r="U5" s="734"/>
      <c r="V5" s="734"/>
      <c r="W5" s="734"/>
      <c r="X5" s="734"/>
      <c r="Y5" s="777"/>
      <c r="Z5" s="795">
        <v>20.3</v>
      </c>
      <c r="AA5" s="795"/>
      <c r="AB5" s="795"/>
      <c r="AC5" s="795"/>
      <c r="AD5" s="796">
        <v>5241135</v>
      </c>
      <c r="AE5" s="796"/>
      <c r="AF5" s="796"/>
      <c r="AG5" s="796"/>
      <c r="AH5" s="796"/>
      <c r="AI5" s="796"/>
      <c r="AJ5" s="796"/>
      <c r="AK5" s="796"/>
      <c r="AL5" s="778">
        <v>36.5</v>
      </c>
      <c r="AM5" s="749"/>
      <c r="AN5" s="749"/>
      <c r="AO5" s="779"/>
      <c r="AP5" s="744" t="s">
        <v>228</v>
      </c>
      <c r="AQ5" s="745"/>
      <c r="AR5" s="745"/>
      <c r="AS5" s="745"/>
      <c r="AT5" s="745"/>
      <c r="AU5" s="745"/>
      <c r="AV5" s="745"/>
      <c r="AW5" s="745"/>
      <c r="AX5" s="745"/>
      <c r="AY5" s="745"/>
      <c r="AZ5" s="745"/>
      <c r="BA5" s="745"/>
      <c r="BB5" s="745"/>
      <c r="BC5" s="745"/>
      <c r="BD5" s="745"/>
      <c r="BE5" s="745"/>
      <c r="BF5" s="746"/>
      <c r="BG5" s="678">
        <v>5218826</v>
      </c>
      <c r="BH5" s="679"/>
      <c r="BI5" s="679"/>
      <c r="BJ5" s="679"/>
      <c r="BK5" s="679"/>
      <c r="BL5" s="679"/>
      <c r="BM5" s="679"/>
      <c r="BN5" s="680"/>
      <c r="BO5" s="715">
        <v>96.4</v>
      </c>
      <c r="BP5" s="715"/>
      <c r="BQ5" s="715"/>
      <c r="BR5" s="715"/>
      <c r="BS5" s="716">
        <v>22240</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344461</v>
      </c>
      <c r="S6" s="679"/>
      <c r="T6" s="679"/>
      <c r="U6" s="679"/>
      <c r="V6" s="679"/>
      <c r="W6" s="679"/>
      <c r="X6" s="679"/>
      <c r="Y6" s="680"/>
      <c r="Z6" s="715">
        <v>1.3</v>
      </c>
      <c r="AA6" s="715"/>
      <c r="AB6" s="715"/>
      <c r="AC6" s="715"/>
      <c r="AD6" s="716">
        <v>344461</v>
      </c>
      <c r="AE6" s="716"/>
      <c r="AF6" s="716"/>
      <c r="AG6" s="716"/>
      <c r="AH6" s="716"/>
      <c r="AI6" s="716"/>
      <c r="AJ6" s="716"/>
      <c r="AK6" s="716"/>
      <c r="AL6" s="681">
        <v>2.4</v>
      </c>
      <c r="AM6" s="682"/>
      <c r="AN6" s="682"/>
      <c r="AO6" s="717"/>
      <c r="AP6" s="675" t="s">
        <v>233</v>
      </c>
      <c r="AQ6" s="676"/>
      <c r="AR6" s="676"/>
      <c r="AS6" s="676"/>
      <c r="AT6" s="676"/>
      <c r="AU6" s="676"/>
      <c r="AV6" s="676"/>
      <c r="AW6" s="676"/>
      <c r="AX6" s="676"/>
      <c r="AY6" s="676"/>
      <c r="AZ6" s="676"/>
      <c r="BA6" s="676"/>
      <c r="BB6" s="676"/>
      <c r="BC6" s="676"/>
      <c r="BD6" s="676"/>
      <c r="BE6" s="676"/>
      <c r="BF6" s="677"/>
      <c r="BG6" s="678">
        <v>5218826</v>
      </c>
      <c r="BH6" s="679"/>
      <c r="BI6" s="679"/>
      <c r="BJ6" s="679"/>
      <c r="BK6" s="679"/>
      <c r="BL6" s="679"/>
      <c r="BM6" s="679"/>
      <c r="BN6" s="680"/>
      <c r="BO6" s="715">
        <v>96.4</v>
      </c>
      <c r="BP6" s="715"/>
      <c r="BQ6" s="715"/>
      <c r="BR6" s="715"/>
      <c r="BS6" s="716">
        <v>22240</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204778</v>
      </c>
      <c r="CS6" s="679"/>
      <c r="CT6" s="679"/>
      <c r="CU6" s="679"/>
      <c r="CV6" s="679"/>
      <c r="CW6" s="679"/>
      <c r="CX6" s="679"/>
      <c r="CY6" s="680"/>
      <c r="CZ6" s="778">
        <v>0.8</v>
      </c>
      <c r="DA6" s="749"/>
      <c r="DB6" s="749"/>
      <c r="DC6" s="781"/>
      <c r="DD6" s="684" t="s">
        <v>185</v>
      </c>
      <c r="DE6" s="679"/>
      <c r="DF6" s="679"/>
      <c r="DG6" s="679"/>
      <c r="DH6" s="679"/>
      <c r="DI6" s="679"/>
      <c r="DJ6" s="679"/>
      <c r="DK6" s="679"/>
      <c r="DL6" s="679"/>
      <c r="DM6" s="679"/>
      <c r="DN6" s="679"/>
      <c r="DO6" s="679"/>
      <c r="DP6" s="680"/>
      <c r="DQ6" s="684">
        <v>204778</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4494</v>
      </c>
      <c r="S7" s="679"/>
      <c r="T7" s="679"/>
      <c r="U7" s="679"/>
      <c r="V7" s="679"/>
      <c r="W7" s="679"/>
      <c r="X7" s="679"/>
      <c r="Y7" s="680"/>
      <c r="Z7" s="715">
        <v>0</v>
      </c>
      <c r="AA7" s="715"/>
      <c r="AB7" s="715"/>
      <c r="AC7" s="715"/>
      <c r="AD7" s="716">
        <v>4494</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2559282</v>
      </c>
      <c r="BH7" s="679"/>
      <c r="BI7" s="679"/>
      <c r="BJ7" s="679"/>
      <c r="BK7" s="679"/>
      <c r="BL7" s="679"/>
      <c r="BM7" s="679"/>
      <c r="BN7" s="680"/>
      <c r="BO7" s="715">
        <v>47.3</v>
      </c>
      <c r="BP7" s="715"/>
      <c r="BQ7" s="715"/>
      <c r="BR7" s="715"/>
      <c r="BS7" s="716">
        <v>22240</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3079175</v>
      </c>
      <c r="CS7" s="679"/>
      <c r="CT7" s="679"/>
      <c r="CU7" s="679"/>
      <c r="CV7" s="679"/>
      <c r="CW7" s="679"/>
      <c r="CX7" s="679"/>
      <c r="CY7" s="680"/>
      <c r="CZ7" s="715">
        <v>12.4</v>
      </c>
      <c r="DA7" s="715"/>
      <c r="DB7" s="715"/>
      <c r="DC7" s="715"/>
      <c r="DD7" s="684">
        <v>75790</v>
      </c>
      <c r="DE7" s="679"/>
      <c r="DF7" s="679"/>
      <c r="DG7" s="679"/>
      <c r="DH7" s="679"/>
      <c r="DI7" s="679"/>
      <c r="DJ7" s="679"/>
      <c r="DK7" s="679"/>
      <c r="DL7" s="679"/>
      <c r="DM7" s="679"/>
      <c r="DN7" s="679"/>
      <c r="DO7" s="679"/>
      <c r="DP7" s="680"/>
      <c r="DQ7" s="684">
        <v>2621687</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24931</v>
      </c>
      <c r="S8" s="679"/>
      <c r="T8" s="679"/>
      <c r="U8" s="679"/>
      <c r="V8" s="679"/>
      <c r="W8" s="679"/>
      <c r="X8" s="679"/>
      <c r="Y8" s="680"/>
      <c r="Z8" s="715">
        <v>0.1</v>
      </c>
      <c r="AA8" s="715"/>
      <c r="AB8" s="715"/>
      <c r="AC8" s="715"/>
      <c r="AD8" s="716">
        <v>24931</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89995</v>
      </c>
      <c r="BH8" s="679"/>
      <c r="BI8" s="679"/>
      <c r="BJ8" s="679"/>
      <c r="BK8" s="679"/>
      <c r="BL8" s="679"/>
      <c r="BM8" s="679"/>
      <c r="BN8" s="680"/>
      <c r="BO8" s="715">
        <v>1.7</v>
      </c>
      <c r="BP8" s="715"/>
      <c r="BQ8" s="715"/>
      <c r="BR8" s="715"/>
      <c r="BS8" s="684" t="s">
        <v>129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7241174</v>
      </c>
      <c r="CS8" s="679"/>
      <c r="CT8" s="679"/>
      <c r="CU8" s="679"/>
      <c r="CV8" s="679"/>
      <c r="CW8" s="679"/>
      <c r="CX8" s="679"/>
      <c r="CY8" s="680"/>
      <c r="CZ8" s="715">
        <v>29.1</v>
      </c>
      <c r="DA8" s="715"/>
      <c r="DB8" s="715"/>
      <c r="DC8" s="715"/>
      <c r="DD8" s="684">
        <v>38104</v>
      </c>
      <c r="DE8" s="679"/>
      <c r="DF8" s="679"/>
      <c r="DG8" s="679"/>
      <c r="DH8" s="679"/>
      <c r="DI8" s="679"/>
      <c r="DJ8" s="679"/>
      <c r="DK8" s="679"/>
      <c r="DL8" s="679"/>
      <c r="DM8" s="679"/>
      <c r="DN8" s="679"/>
      <c r="DO8" s="679"/>
      <c r="DP8" s="680"/>
      <c r="DQ8" s="684">
        <v>4258942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15079</v>
      </c>
      <c r="S9" s="679"/>
      <c r="T9" s="679"/>
      <c r="U9" s="679"/>
      <c r="V9" s="679"/>
      <c r="W9" s="679"/>
      <c r="X9" s="679"/>
      <c r="Y9" s="680"/>
      <c r="Z9" s="715">
        <v>0.1</v>
      </c>
      <c r="AA9" s="715"/>
      <c r="AB9" s="715"/>
      <c r="AC9" s="715"/>
      <c r="AD9" s="716">
        <v>15079</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2267742</v>
      </c>
      <c r="BH9" s="679"/>
      <c r="BI9" s="679"/>
      <c r="BJ9" s="679"/>
      <c r="BK9" s="679"/>
      <c r="BL9" s="679"/>
      <c r="BM9" s="679"/>
      <c r="BN9" s="680"/>
      <c r="BO9" s="715">
        <v>41.9</v>
      </c>
      <c r="BP9" s="715"/>
      <c r="BQ9" s="715"/>
      <c r="BR9" s="715"/>
      <c r="BS9" s="684" t="s">
        <v>185</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2793348</v>
      </c>
      <c r="CS9" s="679"/>
      <c r="CT9" s="679"/>
      <c r="CU9" s="679"/>
      <c r="CV9" s="679"/>
      <c r="CW9" s="679"/>
      <c r="CX9" s="679"/>
      <c r="CY9" s="680"/>
      <c r="CZ9" s="715">
        <v>11.2</v>
      </c>
      <c r="DA9" s="715"/>
      <c r="DB9" s="715"/>
      <c r="DC9" s="715"/>
      <c r="DD9" s="684">
        <v>1013325</v>
      </c>
      <c r="DE9" s="679"/>
      <c r="DF9" s="679"/>
      <c r="DG9" s="679"/>
      <c r="DH9" s="679"/>
      <c r="DI9" s="679"/>
      <c r="DJ9" s="679"/>
      <c r="DK9" s="679"/>
      <c r="DL9" s="679"/>
      <c r="DM9" s="679"/>
      <c r="DN9" s="679"/>
      <c r="DO9" s="679"/>
      <c r="DP9" s="680"/>
      <c r="DQ9" s="684">
        <v>1919061</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245</v>
      </c>
      <c r="AA10" s="715"/>
      <c r="AB10" s="715"/>
      <c r="AC10" s="715"/>
      <c r="AD10" s="716" t="s">
        <v>245</v>
      </c>
      <c r="AE10" s="716"/>
      <c r="AF10" s="716"/>
      <c r="AG10" s="716"/>
      <c r="AH10" s="716"/>
      <c r="AI10" s="716"/>
      <c r="AJ10" s="716"/>
      <c r="AK10" s="716"/>
      <c r="AL10" s="681" t="s">
        <v>185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85047</v>
      </c>
      <c r="BH10" s="679"/>
      <c r="BI10" s="679"/>
      <c r="BJ10" s="679"/>
      <c r="BK10" s="679"/>
      <c r="BL10" s="679"/>
      <c r="BM10" s="679"/>
      <c r="BN10" s="680"/>
      <c r="BO10" s="715">
        <v>1.6</v>
      </c>
      <c r="BP10" s="715"/>
      <c r="BQ10" s="715"/>
      <c r="BR10" s="715"/>
      <c r="BS10" s="684" t="s">
        <v>245</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15491</v>
      </c>
      <c r="CS10" s="679"/>
      <c r="CT10" s="679"/>
      <c r="CU10" s="679"/>
      <c r="CV10" s="679"/>
      <c r="CW10" s="679"/>
      <c r="CX10" s="679"/>
      <c r="CY10" s="680"/>
      <c r="CZ10" s="715">
        <v>0.1</v>
      </c>
      <c r="DA10" s="715"/>
      <c r="DB10" s="715"/>
      <c r="DC10" s="715"/>
      <c r="DD10" s="684" t="s">
        <v>245</v>
      </c>
      <c r="DE10" s="679"/>
      <c r="DF10" s="679"/>
      <c r="DG10" s="679"/>
      <c r="DH10" s="679"/>
      <c r="DI10" s="679"/>
      <c r="DJ10" s="679"/>
      <c r="DK10" s="679"/>
      <c r="DL10" s="679"/>
      <c r="DM10" s="679"/>
      <c r="DN10" s="679"/>
      <c r="DO10" s="679"/>
      <c r="DP10" s="680"/>
      <c r="DQ10" s="684">
        <v>15491</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825045</v>
      </c>
      <c r="S11" s="679"/>
      <c r="T11" s="679"/>
      <c r="U11" s="679"/>
      <c r="V11" s="679"/>
      <c r="W11" s="679"/>
      <c r="X11" s="679"/>
      <c r="Y11" s="680"/>
      <c r="Z11" s="681">
        <v>3.1</v>
      </c>
      <c r="AA11" s="682"/>
      <c r="AB11" s="682"/>
      <c r="AC11" s="683"/>
      <c r="AD11" s="684">
        <v>825045</v>
      </c>
      <c r="AE11" s="679"/>
      <c r="AF11" s="679"/>
      <c r="AG11" s="679"/>
      <c r="AH11" s="679"/>
      <c r="AI11" s="679"/>
      <c r="AJ11" s="679"/>
      <c r="AK11" s="680"/>
      <c r="AL11" s="681">
        <v>5.7</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116498</v>
      </c>
      <c r="BH11" s="679"/>
      <c r="BI11" s="679"/>
      <c r="BJ11" s="679"/>
      <c r="BK11" s="679"/>
      <c r="BL11" s="679"/>
      <c r="BM11" s="679"/>
      <c r="BN11" s="680"/>
      <c r="BO11" s="715">
        <v>2.2000000000000002</v>
      </c>
      <c r="BP11" s="715"/>
      <c r="BQ11" s="715"/>
      <c r="BR11" s="715"/>
      <c r="BS11" s="684">
        <v>22240</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873756</v>
      </c>
      <c r="CS11" s="679"/>
      <c r="CT11" s="679"/>
      <c r="CU11" s="679"/>
      <c r="CV11" s="679"/>
      <c r="CW11" s="679"/>
      <c r="CX11" s="679"/>
      <c r="CY11" s="680"/>
      <c r="CZ11" s="715">
        <v>3.5</v>
      </c>
      <c r="DA11" s="715"/>
      <c r="DB11" s="715"/>
      <c r="DC11" s="715"/>
      <c r="DD11" s="684">
        <v>118928</v>
      </c>
      <c r="DE11" s="679"/>
      <c r="DF11" s="679"/>
      <c r="DG11" s="679"/>
      <c r="DH11" s="679"/>
      <c r="DI11" s="679"/>
      <c r="DJ11" s="679"/>
      <c r="DK11" s="679"/>
      <c r="DL11" s="679"/>
      <c r="DM11" s="679"/>
      <c r="DN11" s="679"/>
      <c r="DO11" s="679"/>
      <c r="DP11" s="680"/>
      <c r="DQ11" s="684">
        <v>535779</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74141</v>
      </c>
      <c r="S12" s="679"/>
      <c r="T12" s="679"/>
      <c r="U12" s="679"/>
      <c r="V12" s="679"/>
      <c r="W12" s="679"/>
      <c r="X12" s="679"/>
      <c r="Y12" s="680"/>
      <c r="Z12" s="715">
        <v>0.3</v>
      </c>
      <c r="AA12" s="715"/>
      <c r="AB12" s="715"/>
      <c r="AC12" s="715"/>
      <c r="AD12" s="716">
        <v>66306</v>
      </c>
      <c r="AE12" s="716"/>
      <c r="AF12" s="716"/>
      <c r="AG12" s="716"/>
      <c r="AH12" s="716"/>
      <c r="AI12" s="716"/>
      <c r="AJ12" s="716"/>
      <c r="AK12" s="716"/>
      <c r="AL12" s="681">
        <v>0.5</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2226738</v>
      </c>
      <c r="BH12" s="679"/>
      <c r="BI12" s="679"/>
      <c r="BJ12" s="679"/>
      <c r="BK12" s="679"/>
      <c r="BL12" s="679"/>
      <c r="BM12" s="679"/>
      <c r="BN12" s="680"/>
      <c r="BO12" s="715">
        <v>41.2</v>
      </c>
      <c r="BP12" s="715"/>
      <c r="BQ12" s="715"/>
      <c r="BR12" s="715"/>
      <c r="BS12" s="684" t="s">
        <v>245</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634657</v>
      </c>
      <c r="CS12" s="679"/>
      <c r="CT12" s="679"/>
      <c r="CU12" s="679"/>
      <c r="CV12" s="679"/>
      <c r="CW12" s="679"/>
      <c r="CX12" s="679"/>
      <c r="CY12" s="680"/>
      <c r="CZ12" s="715">
        <v>2.6</v>
      </c>
      <c r="DA12" s="715"/>
      <c r="DB12" s="715"/>
      <c r="DC12" s="715"/>
      <c r="DD12" s="684">
        <v>125692</v>
      </c>
      <c r="DE12" s="679"/>
      <c r="DF12" s="679"/>
      <c r="DG12" s="679"/>
      <c r="DH12" s="679"/>
      <c r="DI12" s="679"/>
      <c r="DJ12" s="679"/>
      <c r="DK12" s="679"/>
      <c r="DL12" s="679"/>
      <c r="DM12" s="679"/>
      <c r="DN12" s="679"/>
      <c r="DO12" s="679"/>
      <c r="DP12" s="680"/>
      <c r="DQ12" s="684">
        <v>443595</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2190001</v>
      </c>
      <c r="BH13" s="679"/>
      <c r="BI13" s="679"/>
      <c r="BJ13" s="679"/>
      <c r="BK13" s="679"/>
      <c r="BL13" s="679"/>
      <c r="BM13" s="679"/>
      <c r="BN13" s="680"/>
      <c r="BO13" s="715">
        <v>40.5</v>
      </c>
      <c r="BP13" s="715"/>
      <c r="BQ13" s="715"/>
      <c r="BR13" s="715"/>
      <c r="BS13" s="684" t="s">
        <v>129</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2850006</v>
      </c>
      <c r="CS13" s="679"/>
      <c r="CT13" s="679"/>
      <c r="CU13" s="679"/>
      <c r="CV13" s="679"/>
      <c r="CW13" s="679"/>
      <c r="CX13" s="679"/>
      <c r="CY13" s="680"/>
      <c r="CZ13" s="715">
        <v>11.5</v>
      </c>
      <c r="DA13" s="715"/>
      <c r="DB13" s="715"/>
      <c r="DC13" s="715"/>
      <c r="DD13" s="684">
        <v>1102784</v>
      </c>
      <c r="DE13" s="679"/>
      <c r="DF13" s="679"/>
      <c r="DG13" s="679"/>
      <c r="DH13" s="679"/>
      <c r="DI13" s="679"/>
      <c r="DJ13" s="679"/>
      <c r="DK13" s="679"/>
      <c r="DL13" s="679"/>
      <c r="DM13" s="679"/>
      <c r="DN13" s="679"/>
      <c r="DO13" s="679"/>
      <c r="DP13" s="680"/>
      <c r="DQ13" s="684">
        <v>2067087</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47425</v>
      </c>
      <c r="S14" s="679"/>
      <c r="T14" s="679"/>
      <c r="U14" s="679"/>
      <c r="V14" s="679"/>
      <c r="W14" s="679"/>
      <c r="X14" s="679"/>
      <c r="Y14" s="680"/>
      <c r="Z14" s="715">
        <v>0.2</v>
      </c>
      <c r="AA14" s="715"/>
      <c r="AB14" s="715"/>
      <c r="AC14" s="715"/>
      <c r="AD14" s="716">
        <v>47425</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183713</v>
      </c>
      <c r="BH14" s="679"/>
      <c r="BI14" s="679"/>
      <c r="BJ14" s="679"/>
      <c r="BK14" s="679"/>
      <c r="BL14" s="679"/>
      <c r="BM14" s="679"/>
      <c r="BN14" s="680"/>
      <c r="BO14" s="715">
        <v>3.4</v>
      </c>
      <c r="BP14" s="715"/>
      <c r="BQ14" s="715"/>
      <c r="BR14" s="715"/>
      <c r="BS14" s="684" t="s">
        <v>129</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1076755</v>
      </c>
      <c r="CS14" s="679"/>
      <c r="CT14" s="679"/>
      <c r="CU14" s="679"/>
      <c r="CV14" s="679"/>
      <c r="CW14" s="679"/>
      <c r="CX14" s="679"/>
      <c r="CY14" s="680"/>
      <c r="CZ14" s="715">
        <v>4.3</v>
      </c>
      <c r="DA14" s="715"/>
      <c r="DB14" s="715"/>
      <c r="DC14" s="715"/>
      <c r="DD14" s="684">
        <v>31037</v>
      </c>
      <c r="DE14" s="679"/>
      <c r="DF14" s="679"/>
      <c r="DG14" s="679"/>
      <c r="DH14" s="679"/>
      <c r="DI14" s="679"/>
      <c r="DJ14" s="679"/>
      <c r="DK14" s="679"/>
      <c r="DL14" s="679"/>
      <c r="DM14" s="679"/>
      <c r="DN14" s="679"/>
      <c r="DO14" s="679"/>
      <c r="DP14" s="680"/>
      <c r="DQ14" s="684">
        <v>970202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245</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248861</v>
      </c>
      <c r="BH15" s="679"/>
      <c r="BI15" s="679"/>
      <c r="BJ15" s="679"/>
      <c r="BK15" s="679"/>
      <c r="BL15" s="679"/>
      <c r="BM15" s="679"/>
      <c r="BN15" s="680"/>
      <c r="BO15" s="715">
        <v>4.5999999999999996</v>
      </c>
      <c r="BP15" s="715"/>
      <c r="BQ15" s="715"/>
      <c r="BR15" s="715"/>
      <c r="BS15" s="684" t="s">
        <v>129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3550792</v>
      </c>
      <c r="CS15" s="679"/>
      <c r="CT15" s="679"/>
      <c r="CU15" s="679"/>
      <c r="CV15" s="679"/>
      <c r="CW15" s="679"/>
      <c r="CX15" s="679"/>
      <c r="CY15" s="680"/>
      <c r="CZ15" s="715">
        <v>14.3</v>
      </c>
      <c r="DA15" s="715"/>
      <c r="DB15" s="715"/>
      <c r="DC15" s="715"/>
      <c r="DD15" s="684">
        <v>1583591</v>
      </c>
      <c r="DE15" s="679"/>
      <c r="DF15" s="679"/>
      <c r="DG15" s="679"/>
      <c r="DH15" s="679"/>
      <c r="DI15" s="679"/>
      <c r="DJ15" s="679"/>
      <c r="DK15" s="679"/>
      <c r="DL15" s="679"/>
      <c r="DM15" s="679"/>
      <c r="DN15" s="679"/>
      <c r="DO15" s="679"/>
      <c r="DP15" s="680"/>
      <c r="DQ15" s="684">
        <v>2272505</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14575</v>
      </c>
      <c r="S16" s="679"/>
      <c r="T16" s="679"/>
      <c r="U16" s="679"/>
      <c r="V16" s="679"/>
      <c r="W16" s="679"/>
      <c r="X16" s="679"/>
      <c r="Y16" s="680"/>
      <c r="Z16" s="715">
        <v>0.1</v>
      </c>
      <c r="AA16" s="715"/>
      <c r="AB16" s="715"/>
      <c r="AC16" s="715"/>
      <c r="AD16" s="716">
        <v>14575</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v>232</v>
      </c>
      <c r="BH16" s="679"/>
      <c r="BI16" s="679"/>
      <c r="BJ16" s="679"/>
      <c r="BK16" s="679"/>
      <c r="BL16" s="679"/>
      <c r="BM16" s="679"/>
      <c r="BN16" s="680"/>
      <c r="BO16" s="715">
        <v>0</v>
      </c>
      <c r="BP16" s="715"/>
      <c r="BQ16" s="715"/>
      <c r="BR16" s="715"/>
      <c r="BS16" s="684" t="s">
        <v>129</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327190</v>
      </c>
      <c r="CS16" s="679"/>
      <c r="CT16" s="679"/>
      <c r="CU16" s="679"/>
      <c r="CV16" s="679"/>
      <c r="CW16" s="679"/>
      <c r="CX16" s="679"/>
      <c r="CY16" s="680"/>
      <c r="CZ16" s="715">
        <v>1.3</v>
      </c>
      <c r="DA16" s="715"/>
      <c r="DB16" s="715"/>
      <c r="DC16" s="715"/>
      <c r="DD16" s="684" t="s">
        <v>129</v>
      </c>
      <c r="DE16" s="679"/>
      <c r="DF16" s="679"/>
      <c r="DG16" s="679"/>
      <c r="DH16" s="679"/>
      <c r="DI16" s="679"/>
      <c r="DJ16" s="679"/>
      <c r="DK16" s="679"/>
      <c r="DL16" s="679"/>
      <c r="DM16" s="679"/>
      <c r="DN16" s="679"/>
      <c r="DO16" s="679"/>
      <c r="DP16" s="680"/>
      <c r="DQ16" s="684">
        <v>178748</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129144</v>
      </c>
      <c r="S17" s="679"/>
      <c r="T17" s="679"/>
      <c r="U17" s="679"/>
      <c r="V17" s="679"/>
      <c r="W17" s="679"/>
      <c r="X17" s="679"/>
      <c r="Y17" s="680"/>
      <c r="Z17" s="715">
        <v>0.5</v>
      </c>
      <c r="AA17" s="715"/>
      <c r="AB17" s="715"/>
      <c r="AC17" s="715"/>
      <c r="AD17" s="716">
        <v>129144</v>
      </c>
      <c r="AE17" s="716"/>
      <c r="AF17" s="716"/>
      <c r="AG17" s="716"/>
      <c r="AH17" s="716"/>
      <c r="AI17" s="716"/>
      <c r="AJ17" s="716"/>
      <c r="AK17" s="716"/>
      <c r="AL17" s="681">
        <v>0.9</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245</v>
      </c>
      <c r="BH17" s="679"/>
      <c r="BI17" s="679"/>
      <c r="BJ17" s="679"/>
      <c r="BK17" s="679"/>
      <c r="BL17" s="679"/>
      <c r="BM17" s="679"/>
      <c r="BN17" s="680"/>
      <c r="BO17" s="715" t="s">
        <v>245</v>
      </c>
      <c r="BP17" s="715"/>
      <c r="BQ17" s="715"/>
      <c r="BR17" s="715"/>
      <c r="BS17" s="684" t="s">
        <v>129</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2211371</v>
      </c>
      <c r="CS17" s="679"/>
      <c r="CT17" s="679"/>
      <c r="CU17" s="679"/>
      <c r="CV17" s="679"/>
      <c r="CW17" s="679"/>
      <c r="CX17" s="679"/>
      <c r="CY17" s="680"/>
      <c r="CZ17" s="715">
        <v>8.9</v>
      </c>
      <c r="DA17" s="715"/>
      <c r="DB17" s="715"/>
      <c r="DC17" s="715"/>
      <c r="DD17" s="684" t="s">
        <v>129</v>
      </c>
      <c r="DE17" s="679"/>
      <c r="DF17" s="679"/>
      <c r="DG17" s="679"/>
      <c r="DH17" s="679"/>
      <c r="DI17" s="679"/>
      <c r="DJ17" s="679"/>
      <c r="DK17" s="679"/>
      <c r="DL17" s="679"/>
      <c r="DM17" s="679"/>
      <c r="DN17" s="679"/>
      <c r="DO17" s="679"/>
      <c r="DP17" s="680"/>
      <c r="DQ17" s="684">
        <v>2128093</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28639</v>
      </c>
      <c r="S18" s="679"/>
      <c r="T18" s="679"/>
      <c r="U18" s="679"/>
      <c r="V18" s="679"/>
      <c r="W18" s="679"/>
      <c r="X18" s="679"/>
      <c r="Y18" s="680"/>
      <c r="Z18" s="715">
        <v>0.1</v>
      </c>
      <c r="AA18" s="715"/>
      <c r="AB18" s="715"/>
      <c r="AC18" s="715"/>
      <c r="AD18" s="716">
        <v>28639</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245</v>
      </c>
      <c r="BH18" s="679"/>
      <c r="BI18" s="679"/>
      <c r="BJ18" s="679"/>
      <c r="BK18" s="679"/>
      <c r="BL18" s="679"/>
      <c r="BM18" s="679"/>
      <c r="BN18" s="680"/>
      <c r="BO18" s="715" t="s">
        <v>129</v>
      </c>
      <c r="BP18" s="715"/>
      <c r="BQ18" s="715"/>
      <c r="BR18" s="715"/>
      <c r="BS18" s="684" t="s">
        <v>245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245</v>
      </c>
      <c r="DE18" s="679"/>
      <c r="DF18" s="679"/>
      <c r="DG18" s="679"/>
      <c r="DH18" s="679"/>
      <c r="DI18" s="679"/>
      <c r="DJ18" s="679"/>
      <c r="DK18" s="679"/>
      <c r="DL18" s="679"/>
      <c r="DM18" s="679"/>
      <c r="DN18" s="679"/>
      <c r="DO18" s="679"/>
      <c r="DP18" s="680"/>
      <c r="DQ18" s="684" t="s">
        <v>245</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7200</v>
      </c>
      <c r="S19" s="679"/>
      <c r="T19" s="679"/>
      <c r="U19" s="679"/>
      <c r="V19" s="679"/>
      <c r="W19" s="679"/>
      <c r="X19" s="679"/>
      <c r="Y19" s="680"/>
      <c r="Z19" s="715">
        <v>0</v>
      </c>
      <c r="AA19" s="715"/>
      <c r="AB19" s="715"/>
      <c r="AC19" s="715"/>
      <c r="AD19" s="716">
        <v>7200</v>
      </c>
      <c r="AE19" s="716"/>
      <c r="AF19" s="716"/>
      <c r="AG19" s="716"/>
      <c r="AH19" s="716"/>
      <c r="AI19" s="716"/>
      <c r="AJ19" s="716"/>
      <c r="AK19" s="716"/>
      <c r="AL19" s="681">
        <v>0.1</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192157</v>
      </c>
      <c r="BH19" s="679"/>
      <c r="BI19" s="679"/>
      <c r="BJ19" s="679"/>
      <c r="BK19" s="679"/>
      <c r="BL19" s="679"/>
      <c r="BM19" s="679"/>
      <c r="BN19" s="680"/>
      <c r="BO19" s="715">
        <v>3.6</v>
      </c>
      <c r="BP19" s="715"/>
      <c r="BQ19" s="715"/>
      <c r="BR19" s="715"/>
      <c r="BS19" s="684" t="s">
        <v>129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185</v>
      </c>
      <c r="CS19" s="679"/>
      <c r="CT19" s="679"/>
      <c r="CU19" s="679"/>
      <c r="CV19" s="679"/>
      <c r="CW19" s="679"/>
      <c r="CX19" s="679"/>
      <c r="CY19" s="680"/>
      <c r="CZ19" s="715" t="s">
        <v>185</v>
      </c>
      <c r="DA19" s="715"/>
      <c r="DB19" s="715"/>
      <c r="DC19" s="715"/>
      <c r="DD19" s="684" t="s">
        <v>185</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883</v>
      </c>
      <c r="S20" s="679"/>
      <c r="T20" s="679"/>
      <c r="U20" s="679"/>
      <c r="V20" s="679"/>
      <c r="W20" s="679"/>
      <c r="X20" s="679"/>
      <c r="Y20" s="680"/>
      <c r="Z20" s="715">
        <v>0</v>
      </c>
      <c r="AA20" s="715"/>
      <c r="AB20" s="715"/>
      <c r="AC20" s="715"/>
      <c r="AD20" s="716">
        <v>883</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192157</v>
      </c>
      <c r="BH20" s="679"/>
      <c r="BI20" s="679"/>
      <c r="BJ20" s="679"/>
      <c r="BK20" s="679"/>
      <c r="BL20" s="679"/>
      <c r="BM20" s="679"/>
      <c r="BN20" s="680"/>
      <c r="BO20" s="715">
        <v>3.6</v>
      </c>
      <c r="BP20" s="715"/>
      <c r="BQ20" s="715"/>
      <c r="BR20" s="715"/>
      <c r="BS20" s="684" t="s">
        <v>245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24858493</v>
      </c>
      <c r="CS20" s="679"/>
      <c r="CT20" s="679"/>
      <c r="CU20" s="679"/>
      <c r="CV20" s="679"/>
      <c r="CW20" s="679"/>
      <c r="CX20" s="679"/>
      <c r="CY20" s="680"/>
      <c r="CZ20" s="715">
        <v>100</v>
      </c>
      <c r="DA20" s="715"/>
      <c r="DB20" s="715"/>
      <c r="DC20" s="715"/>
      <c r="DD20" s="684">
        <v>4089251</v>
      </c>
      <c r="DE20" s="679"/>
      <c r="DF20" s="679"/>
      <c r="DG20" s="679"/>
      <c r="DH20" s="679"/>
      <c r="DI20" s="679"/>
      <c r="DJ20" s="679"/>
      <c r="DK20" s="679"/>
      <c r="DL20" s="679"/>
      <c r="DM20" s="679"/>
      <c r="DN20" s="679"/>
      <c r="DO20" s="679"/>
      <c r="DP20" s="680"/>
      <c r="DQ20" s="684">
        <v>17615968</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92422</v>
      </c>
      <c r="S21" s="679"/>
      <c r="T21" s="679"/>
      <c r="U21" s="679"/>
      <c r="V21" s="679"/>
      <c r="W21" s="679"/>
      <c r="X21" s="679"/>
      <c r="Y21" s="680"/>
      <c r="Z21" s="715">
        <v>0.3</v>
      </c>
      <c r="AA21" s="715"/>
      <c r="AB21" s="715"/>
      <c r="AC21" s="715"/>
      <c r="AD21" s="716">
        <v>92422</v>
      </c>
      <c r="AE21" s="716"/>
      <c r="AF21" s="716"/>
      <c r="AG21" s="716"/>
      <c r="AH21" s="716"/>
      <c r="AI21" s="716"/>
      <c r="AJ21" s="716"/>
      <c r="AK21" s="716"/>
      <c r="AL21" s="681">
        <v>0.6</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22309</v>
      </c>
      <c r="BH21" s="679"/>
      <c r="BI21" s="679"/>
      <c r="BJ21" s="679"/>
      <c r="BK21" s="679"/>
      <c r="BL21" s="679"/>
      <c r="BM21" s="679"/>
      <c r="BN21" s="680"/>
      <c r="BO21" s="715">
        <v>0.4</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9716853</v>
      </c>
      <c r="S22" s="679"/>
      <c r="T22" s="679"/>
      <c r="U22" s="679"/>
      <c r="V22" s="679"/>
      <c r="W22" s="679"/>
      <c r="X22" s="679"/>
      <c r="Y22" s="680"/>
      <c r="Z22" s="715">
        <v>36.5</v>
      </c>
      <c r="AA22" s="715"/>
      <c r="AB22" s="715"/>
      <c r="AC22" s="715"/>
      <c r="AD22" s="716">
        <v>7573549</v>
      </c>
      <c r="AE22" s="716"/>
      <c r="AF22" s="716"/>
      <c r="AG22" s="716"/>
      <c r="AH22" s="716"/>
      <c r="AI22" s="716"/>
      <c r="AJ22" s="716"/>
      <c r="AK22" s="716"/>
      <c r="AL22" s="681">
        <v>52.8</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245</v>
      </c>
      <c r="BP22" s="715"/>
      <c r="BQ22" s="715"/>
      <c r="BR22" s="715"/>
      <c r="BS22" s="684" t="s">
        <v>185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7573549</v>
      </c>
      <c r="S23" s="679"/>
      <c r="T23" s="679"/>
      <c r="U23" s="679"/>
      <c r="V23" s="679"/>
      <c r="W23" s="679"/>
      <c r="X23" s="679"/>
      <c r="Y23" s="680"/>
      <c r="Z23" s="715">
        <v>28.4</v>
      </c>
      <c r="AA23" s="715"/>
      <c r="AB23" s="715"/>
      <c r="AC23" s="715"/>
      <c r="AD23" s="716">
        <v>7573549</v>
      </c>
      <c r="AE23" s="716"/>
      <c r="AF23" s="716"/>
      <c r="AG23" s="716"/>
      <c r="AH23" s="716"/>
      <c r="AI23" s="716"/>
      <c r="AJ23" s="716"/>
      <c r="AK23" s="716"/>
      <c r="AL23" s="681">
        <v>52.8</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169848</v>
      </c>
      <c r="BH23" s="679"/>
      <c r="BI23" s="679"/>
      <c r="BJ23" s="679"/>
      <c r="BK23" s="679"/>
      <c r="BL23" s="679"/>
      <c r="BM23" s="679"/>
      <c r="BN23" s="680"/>
      <c r="BO23" s="715">
        <v>3.1</v>
      </c>
      <c r="BP23" s="715"/>
      <c r="BQ23" s="715"/>
      <c r="BR23" s="715"/>
      <c r="BS23" s="684" t="s">
        <v>245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1538716</v>
      </c>
      <c r="S24" s="679"/>
      <c r="T24" s="679"/>
      <c r="U24" s="679"/>
      <c r="V24" s="679"/>
      <c r="W24" s="679"/>
      <c r="X24" s="679"/>
      <c r="Y24" s="680"/>
      <c r="Z24" s="715">
        <v>5.8</v>
      </c>
      <c r="AA24" s="715"/>
      <c r="AB24" s="715"/>
      <c r="AC24" s="715"/>
      <c r="AD24" s="716" t="s">
        <v>129</v>
      </c>
      <c r="AE24" s="716"/>
      <c r="AF24" s="716"/>
      <c r="AG24" s="716"/>
      <c r="AH24" s="716"/>
      <c r="AI24" s="716"/>
      <c r="AJ24" s="716"/>
      <c r="AK24" s="716"/>
      <c r="AL24" s="681" t="s">
        <v>129</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245</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10615666</v>
      </c>
      <c r="CS24" s="734"/>
      <c r="CT24" s="734"/>
      <c r="CU24" s="734"/>
      <c r="CV24" s="734"/>
      <c r="CW24" s="734"/>
      <c r="CX24" s="734"/>
      <c r="CY24" s="777"/>
      <c r="CZ24" s="778">
        <v>42.7</v>
      </c>
      <c r="DA24" s="749"/>
      <c r="DB24" s="749"/>
      <c r="DC24" s="781"/>
      <c r="DD24" s="776">
        <v>7922564</v>
      </c>
      <c r="DE24" s="734"/>
      <c r="DF24" s="734"/>
      <c r="DG24" s="734"/>
      <c r="DH24" s="734"/>
      <c r="DI24" s="734"/>
      <c r="DJ24" s="734"/>
      <c r="DK24" s="777"/>
      <c r="DL24" s="776">
        <v>7854723</v>
      </c>
      <c r="DM24" s="734"/>
      <c r="DN24" s="734"/>
      <c r="DO24" s="734"/>
      <c r="DP24" s="734"/>
      <c r="DQ24" s="734"/>
      <c r="DR24" s="734"/>
      <c r="DS24" s="734"/>
      <c r="DT24" s="734"/>
      <c r="DU24" s="734"/>
      <c r="DV24" s="777"/>
      <c r="DW24" s="778">
        <v>52.7</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604588</v>
      </c>
      <c r="S25" s="679"/>
      <c r="T25" s="679"/>
      <c r="U25" s="679"/>
      <c r="V25" s="679"/>
      <c r="W25" s="679"/>
      <c r="X25" s="679"/>
      <c r="Y25" s="680"/>
      <c r="Z25" s="715">
        <v>2.2999999999999998</v>
      </c>
      <c r="AA25" s="715"/>
      <c r="AB25" s="715"/>
      <c r="AC25" s="715"/>
      <c r="AD25" s="716" t="s">
        <v>129</v>
      </c>
      <c r="AE25" s="716"/>
      <c r="AF25" s="716"/>
      <c r="AG25" s="716"/>
      <c r="AH25" s="716"/>
      <c r="AI25" s="716"/>
      <c r="AJ25" s="716"/>
      <c r="AK25" s="716"/>
      <c r="AL25" s="681" t="s">
        <v>129</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4933245</v>
      </c>
      <c r="CS25" s="697"/>
      <c r="CT25" s="697"/>
      <c r="CU25" s="697"/>
      <c r="CV25" s="697"/>
      <c r="CW25" s="697"/>
      <c r="CX25" s="697"/>
      <c r="CY25" s="698"/>
      <c r="CZ25" s="681">
        <v>19.8</v>
      </c>
      <c r="DA25" s="699"/>
      <c r="DB25" s="699"/>
      <c r="DC25" s="700"/>
      <c r="DD25" s="684">
        <v>4698142</v>
      </c>
      <c r="DE25" s="697"/>
      <c r="DF25" s="697"/>
      <c r="DG25" s="697"/>
      <c r="DH25" s="697"/>
      <c r="DI25" s="697"/>
      <c r="DJ25" s="697"/>
      <c r="DK25" s="698"/>
      <c r="DL25" s="684">
        <v>4630592</v>
      </c>
      <c r="DM25" s="697"/>
      <c r="DN25" s="697"/>
      <c r="DO25" s="697"/>
      <c r="DP25" s="697"/>
      <c r="DQ25" s="697"/>
      <c r="DR25" s="697"/>
      <c r="DS25" s="697"/>
      <c r="DT25" s="697"/>
      <c r="DU25" s="697"/>
      <c r="DV25" s="698"/>
      <c r="DW25" s="681">
        <v>31.1</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16607131</v>
      </c>
      <c r="S26" s="679"/>
      <c r="T26" s="679"/>
      <c r="U26" s="679"/>
      <c r="V26" s="679"/>
      <c r="W26" s="679"/>
      <c r="X26" s="679"/>
      <c r="Y26" s="680"/>
      <c r="Z26" s="715">
        <v>62.4</v>
      </c>
      <c r="AA26" s="715"/>
      <c r="AB26" s="715"/>
      <c r="AC26" s="715"/>
      <c r="AD26" s="716">
        <v>14286144</v>
      </c>
      <c r="AE26" s="716"/>
      <c r="AF26" s="716"/>
      <c r="AG26" s="716"/>
      <c r="AH26" s="716"/>
      <c r="AI26" s="716"/>
      <c r="AJ26" s="716"/>
      <c r="AK26" s="716"/>
      <c r="AL26" s="681">
        <v>99.5</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245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3166309</v>
      </c>
      <c r="CS26" s="679"/>
      <c r="CT26" s="679"/>
      <c r="CU26" s="679"/>
      <c r="CV26" s="679"/>
      <c r="CW26" s="679"/>
      <c r="CX26" s="679"/>
      <c r="CY26" s="680"/>
      <c r="CZ26" s="681">
        <v>12.7</v>
      </c>
      <c r="DA26" s="699"/>
      <c r="DB26" s="699"/>
      <c r="DC26" s="700"/>
      <c r="DD26" s="684">
        <v>3033818</v>
      </c>
      <c r="DE26" s="679"/>
      <c r="DF26" s="679"/>
      <c r="DG26" s="679"/>
      <c r="DH26" s="679"/>
      <c r="DI26" s="679"/>
      <c r="DJ26" s="679"/>
      <c r="DK26" s="680"/>
      <c r="DL26" s="684" t="s">
        <v>129</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4661</v>
      </c>
      <c r="S27" s="679"/>
      <c r="T27" s="679"/>
      <c r="U27" s="679"/>
      <c r="V27" s="679"/>
      <c r="W27" s="679"/>
      <c r="X27" s="679"/>
      <c r="Y27" s="680"/>
      <c r="Z27" s="715">
        <v>0</v>
      </c>
      <c r="AA27" s="715"/>
      <c r="AB27" s="715"/>
      <c r="AC27" s="715"/>
      <c r="AD27" s="716">
        <v>4661</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5410983</v>
      </c>
      <c r="BH27" s="679"/>
      <c r="BI27" s="679"/>
      <c r="BJ27" s="679"/>
      <c r="BK27" s="679"/>
      <c r="BL27" s="679"/>
      <c r="BM27" s="679"/>
      <c r="BN27" s="680"/>
      <c r="BO27" s="715">
        <v>100</v>
      </c>
      <c r="BP27" s="715"/>
      <c r="BQ27" s="715"/>
      <c r="BR27" s="715"/>
      <c r="BS27" s="684">
        <v>22240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3471058</v>
      </c>
      <c r="CS27" s="697"/>
      <c r="CT27" s="697"/>
      <c r="CU27" s="697"/>
      <c r="CV27" s="697"/>
      <c r="CW27" s="697"/>
      <c r="CX27" s="697"/>
      <c r="CY27" s="698"/>
      <c r="CZ27" s="681">
        <v>14</v>
      </c>
      <c r="DA27" s="699"/>
      <c r="DB27" s="699"/>
      <c r="DC27" s="700"/>
      <c r="DD27" s="684">
        <v>1096337</v>
      </c>
      <c r="DE27" s="697"/>
      <c r="DF27" s="697"/>
      <c r="DG27" s="697"/>
      <c r="DH27" s="697"/>
      <c r="DI27" s="697"/>
      <c r="DJ27" s="697"/>
      <c r="DK27" s="698"/>
      <c r="DL27" s="684">
        <v>1096046</v>
      </c>
      <c r="DM27" s="697"/>
      <c r="DN27" s="697"/>
      <c r="DO27" s="697"/>
      <c r="DP27" s="697"/>
      <c r="DQ27" s="697"/>
      <c r="DR27" s="697"/>
      <c r="DS27" s="697"/>
      <c r="DT27" s="697"/>
      <c r="DU27" s="697"/>
      <c r="DV27" s="698"/>
      <c r="DW27" s="681">
        <v>7.4</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70030</v>
      </c>
      <c r="S28" s="679"/>
      <c r="T28" s="679"/>
      <c r="U28" s="679"/>
      <c r="V28" s="679"/>
      <c r="W28" s="679"/>
      <c r="X28" s="679"/>
      <c r="Y28" s="680"/>
      <c r="Z28" s="715">
        <v>0.3</v>
      </c>
      <c r="AA28" s="715"/>
      <c r="AB28" s="715"/>
      <c r="AC28" s="715"/>
      <c r="AD28" s="716">
        <v>3142</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2211363</v>
      </c>
      <c r="CS28" s="679"/>
      <c r="CT28" s="679"/>
      <c r="CU28" s="679"/>
      <c r="CV28" s="679"/>
      <c r="CW28" s="679"/>
      <c r="CX28" s="679"/>
      <c r="CY28" s="680"/>
      <c r="CZ28" s="681">
        <v>8.9</v>
      </c>
      <c r="DA28" s="699"/>
      <c r="DB28" s="699"/>
      <c r="DC28" s="700"/>
      <c r="DD28" s="684">
        <v>2128085</v>
      </c>
      <c r="DE28" s="679"/>
      <c r="DF28" s="679"/>
      <c r="DG28" s="679"/>
      <c r="DH28" s="679"/>
      <c r="DI28" s="679"/>
      <c r="DJ28" s="679"/>
      <c r="DK28" s="680"/>
      <c r="DL28" s="684">
        <v>2128085</v>
      </c>
      <c r="DM28" s="679"/>
      <c r="DN28" s="679"/>
      <c r="DO28" s="679"/>
      <c r="DP28" s="679"/>
      <c r="DQ28" s="679"/>
      <c r="DR28" s="679"/>
      <c r="DS28" s="679"/>
      <c r="DT28" s="679"/>
      <c r="DU28" s="679"/>
      <c r="DV28" s="680"/>
      <c r="DW28" s="681">
        <v>14.3</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257605</v>
      </c>
      <c r="S29" s="679"/>
      <c r="T29" s="679"/>
      <c r="U29" s="679"/>
      <c r="V29" s="679"/>
      <c r="W29" s="679"/>
      <c r="X29" s="679"/>
      <c r="Y29" s="680"/>
      <c r="Z29" s="715">
        <v>1</v>
      </c>
      <c r="AA29" s="715"/>
      <c r="AB29" s="715"/>
      <c r="AC29" s="715"/>
      <c r="AD29" s="716">
        <v>15296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2211363</v>
      </c>
      <c r="CS29" s="697"/>
      <c r="CT29" s="697"/>
      <c r="CU29" s="697"/>
      <c r="CV29" s="697"/>
      <c r="CW29" s="697"/>
      <c r="CX29" s="697"/>
      <c r="CY29" s="698"/>
      <c r="CZ29" s="681">
        <v>8.9</v>
      </c>
      <c r="DA29" s="699"/>
      <c r="DB29" s="699"/>
      <c r="DC29" s="700"/>
      <c r="DD29" s="684">
        <v>2128085</v>
      </c>
      <c r="DE29" s="697"/>
      <c r="DF29" s="697"/>
      <c r="DG29" s="697"/>
      <c r="DH29" s="697"/>
      <c r="DI29" s="697"/>
      <c r="DJ29" s="697"/>
      <c r="DK29" s="698"/>
      <c r="DL29" s="684">
        <v>2128085</v>
      </c>
      <c r="DM29" s="697"/>
      <c r="DN29" s="697"/>
      <c r="DO29" s="697"/>
      <c r="DP29" s="697"/>
      <c r="DQ29" s="697"/>
      <c r="DR29" s="697"/>
      <c r="DS29" s="697"/>
      <c r="DT29" s="697"/>
      <c r="DU29" s="697"/>
      <c r="DV29" s="698"/>
      <c r="DW29" s="681">
        <v>14.3</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193580</v>
      </c>
      <c r="S30" s="679"/>
      <c r="T30" s="679"/>
      <c r="U30" s="679"/>
      <c r="V30" s="679"/>
      <c r="W30" s="679"/>
      <c r="X30" s="679"/>
      <c r="Y30" s="680"/>
      <c r="Z30" s="715">
        <v>0.7</v>
      </c>
      <c r="AA30" s="715"/>
      <c r="AB30" s="715"/>
      <c r="AC30" s="715"/>
      <c r="AD30" s="716" t="s">
        <v>185</v>
      </c>
      <c r="AE30" s="716"/>
      <c r="AF30" s="716"/>
      <c r="AG30" s="716"/>
      <c r="AH30" s="716"/>
      <c r="AI30" s="716"/>
      <c r="AJ30" s="716"/>
      <c r="AK30" s="716"/>
      <c r="AL30" s="681" t="s">
        <v>185</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2121842</v>
      </c>
      <c r="CS30" s="679"/>
      <c r="CT30" s="679"/>
      <c r="CU30" s="679"/>
      <c r="CV30" s="679"/>
      <c r="CW30" s="679"/>
      <c r="CX30" s="679"/>
      <c r="CY30" s="680"/>
      <c r="CZ30" s="681">
        <v>8.5</v>
      </c>
      <c r="DA30" s="699"/>
      <c r="DB30" s="699"/>
      <c r="DC30" s="700"/>
      <c r="DD30" s="684">
        <v>2045007</v>
      </c>
      <c r="DE30" s="679"/>
      <c r="DF30" s="679"/>
      <c r="DG30" s="679"/>
      <c r="DH30" s="679"/>
      <c r="DI30" s="679"/>
      <c r="DJ30" s="679"/>
      <c r="DK30" s="680"/>
      <c r="DL30" s="684">
        <v>2045007</v>
      </c>
      <c r="DM30" s="679"/>
      <c r="DN30" s="679"/>
      <c r="DO30" s="679"/>
      <c r="DP30" s="679"/>
      <c r="DQ30" s="679"/>
      <c r="DR30" s="679"/>
      <c r="DS30" s="679"/>
      <c r="DT30" s="679"/>
      <c r="DU30" s="679"/>
      <c r="DV30" s="680"/>
      <c r="DW30" s="681">
        <v>13.7</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3240631</v>
      </c>
      <c r="S31" s="679"/>
      <c r="T31" s="679"/>
      <c r="U31" s="679"/>
      <c r="V31" s="679"/>
      <c r="W31" s="679"/>
      <c r="X31" s="679"/>
      <c r="Y31" s="680"/>
      <c r="Z31" s="715">
        <v>12.2</v>
      </c>
      <c r="AA31" s="715"/>
      <c r="AB31" s="715"/>
      <c r="AC31" s="715"/>
      <c r="AD31" s="716" t="s">
        <v>245</v>
      </c>
      <c r="AE31" s="716"/>
      <c r="AF31" s="716"/>
      <c r="AG31" s="716"/>
      <c r="AH31" s="716"/>
      <c r="AI31" s="716"/>
      <c r="AJ31" s="716"/>
      <c r="AK31" s="716"/>
      <c r="AL31" s="681" t="s">
        <v>245</v>
      </c>
      <c r="AM31" s="682"/>
      <c r="AN31" s="682"/>
      <c r="AO31" s="717"/>
      <c r="AP31" s="754" t="s">
        <v>312</v>
      </c>
      <c r="AQ31" s="755"/>
      <c r="AR31" s="755"/>
      <c r="AS31" s="755"/>
      <c r="AT31" s="760" t="s">
        <v>313</v>
      </c>
      <c r="AU31" s="231"/>
      <c r="AV31" s="231"/>
      <c r="AW31" s="231"/>
      <c r="AX31" s="744" t="s">
        <v>188</v>
      </c>
      <c r="AY31" s="745"/>
      <c r="AZ31" s="745"/>
      <c r="BA31" s="745"/>
      <c r="BB31" s="745"/>
      <c r="BC31" s="745"/>
      <c r="BD31" s="745"/>
      <c r="BE31" s="745"/>
      <c r="BF31" s="746"/>
      <c r="BG31" s="747">
        <v>98.9</v>
      </c>
      <c r="BH31" s="748"/>
      <c r="BI31" s="748"/>
      <c r="BJ31" s="748"/>
      <c r="BK31" s="748"/>
      <c r="BL31" s="748"/>
      <c r="BM31" s="749">
        <v>96.7</v>
      </c>
      <c r="BN31" s="748"/>
      <c r="BO31" s="748"/>
      <c r="BP31" s="748"/>
      <c r="BQ31" s="750"/>
      <c r="BR31" s="747">
        <v>98.9</v>
      </c>
      <c r="BS31" s="748"/>
      <c r="BT31" s="748"/>
      <c r="BU31" s="748"/>
      <c r="BV31" s="748"/>
      <c r="BW31" s="748"/>
      <c r="BX31" s="749">
        <v>96.6</v>
      </c>
      <c r="BY31" s="748"/>
      <c r="BZ31" s="748"/>
      <c r="CA31" s="748"/>
      <c r="CB31" s="750"/>
      <c r="CD31" s="765"/>
      <c r="CE31" s="766"/>
      <c r="CF31" s="711" t="s">
        <v>314</v>
      </c>
      <c r="CG31" s="712"/>
      <c r="CH31" s="712"/>
      <c r="CI31" s="712"/>
      <c r="CJ31" s="712"/>
      <c r="CK31" s="712"/>
      <c r="CL31" s="712"/>
      <c r="CM31" s="712"/>
      <c r="CN31" s="712"/>
      <c r="CO31" s="712"/>
      <c r="CP31" s="712"/>
      <c r="CQ31" s="713"/>
      <c r="CR31" s="678">
        <v>89521</v>
      </c>
      <c r="CS31" s="697"/>
      <c r="CT31" s="697"/>
      <c r="CU31" s="697"/>
      <c r="CV31" s="697"/>
      <c r="CW31" s="697"/>
      <c r="CX31" s="697"/>
      <c r="CY31" s="698"/>
      <c r="CZ31" s="681">
        <v>0.4</v>
      </c>
      <c r="DA31" s="699"/>
      <c r="DB31" s="699"/>
      <c r="DC31" s="700"/>
      <c r="DD31" s="684">
        <v>83078</v>
      </c>
      <c r="DE31" s="697"/>
      <c r="DF31" s="697"/>
      <c r="DG31" s="697"/>
      <c r="DH31" s="697"/>
      <c r="DI31" s="697"/>
      <c r="DJ31" s="697"/>
      <c r="DK31" s="698"/>
      <c r="DL31" s="684">
        <v>83078</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185</v>
      </c>
      <c r="AA32" s="715"/>
      <c r="AB32" s="715"/>
      <c r="AC32" s="715"/>
      <c r="AD32" s="716" t="s">
        <v>185</v>
      </c>
      <c r="AE32" s="716"/>
      <c r="AF32" s="716"/>
      <c r="AG32" s="716"/>
      <c r="AH32" s="716"/>
      <c r="AI32" s="716"/>
      <c r="AJ32" s="716"/>
      <c r="AK32" s="716"/>
      <c r="AL32" s="681" t="s">
        <v>185</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99.2</v>
      </c>
      <c r="BH32" s="697"/>
      <c r="BI32" s="697"/>
      <c r="BJ32" s="697"/>
      <c r="BK32" s="697"/>
      <c r="BL32" s="697"/>
      <c r="BM32" s="682">
        <v>97.9</v>
      </c>
      <c r="BN32" s="743"/>
      <c r="BO32" s="743"/>
      <c r="BP32" s="743"/>
      <c r="BQ32" s="721"/>
      <c r="BR32" s="751">
        <v>99.2</v>
      </c>
      <c r="BS32" s="697"/>
      <c r="BT32" s="697"/>
      <c r="BU32" s="697"/>
      <c r="BV32" s="697"/>
      <c r="BW32" s="697"/>
      <c r="BX32" s="682">
        <v>97.9</v>
      </c>
      <c r="BY32" s="743"/>
      <c r="BZ32" s="743"/>
      <c r="CA32" s="743"/>
      <c r="CB32" s="721"/>
      <c r="CD32" s="767"/>
      <c r="CE32" s="768"/>
      <c r="CF32" s="711" t="s">
        <v>318</v>
      </c>
      <c r="CG32" s="712"/>
      <c r="CH32" s="712"/>
      <c r="CI32" s="712"/>
      <c r="CJ32" s="712"/>
      <c r="CK32" s="712"/>
      <c r="CL32" s="712"/>
      <c r="CM32" s="712"/>
      <c r="CN32" s="712"/>
      <c r="CO32" s="712"/>
      <c r="CP32" s="712"/>
      <c r="CQ32" s="713"/>
      <c r="CR32" s="678" t="s">
        <v>129</v>
      </c>
      <c r="CS32" s="679"/>
      <c r="CT32" s="679"/>
      <c r="CU32" s="679"/>
      <c r="CV32" s="679"/>
      <c r="CW32" s="679"/>
      <c r="CX32" s="679"/>
      <c r="CY32" s="680"/>
      <c r="CZ32" s="681" t="s">
        <v>245</v>
      </c>
      <c r="DA32" s="699"/>
      <c r="DB32" s="699"/>
      <c r="DC32" s="700"/>
      <c r="DD32" s="684" t="s">
        <v>129</v>
      </c>
      <c r="DE32" s="679"/>
      <c r="DF32" s="679"/>
      <c r="DG32" s="679"/>
      <c r="DH32" s="679"/>
      <c r="DI32" s="679"/>
      <c r="DJ32" s="679"/>
      <c r="DK32" s="680"/>
      <c r="DL32" s="684" t="s">
        <v>245</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1544579</v>
      </c>
      <c r="S33" s="679"/>
      <c r="T33" s="679"/>
      <c r="U33" s="679"/>
      <c r="V33" s="679"/>
      <c r="W33" s="679"/>
      <c r="X33" s="679"/>
      <c r="Y33" s="680"/>
      <c r="Z33" s="715">
        <v>5.8</v>
      </c>
      <c r="AA33" s="715"/>
      <c r="AB33" s="715"/>
      <c r="AC33" s="715"/>
      <c r="AD33" s="716" t="s">
        <v>245</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98.5</v>
      </c>
      <c r="BH33" s="663"/>
      <c r="BI33" s="663"/>
      <c r="BJ33" s="663"/>
      <c r="BK33" s="663"/>
      <c r="BL33" s="663"/>
      <c r="BM33" s="706">
        <v>95.1</v>
      </c>
      <c r="BN33" s="663"/>
      <c r="BO33" s="663"/>
      <c r="BP33" s="663"/>
      <c r="BQ33" s="727"/>
      <c r="BR33" s="742">
        <v>98.6</v>
      </c>
      <c r="BS33" s="663"/>
      <c r="BT33" s="663"/>
      <c r="BU33" s="663"/>
      <c r="BV33" s="663"/>
      <c r="BW33" s="663"/>
      <c r="BX33" s="706">
        <v>94.8</v>
      </c>
      <c r="BY33" s="663"/>
      <c r="BZ33" s="663"/>
      <c r="CA33" s="663"/>
      <c r="CB33" s="727"/>
      <c r="CD33" s="711" t="s">
        <v>321</v>
      </c>
      <c r="CE33" s="712"/>
      <c r="CF33" s="712"/>
      <c r="CG33" s="712"/>
      <c r="CH33" s="712"/>
      <c r="CI33" s="712"/>
      <c r="CJ33" s="712"/>
      <c r="CK33" s="712"/>
      <c r="CL33" s="712"/>
      <c r="CM33" s="712"/>
      <c r="CN33" s="712"/>
      <c r="CO33" s="712"/>
      <c r="CP33" s="712"/>
      <c r="CQ33" s="713"/>
      <c r="CR33" s="678">
        <v>9826386</v>
      </c>
      <c r="CS33" s="697"/>
      <c r="CT33" s="697"/>
      <c r="CU33" s="697"/>
      <c r="CV33" s="697"/>
      <c r="CW33" s="697"/>
      <c r="CX33" s="697"/>
      <c r="CY33" s="698"/>
      <c r="CZ33" s="681">
        <v>39.5</v>
      </c>
      <c r="DA33" s="699"/>
      <c r="DB33" s="699"/>
      <c r="DC33" s="700"/>
      <c r="DD33" s="684">
        <v>7724094</v>
      </c>
      <c r="DE33" s="697"/>
      <c r="DF33" s="697"/>
      <c r="DG33" s="697"/>
      <c r="DH33" s="697"/>
      <c r="DI33" s="697"/>
      <c r="DJ33" s="697"/>
      <c r="DK33" s="698"/>
      <c r="DL33" s="684">
        <v>5744135</v>
      </c>
      <c r="DM33" s="697"/>
      <c r="DN33" s="697"/>
      <c r="DO33" s="697"/>
      <c r="DP33" s="697"/>
      <c r="DQ33" s="697"/>
      <c r="DR33" s="697"/>
      <c r="DS33" s="697"/>
      <c r="DT33" s="697"/>
      <c r="DU33" s="697"/>
      <c r="DV33" s="698"/>
      <c r="DW33" s="681">
        <v>38.6</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104552</v>
      </c>
      <c r="S34" s="679"/>
      <c r="T34" s="679"/>
      <c r="U34" s="679"/>
      <c r="V34" s="679"/>
      <c r="W34" s="679"/>
      <c r="X34" s="679"/>
      <c r="Y34" s="680"/>
      <c r="Z34" s="715">
        <v>0.4</v>
      </c>
      <c r="AA34" s="715"/>
      <c r="AB34" s="715"/>
      <c r="AC34" s="715"/>
      <c r="AD34" s="716">
        <v>22683</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3732530</v>
      </c>
      <c r="CS34" s="679"/>
      <c r="CT34" s="679"/>
      <c r="CU34" s="679"/>
      <c r="CV34" s="679"/>
      <c r="CW34" s="679"/>
      <c r="CX34" s="679"/>
      <c r="CY34" s="680"/>
      <c r="CZ34" s="681">
        <v>15</v>
      </c>
      <c r="DA34" s="699"/>
      <c r="DB34" s="699"/>
      <c r="DC34" s="700"/>
      <c r="DD34" s="684">
        <v>2635397</v>
      </c>
      <c r="DE34" s="679"/>
      <c r="DF34" s="679"/>
      <c r="DG34" s="679"/>
      <c r="DH34" s="679"/>
      <c r="DI34" s="679"/>
      <c r="DJ34" s="679"/>
      <c r="DK34" s="680"/>
      <c r="DL34" s="684">
        <v>2250938</v>
      </c>
      <c r="DM34" s="679"/>
      <c r="DN34" s="679"/>
      <c r="DO34" s="679"/>
      <c r="DP34" s="679"/>
      <c r="DQ34" s="679"/>
      <c r="DR34" s="679"/>
      <c r="DS34" s="679"/>
      <c r="DT34" s="679"/>
      <c r="DU34" s="679"/>
      <c r="DV34" s="680"/>
      <c r="DW34" s="681">
        <v>15.1</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39415</v>
      </c>
      <c r="S35" s="679"/>
      <c r="T35" s="679"/>
      <c r="U35" s="679"/>
      <c r="V35" s="679"/>
      <c r="W35" s="679"/>
      <c r="X35" s="679"/>
      <c r="Y35" s="680"/>
      <c r="Z35" s="715">
        <v>0.1</v>
      </c>
      <c r="AA35" s="715"/>
      <c r="AB35" s="715"/>
      <c r="AC35" s="715"/>
      <c r="AD35" s="716" t="s">
        <v>129</v>
      </c>
      <c r="AE35" s="716"/>
      <c r="AF35" s="716"/>
      <c r="AG35" s="716"/>
      <c r="AH35" s="716"/>
      <c r="AI35" s="716"/>
      <c r="AJ35" s="716"/>
      <c r="AK35" s="716"/>
      <c r="AL35" s="681" t="s">
        <v>129</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595596</v>
      </c>
      <c r="CS35" s="697"/>
      <c r="CT35" s="697"/>
      <c r="CU35" s="697"/>
      <c r="CV35" s="697"/>
      <c r="CW35" s="697"/>
      <c r="CX35" s="697"/>
      <c r="CY35" s="698"/>
      <c r="CZ35" s="681">
        <v>2.4</v>
      </c>
      <c r="DA35" s="699"/>
      <c r="DB35" s="699"/>
      <c r="DC35" s="700"/>
      <c r="DD35" s="684">
        <v>564489</v>
      </c>
      <c r="DE35" s="697"/>
      <c r="DF35" s="697"/>
      <c r="DG35" s="697"/>
      <c r="DH35" s="697"/>
      <c r="DI35" s="697"/>
      <c r="DJ35" s="697"/>
      <c r="DK35" s="698"/>
      <c r="DL35" s="684">
        <v>564489</v>
      </c>
      <c r="DM35" s="697"/>
      <c r="DN35" s="697"/>
      <c r="DO35" s="697"/>
      <c r="DP35" s="697"/>
      <c r="DQ35" s="697"/>
      <c r="DR35" s="697"/>
      <c r="DS35" s="697"/>
      <c r="DT35" s="697"/>
      <c r="DU35" s="697"/>
      <c r="DV35" s="698"/>
      <c r="DW35" s="681">
        <v>3.8</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1260332</v>
      </c>
      <c r="S36" s="679"/>
      <c r="T36" s="679"/>
      <c r="U36" s="679"/>
      <c r="V36" s="679"/>
      <c r="W36" s="679"/>
      <c r="X36" s="679"/>
      <c r="Y36" s="680"/>
      <c r="Z36" s="715">
        <v>4.7</v>
      </c>
      <c r="AA36" s="715"/>
      <c r="AB36" s="715"/>
      <c r="AC36" s="715"/>
      <c r="AD36" s="716" t="s">
        <v>245</v>
      </c>
      <c r="AE36" s="716"/>
      <c r="AF36" s="716"/>
      <c r="AG36" s="716"/>
      <c r="AH36" s="716"/>
      <c r="AI36" s="716"/>
      <c r="AJ36" s="716"/>
      <c r="AK36" s="716"/>
      <c r="AL36" s="681" t="s">
        <v>129</v>
      </c>
      <c r="AM36" s="682"/>
      <c r="AN36" s="682"/>
      <c r="AO36" s="717"/>
      <c r="AP36" s="235"/>
      <c r="AQ36" s="730" t="s">
        <v>329</v>
      </c>
      <c r="AR36" s="731"/>
      <c r="AS36" s="731"/>
      <c r="AT36" s="731"/>
      <c r="AU36" s="731"/>
      <c r="AV36" s="731"/>
      <c r="AW36" s="731"/>
      <c r="AX36" s="731"/>
      <c r="AY36" s="732"/>
      <c r="AZ36" s="733">
        <v>3509732</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162333</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2773979</v>
      </c>
      <c r="CS36" s="679"/>
      <c r="CT36" s="679"/>
      <c r="CU36" s="679"/>
      <c r="CV36" s="679"/>
      <c r="CW36" s="679"/>
      <c r="CX36" s="679"/>
      <c r="CY36" s="680"/>
      <c r="CZ36" s="681">
        <v>11.2</v>
      </c>
      <c r="DA36" s="699"/>
      <c r="DB36" s="699"/>
      <c r="DC36" s="700"/>
      <c r="DD36" s="684">
        <v>2220682</v>
      </c>
      <c r="DE36" s="679"/>
      <c r="DF36" s="679"/>
      <c r="DG36" s="679"/>
      <c r="DH36" s="679"/>
      <c r="DI36" s="679"/>
      <c r="DJ36" s="679"/>
      <c r="DK36" s="680"/>
      <c r="DL36" s="684">
        <v>1114500</v>
      </c>
      <c r="DM36" s="679"/>
      <c r="DN36" s="679"/>
      <c r="DO36" s="679"/>
      <c r="DP36" s="679"/>
      <c r="DQ36" s="679"/>
      <c r="DR36" s="679"/>
      <c r="DS36" s="679"/>
      <c r="DT36" s="679"/>
      <c r="DU36" s="679"/>
      <c r="DV36" s="680"/>
      <c r="DW36" s="681">
        <v>7.5</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698794</v>
      </c>
      <c r="S37" s="679"/>
      <c r="T37" s="679"/>
      <c r="U37" s="679"/>
      <c r="V37" s="679"/>
      <c r="W37" s="679"/>
      <c r="X37" s="679"/>
      <c r="Y37" s="680"/>
      <c r="Z37" s="715">
        <v>2.6</v>
      </c>
      <c r="AA37" s="715"/>
      <c r="AB37" s="715"/>
      <c r="AC37" s="715"/>
      <c r="AD37" s="716" t="s">
        <v>129</v>
      </c>
      <c r="AE37" s="716"/>
      <c r="AF37" s="716"/>
      <c r="AG37" s="716"/>
      <c r="AH37" s="716"/>
      <c r="AI37" s="716"/>
      <c r="AJ37" s="716"/>
      <c r="AK37" s="716"/>
      <c r="AL37" s="681" t="s">
        <v>129</v>
      </c>
      <c r="AM37" s="682"/>
      <c r="AN37" s="682"/>
      <c r="AO37" s="717"/>
      <c r="AQ37" s="718" t="s">
        <v>333</v>
      </c>
      <c r="AR37" s="719"/>
      <c r="AS37" s="719"/>
      <c r="AT37" s="719"/>
      <c r="AU37" s="719"/>
      <c r="AV37" s="719"/>
      <c r="AW37" s="719"/>
      <c r="AX37" s="719"/>
      <c r="AY37" s="720"/>
      <c r="AZ37" s="678">
        <v>924172</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10179</v>
      </c>
      <c r="CS37" s="697"/>
      <c r="CT37" s="697"/>
      <c r="CU37" s="697"/>
      <c r="CV37" s="697"/>
      <c r="CW37" s="697"/>
      <c r="CX37" s="697"/>
      <c r="CY37" s="698"/>
      <c r="CZ37" s="681">
        <v>0</v>
      </c>
      <c r="DA37" s="699"/>
      <c r="DB37" s="699"/>
      <c r="DC37" s="700"/>
      <c r="DD37" s="684">
        <v>10179</v>
      </c>
      <c r="DE37" s="697"/>
      <c r="DF37" s="697"/>
      <c r="DG37" s="697"/>
      <c r="DH37" s="697"/>
      <c r="DI37" s="697"/>
      <c r="DJ37" s="697"/>
      <c r="DK37" s="698"/>
      <c r="DL37" s="684">
        <v>10179</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524900</v>
      </c>
      <c r="S38" s="679"/>
      <c r="T38" s="679"/>
      <c r="U38" s="679"/>
      <c r="V38" s="679"/>
      <c r="W38" s="679"/>
      <c r="X38" s="679"/>
      <c r="Y38" s="680"/>
      <c r="Z38" s="715">
        <v>2</v>
      </c>
      <c r="AA38" s="715"/>
      <c r="AB38" s="715"/>
      <c r="AC38" s="715"/>
      <c r="AD38" s="716">
        <v>23789</v>
      </c>
      <c r="AE38" s="716"/>
      <c r="AF38" s="716"/>
      <c r="AG38" s="716"/>
      <c r="AH38" s="716"/>
      <c r="AI38" s="716"/>
      <c r="AJ38" s="716"/>
      <c r="AK38" s="716"/>
      <c r="AL38" s="681">
        <v>0.2</v>
      </c>
      <c r="AM38" s="682"/>
      <c r="AN38" s="682"/>
      <c r="AO38" s="717"/>
      <c r="AQ38" s="718" t="s">
        <v>337</v>
      </c>
      <c r="AR38" s="719"/>
      <c r="AS38" s="719"/>
      <c r="AT38" s="719"/>
      <c r="AU38" s="719"/>
      <c r="AV38" s="719"/>
      <c r="AW38" s="719"/>
      <c r="AX38" s="719"/>
      <c r="AY38" s="720"/>
      <c r="AZ38" s="678">
        <v>153955</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7666</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2276033</v>
      </c>
      <c r="CS38" s="679"/>
      <c r="CT38" s="679"/>
      <c r="CU38" s="679"/>
      <c r="CV38" s="679"/>
      <c r="CW38" s="679"/>
      <c r="CX38" s="679"/>
      <c r="CY38" s="680"/>
      <c r="CZ38" s="681">
        <v>9.1999999999999993</v>
      </c>
      <c r="DA38" s="699"/>
      <c r="DB38" s="699"/>
      <c r="DC38" s="700"/>
      <c r="DD38" s="684">
        <v>1974189</v>
      </c>
      <c r="DE38" s="679"/>
      <c r="DF38" s="679"/>
      <c r="DG38" s="679"/>
      <c r="DH38" s="679"/>
      <c r="DI38" s="679"/>
      <c r="DJ38" s="679"/>
      <c r="DK38" s="680"/>
      <c r="DL38" s="684">
        <v>1814208</v>
      </c>
      <c r="DM38" s="679"/>
      <c r="DN38" s="679"/>
      <c r="DO38" s="679"/>
      <c r="DP38" s="679"/>
      <c r="DQ38" s="679"/>
      <c r="DR38" s="679"/>
      <c r="DS38" s="679"/>
      <c r="DT38" s="679"/>
      <c r="DU38" s="679"/>
      <c r="DV38" s="680"/>
      <c r="DW38" s="681">
        <v>12.2</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2079370</v>
      </c>
      <c r="S39" s="679"/>
      <c r="T39" s="679"/>
      <c r="U39" s="679"/>
      <c r="V39" s="679"/>
      <c r="W39" s="679"/>
      <c r="X39" s="679"/>
      <c r="Y39" s="680"/>
      <c r="Z39" s="715">
        <v>7.8</v>
      </c>
      <c r="AA39" s="715"/>
      <c r="AB39" s="715"/>
      <c r="AC39" s="715"/>
      <c r="AD39" s="716" t="s">
        <v>129</v>
      </c>
      <c r="AE39" s="716"/>
      <c r="AF39" s="716"/>
      <c r="AG39" s="716"/>
      <c r="AH39" s="716"/>
      <c r="AI39" s="716"/>
      <c r="AJ39" s="716"/>
      <c r="AK39" s="716"/>
      <c r="AL39" s="681" t="s">
        <v>129</v>
      </c>
      <c r="AM39" s="682"/>
      <c r="AN39" s="682"/>
      <c r="AO39" s="717"/>
      <c r="AQ39" s="718" t="s">
        <v>341</v>
      </c>
      <c r="AR39" s="719"/>
      <c r="AS39" s="719"/>
      <c r="AT39" s="719"/>
      <c r="AU39" s="719"/>
      <c r="AV39" s="719"/>
      <c r="AW39" s="719"/>
      <c r="AX39" s="719"/>
      <c r="AY39" s="720"/>
      <c r="AZ39" s="678">
        <v>88700</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12200</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379694</v>
      </c>
      <c r="CS39" s="697"/>
      <c r="CT39" s="697"/>
      <c r="CU39" s="697"/>
      <c r="CV39" s="697"/>
      <c r="CW39" s="697"/>
      <c r="CX39" s="697"/>
      <c r="CY39" s="698"/>
      <c r="CZ39" s="681">
        <v>1.5</v>
      </c>
      <c r="DA39" s="699"/>
      <c r="DB39" s="699"/>
      <c r="DC39" s="700"/>
      <c r="DD39" s="684">
        <v>329337</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245</v>
      </c>
      <c r="S40" s="679"/>
      <c r="T40" s="679"/>
      <c r="U40" s="679"/>
      <c r="V40" s="679"/>
      <c r="W40" s="679"/>
      <c r="X40" s="679"/>
      <c r="Y40" s="680"/>
      <c r="Z40" s="715" t="s">
        <v>245</v>
      </c>
      <c r="AA40" s="715"/>
      <c r="AB40" s="715"/>
      <c r="AC40" s="715"/>
      <c r="AD40" s="716" t="s">
        <v>185</v>
      </c>
      <c r="AE40" s="716"/>
      <c r="AF40" s="716"/>
      <c r="AG40" s="716"/>
      <c r="AH40" s="716"/>
      <c r="AI40" s="716"/>
      <c r="AJ40" s="716"/>
      <c r="AK40" s="716"/>
      <c r="AL40" s="681" t="s">
        <v>129</v>
      </c>
      <c r="AM40" s="682"/>
      <c r="AN40" s="682"/>
      <c r="AO40" s="717"/>
      <c r="AQ40" s="718" t="s">
        <v>345</v>
      </c>
      <c r="AR40" s="719"/>
      <c r="AS40" s="719"/>
      <c r="AT40" s="719"/>
      <c r="AU40" s="719"/>
      <c r="AV40" s="719"/>
      <c r="AW40" s="719"/>
      <c r="AX40" s="719"/>
      <c r="AY40" s="720"/>
      <c r="AZ40" s="678">
        <v>24433</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80</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68554</v>
      </c>
      <c r="CS40" s="679"/>
      <c r="CT40" s="679"/>
      <c r="CU40" s="679"/>
      <c r="CV40" s="679"/>
      <c r="CW40" s="679"/>
      <c r="CX40" s="679"/>
      <c r="CY40" s="680"/>
      <c r="CZ40" s="681">
        <v>0.3</v>
      </c>
      <c r="DA40" s="699"/>
      <c r="DB40" s="699"/>
      <c r="DC40" s="700"/>
      <c r="DD40" s="684" t="s">
        <v>185</v>
      </c>
      <c r="DE40" s="679"/>
      <c r="DF40" s="679"/>
      <c r="DG40" s="679"/>
      <c r="DH40" s="679"/>
      <c r="DI40" s="679"/>
      <c r="DJ40" s="679"/>
      <c r="DK40" s="680"/>
      <c r="DL40" s="684" t="s">
        <v>185</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541900</v>
      </c>
      <c r="S41" s="679"/>
      <c r="T41" s="679"/>
      <c r="U41" s="679"/>
      <c r="V41" s="679"/>
      <c r="W41" s="679"/>
      <c r="X41" s="679"/>
      <c r="Y41" s="680"/>
      <c r="Z41" s="715">
        <v>2</v>
      </c>
      <c r="AA41" s="715"/>
      <c r="AB41" s="715"/>
      <c r="AC41" s="715"/>
      <c r="AD41" s="716" t="s">
        <v>129</v>
      </c>
      <c r="AE41" s="716"/>
      <c r="AF41" s="716"/>
      <c r="AG41" s="716"/>
      <c r="AH41" s="716"/>
      <c r="AI41" s="716"/>
      <c r="AJ41" s="716"/>
      <c r="AK41" s="716"/>
      <c r="AL41" s="681" t="s">
        <v>129</v>
      </c>
      <c r="AM41" s="682"/>
      <c r="AN41" s="682"/>
      <c r="AO41" s="717"/>
      <c r="AQ41" s="718" t="s">
        <v>350</v>
      </c>
      <c r="AR41" s="719"/>
      <c r="AS41" s="719"/>
      <c r="AT41" s="719"/>
      <c r="AU41" s="719"/>
      <c r="AV41" s="719"/>
      <c r="AW41" s="719"/>
      <c r="AX41" s="719"/>
      <c r="AY41" s="720"/>
      <c r="AZ41" s="678">
        <v>474881</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129</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26625580</v>
      </c>
      <c r="S42" s="701"/>
      <c r="T42" s="701"/>
      <c r="U42" s="701"/>
      <c r="V42" s="701"/>
      <c r="W42" s="701"/>
      <c r="X42" s="701"/>
      <c r="Y42" s="703"/>
      <c r="Z42" s="704">
        <v>100</v>
      </c>
      <c r="AA42" s="704"/>
      <c r="AB42" s="704"/>
      <c r="AC42" s="704"/>
      <c r="AD42" s="705">
        <v>14355715</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1843591</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324</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4416441</v>
      </c>
      <c r="CS42" s="679"/>
      <c r="CT42" s="679"/>
      <c r="CU42" s="679"/>
      <c r="CV42" s="679"/>
      <c r="CW42" s="679"/>
      <c r="CX42" s="679"/>
      <c r="CY42" s="680"/>
      <c r="CZ42" s="681">
        <v>17.8</v>
      </c>
      <c r="DA42" s="682"/>
      <c r="DB42" s="682"/>
      <c r="DC42" s="683"/>
      <c r="DD42" s="684">
        <v>1969310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70000</v>
      </c>
      <c r="CS43" s="697"/>
      <c r="CT43" s="697"/>
      <c r="CU43" s="697"/>
      <c r="CV43" s="697"/>
      <c r="CW43" s="697"/>
      <c r="CX43" s="697"/>
      <c r="CY43" s="698"/>
      <c r="CZ43" s="681">
        <v>0.3</v>
      </c>
      <c r="DA43" s="699"/>
      <c r="DB43" s="699"/>
      <c r="DC43" s="700"/>
      <c r="DD43" s="684">
        <v>70000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4089251</v>
      </c>
      <c r="CS44" s="679"/>
      <c r="CT44" s="679"/>
      <c r="CU44" s="679"/>
      <c r="CV44" s="679"/>
      <c r="CW44" s="679"/>
      <c r="CX44" s="679"/>
      <c r="CY44" s="680"/>
      <c r="CZ44" s="681">
        <v>16.5</v>
      </c>
      <c r="DA44" s="682"/>
      <c r="DB44" s="682"/>
      <c r="DC44" s="683"/>
      <c r="DD44" s="684">
        <v>1790562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2400582</v>
      </c>
      <c r="CS45" s="697"/>
      <c r="CT45" s="697"/>
      <c r="CU45" s="697"/>
      <c r="CV45" s="697"/>
      <c r="CW45" s="697"/>
      <c r="CX45" s="697"/>
      <c r="CY45" s="698"/>
      <c r="CZ45" s="681">
        <v>9.6999999999999993</v>
      </c>
      <c r="DA45" s="699"/>
      <c r="DB45" s="699"/>
      <c r="DC45" s="700"/>
      <c r="DD45" s="684">
        <v>727955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1588471</v>
      </c>
      <c r="CS46" s="679"/>
      <c r="CT46" s="679"/>
      <c r="CU46" s="679"/>
      <c r="CV46" s="679"/>
      <c r="CW46" s="679"/>
      <c r="CX46" s="679"/>
      <c r="CY46" s="680"/>
      <c r="CZ46" s="681">
        <v>6.4</v>
      </c>
      <c r="DA46" s="682"/>
      <c r="DB46" s="682"/>
      <c r="DC46" s="683"/>
      <c r="DD46" s="684">
        <v>1038309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327190</v>
      </c>
      <c r="CS47" s="697"/>
      <c r="CT47" s="697"/>
      <c r="CU47" s="697"/>
      <c r="CV47" s="697"/>
      <c r="CW47" s="697"/>
      <c r="CX47" s="697"/>
      <c r="CY47" s="698"/>
      <c r="CZ47" s="681">
        <v>1.3</v>
      </c>
      <c r="DA47" s="699"/>
      <c r="DB47" s="699"/>
      <c r="DC47" s="700"/>
      <c r="DD47" s="684">
        <v>178748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24858493</v>
      </c>
      <c r="CS49" s="663"/>
      <c r="CT49" s="663"/>
      <c r="CU49" s="663"/>
      <c r="CV49" s="663"/>
      <c r="CW49" s="663"/>
      <c r="CX49" s="663"/>
      <c r="CY49" s="664"/>
      <c r="CZ49" s="665">
        <v>100</v>
      </c>
      <c r="DA49" s="666"/>
      <c r="DB49" s="666"/>
      <c r="DC49" s="667"/>
      <c r="DD49" s="668">
        <v>17615968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H+St4ys8Gck1hsTdBbsVbZpUMDw1NHMOufzGnsCSGWRNME43wm4tRRxn62/LsI8HdFHUc3hqRNdNbsuP7/6Hg==" saltValue="awyVMA4XfOsKNcOTfvIWF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6"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372</v>
      </c>
      <c r="B5" s="1090"/>
      <c r="C5" s="1090"/>
      <c r="D5" s="1090"/>
      <c r="E5" s="1090"/>
      <c r="F5" s="1090"/>
      <c r="G5" s="1090"/>
      <c r="H5" s="1090"/>
      <c r="I5" s="1090"/>
      <c r="J5" s="1090"/>
      <c r="K5" s="1090"/>
      <c r="L5" s="1090"/>
      <c r="M5" s="1090"/>
      <c r="N5" s="1090"/>
      <c r="O5" s="1090"/>
      <c r="P5" s="1091"/>
      <c r="Q5" s="1095" t="s">
        <v>373</v>
      </c>
      <c r="R5" s="1096"/>
      <c r="S5" s="1096"/>
      <c r="T5" s="1096"/>
      <c r="U5" s="1097"/>
      <c r="V5" s="1095" t="s">
        <v>374</v>
      </c>
      <c r="W5" s="1096"/>
      <c r="X5" s="1096"/>
      <c r="Y5" s="1096"/>
      <c r="Z5" s="1097"/>
      <c r="AA5" s="1095" t="s">
        <v>375</v>
      </c>
      <c r="AB5" s="1096"/>
      <c r="AC5" s="1096"/>
      <c r="AD5" s="1096"/>
      <c r="AE5" s="1096"/>
      <c r="AF5" s="1206" t="s">
        <v>376</v>
      </c>
      <c r="AG5" s="1096"/>
      <c r="AH5" s="1096"/>
      <c r="AI5" s="1096"/>
      <c r="AJ5" s="1111"/>
      <c r="AK5" s="1096" t="s">
        <v>377</v>
      </c>
      <c r="AL5" s="1096"/>
      <c r="AM5" s="1096"/>
      <c r="AN5" s="1096"/>
      <c r="AO5" s="1097"/>
      <c r="AP5" s="1095" t="s">
        <v>378</v>
      </c>
      <c r="AQ5" s="1096"/>
      <c r="AR5" s="1096"/>
      <c r="AS5" s="1096"/>
      <c r="AT5" s="1097"/>
      <c r="AU5" s="1095" t="s">
        <v>379</v>
      </c>
      <c r="AV5" s="1096"/>
      <c r="AW5" s="1096"/>
      <c r="AX5" s="1096"/>
      <c r="AY5" s="1111"/>
      <c r="AZ5" s="257"/>
      <c r="BA5" s="257"/>
      <c r="BB5" s="257"/>
      <c r="BC5" s="257"/>
      <c r="BD5" s="257"/>
      <c r="BE5" s="258"/>
      <c r="BF5" s="258"/>
      <c r="BG5" s="258"/>
      <c r="BH5" s="258"/>
      <c r="BI5" s="258"/>
      <c r="BJ5" s="258"/>
      <c r="BK5" s="258"/>
      <c r="BL5" s="258"/>
      <c r="BM5" s="258"/>
      <c r="BN5" s="258"/>
      <c r="BO5" s="258"/>
      <c r="BP5" s="258"/>
      <c r="BQ5" s="1089" t="s">
        <v>380</v>
      </c>
      <c r="BR5" s="1090"/>
      <c r="BS5" s="1090"/>
      <c r="BT5" s="1090"/>
      <c r="BU5" s="1090"/>
      <c r="BV5" s="1090"/>
      <c r="BW5" s="1090"/>
      <c r="BX5" s="1090"/>
      <c r="BY5" s="1090"/>
      <c r="BZ5" s="1090"/>
      <c r="CA5" s="1090"/>
      <c r="CB5" s="1090"/>
      <c r="CC5" s="1090"/>
      <c r="CD5" s="1090"/>
      <c r="CE5" s="1090"/>
      <c r="CF5" s="1090"/>
      <c r="CG5" s="1091"/>
      <c r="CH5" s="1095" t="s">
        <v>381</v>
      </c>
      <c r="CI5" s="1096"/>
      <c r="CJ5" s="1096"/>
      <c r="CK5" s="1096"/>
      <c r="CL5" s="1097"/>
      <c r="CM5" s="1095" t="s">
        <v>382</v>
      </c>
      <c r="CN5" s="1096"/>
      <c r="CO5" s="1096"/>
      <c r="CP5" s="1096"/>
      <c r="CQ5" s="1097"/>
      <c r="CR5" s="1095" t="s">
        <v>383</v>
      </c>
      <c r="CS5" s="1096"/>
      <c r="CT5" s="1096"/>
      <c r="CU5" s="1096"/>
      <c r="CV5" s="1097"/>
      <c r="CW5" s="1095" t="s">
        <v>384</v>
      </c>
      <c r="CX5" s="1096"/>
      <c r="CY5" s="1096"/>
      <c r="CZ5" s="1096"/>
      <c r="DA5" s="1097"/>
      <c r="DB5" s="1095" t="s">
        <v>385</v>
      </c>
      <c r="DC5" s="1096"/>
      <c r="DD5" s="1096"/>
      <c r="DE5" s="1096"/>
      <c r="DF5" s="1097"/>
      <c r="DG5" s="1191" t="s">
        <v>386</v>
      </c>
      <c r="DH5" s="1192"/>
      <c r="DI5" s="1192"/>
      <c r="DJ5" s="1192"/>
      <c r="DK5" s="1193"/>
      <c r="DL5" s="1191" t="s">
        <v>387</v>
      </c>
      <c r="DM5" s="1192"/>
      <c r="DN5" s="1192"/>
      <c r="DO5" s="1192"/>
      <c r="DP5" s="1193"/>
      <c r="DQ5" s="1095" t="s">
        <v>388</v>
      </c>
      <c r="DR5" s="1096"/>
      <c r="DS5" s="1096"/>
      <c r="DT5" s="1096"/>
      <c r="DU5" s="1097"/>
      <c r="DV5" s="1095" t="s">
        <v>379</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7"/>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4"/>
      <c r="DH6" s="1195"/>
      <c r="DI6" s="1195"/>
      <c r="DJ6" s="1195"/>
      <c r="DK6" s="1196"/>
      <c r="DL6" s="1194"/>
      <c r="DM6" s="1195"/>
      <c r="DN6" s="1195"/>
      <c r="DO6" s="1195"/>
      <c r="DP6" s="1196"/>
      <c r="DQ6" s="1098"/>
      <c r="DR6" s="1099"/>
      <c r="DS6" s="1099"/>
      <c r="DT6" s="1099"/>
      <c r="DU6" s="1100"/>
      <c r="DV6" s="1098"/>
      <c r="DW6" s="1099"/>
      <c r="DX6" s="1099"/>
      <c r="DY6" s="1099"/>
      <c r="DZ6" s="1112"/>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26805</v>
      </c>
      <c r="R7" s="1198"/>
      <c r="S7" s="1198"/>
      <c r="T7" s="1198"/>
      <c r="U7" s="1198"/>
      <c r="V7" s="1198">
        <v>25038</v>
      </c>
      <c r="W7" s="1198"/>
      <c r="X7" s="1198"/>
      <c r="Y7" s="1198"/>
      <c r="Z7" s="1198"/>
      <c r="AA7" s="1198">
        <v>1767</v>
      </c>
      <c r="AB7" s="1198"/>
      <c r="AC7" s="1198"/>
      <c r="AD7" s="1198"/>
      <c r="AE7" s="1199"/>
      <c r="AF7" s="1200">
        <v>1115</v>
      </c>
      <c r="AG7" s="1201"/>
      <c r="AH7" s="1201"/>
      <c r="AI7" s="1201"/>
      <c r="AJ7" s="1202"/>
      <c r="AK7" s="1184">
        <v>1260</v>
      </c>
      <c r="AL7" s="1185"/>
      <c r="AM7" s="1185"/>
      <c r="AN7" s="1185"/>
      <c r="AO7" s="1185"/>
      <c r="AP7" s="1185">
        <v>18500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580</v>
      </c>
      <c r="BT7" s="1189"/>
      <c r="BU7" s="1189"/>
      <c r="BV7" s="1189"/>
      <c r="BW7" s="1189"/>
      <c r="BX7" s="1189"/>
      <c r="BY7" s="1189"/>
      <c r="BZ7" s="1189"/>
      <c r="CA7" s="1189"/>
      <c r="CB7" s="1189"/>
      <c r="CC7" s="1189"/>
      <c r="CD7" s="1189"/>
      <c r="CE7" s="1189"/>
      <c r="CF7" s="1189"/>
      <c r="CG7" s="1190"/>
      <c r="CH7" s="1181">
        <v>-6</v>
      </c>
      <c r="CI7" s="1182"/>
      <c r="CJ7" s="1182"/>
      <c r="CK7" s="1182"/>
      <c r="CL7" s="1183"/>
      <c r="CM7" s="1181">
        <v>24</v>
      </c>
      <c r="CN7" s="1182"/>
      <c r="CO7" s="1182"/>
      <c r="CP7" s="1182"/>
      <c r="CQ7" s="1183"/>
      <c r="CR7" s="1181">
        <v>10</v>
      </c>
      <c r="CS7" s="1182"/>
      <c r="CT7" s="1182"/>
      <c r="CU7" s="1182"/>
      <c r="CV7" s="1183"/>
      <c r="CW7" s="1181" t="s">
        <v>583</v>
      </c>
      <c r="CX7" s="1182"/>
      <c r="CY7" s="1182"/>
      <c r="CZ7" s="1182"/>
      <c r="DA7" s="1183"/>
      <c r="DB7" s="1181" t="s">
        <v>583</v>
      </c>
      <c r="DC7" s="1182"/>
      <c r="DD7" s="1182"/>
      <c r="DE7" s="1182"/>
      <c r="DF7" s="1183"/>
      <c r="DG7" s="1181" t="s">
        <v>583</v>
      </c>
      <c r="DH7" s="1182"/>
      <c r="DI7" s="1182"/>
      <c r="DJ7" s="1182"/>
      <c r="DK7" s="1183"/>
      <c r="DL7" s="1181" t="s">
        <v>583</v>
      </c>
      <c r="DM7" s="1182"/>
      <c r="DN7" s="1182"/>
      <c r="DO7" s="1182"/>
      <c r="DP7" s="1183"/>
      <c r="DQ7" s="1181" t="s">
        <v>583</v>
      </c>
      <c r="DR7" s="1182"/>
      <c r="DS7" s="1182"/>
      <c r="DT7" s="1182"/>
      <c r="DU7" s="1183"/>
      <c r="DV7" s="1208"/>
      <c r="DW7" s="1209"/>
      <c r="DX7" s="1209"/>
      <c r="DY7" s="1209"/>
      <c r="DZ7" s="1210"/>
      <c r="EA7" s="255"/>
    </row>
    <row r="8" spans="1:131" s="256" customFormat="1" ht="26.25" customHeight="1" x14ac:dyDescent="0.15">
      <c r="A8" s="262">
        <v>2</v>
      </c>
      <c r="B8" s="1131"/>
      <c r="C8" s="1132"/>
      <c r="D8" s="1132"/>
      <c r="E8" s="1132"/>
      <c r="F8" s="1132"/>
      <c r="G8" s="1132"/>
      <c r="H8" s="1132"/>
      <c r="I8" s="1132"/>
      <c r="J8" s="1132"/>
      <c r="K8" s="1132"/>
      <c r="L8" s="1132"/>
      <c r="M8" s="1132"/>
      <c r="N8" s="1132"/>
      <c r="O8" s="1132"/>
      <c r="P8" s="1133"/>
      <c r="Q8" s="1136"/>
      <c r="R8" s="1137"/>
      <c r="S8" s="1137"/>
      <c r="T8" s="1137"/>
      <c r="U8" s="1137"/>
      <c r="V8" s="1137"/>
      <c r="W8" s="1137"/>
      <c r="X8" s="1137"/>
      <c r="Y8" s="1137"/>
      <c r="Z8" s="1137"/>
      <c r="AA8" s="1137"/>
      <c r="AB8" s="1137"/>
      <c r="AC8" s="1137"/>
      <c r="AD8" s="1137"/>
      <c r="AE8" s="1138"/>
      <c r="AF8" s="1113"/>
      <c r="AG8" s="1114"/>
      <c r="AH8" s="1114"/>
      <c r="AI8" s="1114"/>
      <c r="AJ8" s="1115"/>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8" t="s">
        <v>581</v>
      </c>
      <c r="BT8" s="1109"/>
      <c r="BU8" s="1109"/>
      <c r="BV8" s="1109"/>
      <c r="BW8" s="1109"/>
      <c r="BX8" s="1109"/>
      <c r="BY8" s="1109"/>
      <c r="BZ8" s="1109"/>
      <c r="CA8" s="1109"/>
      <c r="CB8" s="1109"/>
      <c r="CC8" s="1109"/>
      <c r="CD8" s="1109"/>
      <c r="CE8" s="1109"/>
      <c r="CF8" s="1109"/>
      <c r="CG8" s="1110"/>
      <c r="CH8" s="1083">
        <v>14</v>
      </c>
      <c r="CI8" s="1084"/>
      <c r="CJ8" s="1084"/>
      <c r="CK8" s="1084"/>
      <c r="CL8" s="1085"/>
      <c r="CM8" s="1083">
        <v>121</v>
      </c>
      <c r="CN8" s="1084"/>
      <c r="CO8" s="1084"/>
      <c r="CP8" s="1084"/>
      <c r="CQ8" s="1085"/>
      <c r="CR8" s="1083">
        <v>100</v>
      </c>
      <c r="CS8" s="1084"/>
      <c r="CT8" s="1084"/>
      <c r="CU8" s="1084"/>
      <c r="CV8" s="1085"/>
      <c r="CW8" s="1083" t="s">
        <v>583</v>
      </c>
      <c r="CX8" s="1084"/>
      <c r="CY8" s="1084"/>
      <c r="CZ8" s="1084"/>
      <c r="DA8" s="1085"/>
      <c r="DB8" s="1083">
        <v>20</v>
      </c>
      <c r="DC8" s="1084"/>
      <c r="DD8" s="1084"/>
      <c r="DE8" s="1084"/>
      <c r="DF8" s="1085"/>
      <c r="DG8" s="1083" t="s">
        <v>583</v>
      </c>
      <c r="DH8" s="1084"/>
      <c r="DI8" s="1084"/>
      <c r="DJ8" s="1084"/>
      <c r="DK8" s="1085"/>
      <c r="DL8" s="1083" t="s">
        <v>583</v>
      </c>
      <c r="DM8" s="1084"/>
      <c r="DN8" s="1084"/>
      <c r="DO8" s="1084"/>
      <c r="DP8" s="1085"/>
      <c r="DQ8" s="1083" t="s">
        <v>583</v>
      </c>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6"/>
      <c r="R9" s="1137"/>
      <c r="S9" s="1137"/>
      <c r="T9" s="1137"/>
      <c r="U9" s="1137"/>
      <c r="V9" s="1137"/>
      <c r="W9" s="1137"/>
      <c r="X9" s="1137"/>
      <c r="Y9" s="1137"/>
      <c r="Z9" s="1137"/>
      <c r="AA9" s="1137"/>
      <c r="AB9" s="1137"/>
      <c r="AC9" s="1137"/>
      <c r="AD9" s="1137"/>
      <c r="AE9" s="1138"/>
      <c r="AF9" s="1113"/>
      <c r="AG9" s="1114"/>
      <c r="AH9" s="1114"/>
      <c r="AI9" s="1114"/>
      <c r="AJ9" s="1115"/>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8" t="s">
        <v>582</v>
      </c>
      <c r="BT9" s="1109"/>
      <c r="BU9" s="1109"/>
      <c r="BV9" s="1109"/>
      <c r="BW9" s="1109"/>
      <c r="BX9" s="1109"/>
      <c r="BY9" s="1109"/>
      <c r="BZ9" s="1109"/>
      <c r="CA9" s="1109"/>
      <c r="CB9" s="1109"/>
      <c r="CC9" s="1109"/>
      <c r="CD9" s="1109"/>
      <c r="CE9" s="1109"/>
      <c r="CF9" s="1109"/>
      <c r="CG9" s="1110"/>
      <c r="CH9" s="1083">
        <v>1</v>
      </c>
      <c r="CI9" s="1084"/>
      <c r="CJ9" s="1084"/>
      <c r="CK9" s="1084"/>
      <c r="CL9" s="1085"/>
      <c r="CM9" s="1083">
        <v>67</v>
      </c>
      <c r="CN9" s="1084"/>
      <c r="CO9" s="1084"/>
      <c r="CP9" s="1084"/>
      <c r="CQ9" s="1085"/>
      <c r="CR9" s="1083">
        <v>31</v>
      </c>
      <c r="CS9" s="1084"/>
      <c r="CT9" s="1084"/>
      <c r="CU9" s="1084"/>
      <c r="CV9" s="1085"/>
      <c r="CW9" s="1083">
        <v>0</v>
      </c>
      <c r="CX9" s="1084"/>
      <c r="CY9" s="1084"/>
      <c r="CZ9" s="1084"/>
      <c r="DA9" s="1085"/>
      <c r="DB9" s="1083" t="s">
        <v>583</v>
      </c>
      <c r="DC9" s="1084"/>
      <c r="DD9" s="1084"/>
      <c r="DE9" s="1084"/>
      <c r="DF9" s="1085"/>
      <c r="DG9" s="1083" t="s">
        <v>583</v>
      </c>
      <c r="DH9" s="1084"/>
      <c r="DI9" s="1084"/>
      <c r="DJ9" s="1084"/>
      <c r="DK9" s="1085"/>
      <c r="DL9" s="1083" t="s">
        <v>583</v>
      </c>
      <c r="DM9" s="1084"/>
      <c r="DN9" s="1084"/>
      <c r="DO9" s="1084"/>
      <c r="DP9" s="1085"/>
      <c r="DQ9" s="1083" t="s">
        <v>583</v>
      </c>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6"/>
      <c r="R10" s="1137"/>
      <c r="S10" s="1137"/>
      <c r="T10" s="1137"/>
      <c r="U10" s="1137"/>
      <c r="V10" s="1137"/>
      <c r="W10" s="1137"/>
      <c r="X10" s="1137"/>
      <c r="Y10" s="1137"/>
      <c r="Z10" s="1137"/>
      <c r="AA10" s="1137"/>
      <c r="AB10" s="1137"/>
      <c r="AC10" s="1137"/>
      <c r="AD10" s="1137"/>
      <c r="AE10" s="1138"/>
      <c r="AF10" s="1113"/>
      <c r="AG10" s="1114"/>
      <c r="AH10" s="1114"/>
      <c r="AI10" s="1114"/>
      <c r="AJ10" s="1115"/>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6"/>
      <c r="R11" s="1137"/>
      <c r="S11" s="1137"/>
      <c r="T11" s="1137"/>
      <c r="U11" s="1137"/>
      <c r="V11" s="1137"/>
      <c r="W11" s="1137"/>
      <c r="X11" s="1137"/>
      <c r="Y11" s="1137"/>
      <c r="Z11" s="1137"/>
      <c r="AA11" s="1137"/>
      <c r="AB11" s="1137"/>
      <c r="AC11" s="1137"/>
      <c r="AD11" s="1137"/>
      <c r="AE11" s="1138"/>
      <c r="AF11" s="1113"/>
      <c r="AG11" s="1114"/>
      <c r="AH11" s="1114"/>
      <c r="AI11" s="1114"/>
      <c r="AJ11" s="1115"/>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6"/>
      <c r="R12" s="1137"/>
      <c r="S12" s="1137"/>
      <c r="T12" s="1137"/>
      <c r="U12" s="1137"/>
      <c r="V12" s="1137"/>
      <c r="W12" s="1137"/>
      <c r="X12" s="1137"/>
      <c r="Y12" s="1137"/>
      <c r="Z12" s="1137"/>
      <c r="AA12" s="1137"/>
      <c r="AB12" s="1137"/>
      <c r="AC12" s="1137"/>
      <c r="AD12" s="1137"/>
      <c r="AE12" s="1138"/>
      <c r="AF12" s="1113"/>
      <c r="AG12" s="1114"/>
      <c r="AH12" s="1114"/>
      <c r="AI12" s="1114"/>
      <c r="AJ12" s="1115"/>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6"/>
      <c r="R13" s="1137"/>
      <c r="S13" s="1137"/>
      <c r="T13" s="1137"/>
      <c r="U13" s="1137"/>
      <c r="V13" s="1137"/>
      <c r="W13" s="1137"/>
      <c r="X13" s="1137"/>
      <c r="Y13" s="1137"/>
      <c r="Z13" s="1137"/>
      <c r="AA13" s="1137"/>
      <c r="AB13" s="1137"/>
      <c r="AC13" s="1137"/>
      <c r="AD13" s="1137"/>
      <c r="AE13" s="1138"/>
      <c r="AF13" s="1113"/>
      <c r="AG13" s="1114"/>
      <c r="AH13" s="1114"/>
      <c r="AI13" s="1114"/>
      <c r="AJ13" s="1115"/>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6"/>
      <c r="R14" s="1137"/>
      <c r="S14" s="1137"/>
      <c r="T14" s="1137"/>
      <c r="U14" s="1137"/>
      <c r="V14" s="1137"/>
      <c r="W14" s="1137"/>
      <c r="X14" s="1137"/>
      <c r="Y14" s="1137"/>
      <c r="Z14" s="1137"/>
      <c r="AA14" s="1137"/>
      <c r="AB14" s="1137"/>
      <c r="AC14" s="1137"/>
      <c r="AD14" s="1137"/>
      <c r="AE14" s="1138"/>
      <c r="AF14" s="1113"/>
      <c r="AG14" s="1114"/>
      <c r="AH14" s="1114"/>
      <c r="AI14" s="1114"/>
      <c r="AJ14" s="1115"/>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6"/>
      <c r="R15" s="1137"/>
      <c r="S15" s="1137"/>
      <c r="T15" s="1137"/>
      <c r="U15" s="1137"/>
      <c r="V15" s="1137"/>
      <c r="W15" s="1137"/>
      <c r="X15" s="1137"/>
      <c r="Y15" s="1137"/>
      <c r="Z15" s="1137"/>
      <c r="AA15" s="1137"/>
      <c r="AB15" s="1137"/>
      <c r="AC15" s="1137"/>
      <c r="AD15" s="1137"/>
      <c r="AE15" s="1138"/>
      <c r="AF15" s="1113"/>
      <c r="AG15" s="1114"/>
      <c r="AH15" s="1114"/>
      <c r="AI15" s="1114"/>
      <c r="AJ15" s="1115"/>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6"/>
      <c r="R16" s="1137"/>
      <c r="S16" s="1137"/>
      <c r="T16" s="1137"/>
      <c r="U16" s="1137"/>
      <c r="V16" s="1137"/>
      <c r="W16" s="1137"/>
      <c r="X16" s="1137"/>
      <c r="Y16" s="1137"/>
      <c r="Z16" s="1137"/>
      <c r="AA16" s="1137"/>
      <c r="AB16" s="1137"/>
      <c r="AC16" s="1137"/>
      <c r="AD16" s="1137"/>
      <c r="AE16" s="1138"/>
      <c r="AF16" s="1113"/>
      <c r="AG16" s="1114"/>
      <c r="AH16" s="1114"/>
      <c r="AI16" s="1114"/>
      <c r="AJ16" s="1115"/>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6"/>
      <c r="R17" s="1137"/>
      <c r="S17" s="1137"/>
      <c r="T17" s="1137"/>
      <c r="U17" s="1137"/>
      <c r="V17" s="1137"/>
      <c r="W17" s="1137"/>
      <c r="X17" s="1137"/>
      <c r="Y17" s="1137"/>
      <c r="Z17" s="1137"/>
      <c r="AA17" s="1137"/>
      <c r="AB17" s="1137"/>
      <c r="AC17" s="1137"/>
      <c r="AD17" s="1137"/>
      <c r="AE17" s="1138"/>
      <c r="AF17" s="1113"/>
      <c r="AG17" s="1114"/>
      <c r="AH17" s="1114"/>
      <c r="AI17" s="1114"/>
      <c r="AJ17" s="1115"/>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6"/>
      <c r="R18" s="1137"/>
      <c r="S18" s="1137"/>
      <c r="T18" s="1137"/>
      <c r="U18" s="1137"/>
      <c r="V18" s="1137"/>
      <c r="W18" s="1137"/>
      <c r="X18" s="1137"/>
      <c r="Y18" s="1137"/>
      <c r="Z18" s="1137"/>
      <c r="AA18" s="1137"/>
      <c r="AB18" s="1137"/>
      <c r="AC18" s="1137"/>
      <c r="AD18" s="1137"/>
      <c r="AE18" s="1138"/>
      <c r="AF18" s="1113"/>
      <c r="AG18" s="1114"/>
      <c r="AH18" s="1114"/>
      <c r="AI18" s="1114"/>
      <c r="AJ18" s="1115"/>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6"/>
      <c r="R19" s="1137"/>
      <c r="S19" s="1137"/>
      <c r="T19" s="1137"/>
      <c r="U19" s="1137"/>
      <c r="V19" s="1137"/>
      <c r="W19" s="1137"/>
      <c r="X19" s="1137"/>
      <c r="Y19" s="1137"/>
      <c r="Z19" s="1137"/>
      <c r="AA19" s="1137"/>
      <c r="AB19" s="1137"/>
      <c r="AC19" s="1137"/>
      <c r="AD19" s="1137"/>
      <c r="AE19" s="1138"/>
      <c r="AF19" s="1113"/>
      <c r="AG19" s="1114"/>
      <c r="AH19" s="1114"/>
      <c r="AI19" s="1114"/>
      <c r="AJ19" s="1115"/>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6"/>
      <c r="R20" s="1137"/>
      <c r="S20" s="1137"/>
      <c r="T20" s="1137"/>
      <c r="U20" s="1137"/>
      <c r="V20" s="1137"/>
      <c r="W20" s="1137"/>
      <c r="X20" s="1137"/>
      <c r="Y20" s="1137"/>
      <c r="Z20" s="1137"/>
      <c r="AA20" s="1137"/>
      <c r="AB20" s="1137"/>
      <c r="AC20" s="1137"/>
      <c r="AD20" s="1137"/>
      <c r="AE20" s="1138"/>
      <c r="AF20" s="1113"/>
      <c r="AG20" s="1114"/>
      <c r="AH20" s="1114"/>
      <c r="AI20" s="1114"/>
      <c r="AJ20" s="1115"/>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6"/>
      <c r="R21" s="1137"/>
      <c r="S21" s="1137"/>
      <c r="T21" s="1137"/>
      <c r="U21" s="1137"/>
      <c r="V21" s="1137"/>
      <c r="W21" s="1137"/>
      <c r="X21" s="1137"/>
      <c r="Y21" s="1137"/>
      <c r="Z21" s="1137"/>
      <c r="AA21" s="1137"/>
      <c r="AB21" s="1137"/>
      <c r="AC21" s="1137"/>
      <c r="AD21" s="1137"/>
      <c r="AE21" s="1138"/>
      <c r="AF21" s="1113"/>
      <c r="AG21" s="1114"/>
      <c r="AH21" s="1114"/>
      <c r="AI21" s="1114"/>
      <c r="AJ21" s="1115"/>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4"/>
      <c r="R22" s="1175"/>
      <c r="S22" s="1175"/>
      <c r="T22" s="1175"/>
      <c r="U22" s="1175"/>
      <c r="V22" s="1175"/>
      <c r="W22" s="1175"/>
      <c r="X22" s="1175"/>
      <c r="Y22" s="1175"/>
      <c r="Z22" s="1175"/>
      <c r="AA22" s="1175"/>
      <c r="AB22" s="1175"/>
      <c r="AC22" s="1175"/>
      <c r="AD22" s="1175"/>
      <c r="AE22" s="1176"/>
      <c r="AF22" s="1113"/>
      <c r="AG22" s="1114"/>
      <c r="AH22" s="1114"/>
      <c r="AI22" s="1114"/>
      <c r="AJ22" s="1115"/>
      <c r="AK22" s="1170"/>
      <c r="AL22" s="1171"/>
      <c r="AM22" s="1171"/>
      <c r="AN22" s="1171"/>
      <c r="AO22" s="1171"/>
      <c r="AP22" s="1171"/>
      <c r="AQ22" s="1171"/>
      <c r="AR22" s="1171"/>
      <c r="AS22" s="1171"/>
      <c r="AT22" s="1171"/>
      <c r="AU22" s="1172"/>
      <c r="AV22" s="1172"/>
      <c r="AW22" s="1172"/>
      <c r="AX22" s="1172"/>
      <c r="AY22" s="1173"/>
      <c r="AZ22" s="1129" t="s">
        <v>390</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26805</v>
      </c>
      <c r="R23" s="1162"/>
      <c r="S23" s="1162"/>
      <c r="T23" s="1162"/>
      <c r="U23" s="1162"/>
      <c r="V23" s="1162">
        <v>25038</v>
      </c>
      <c r="W23" s="1162"/>
      <c r="X23" s="1162"/>
      <c r="Y23" s="1162"/>
      <c r="Z23" s="1162"/>
      <c r="AA23" s="1162">
        <v>1767</v>
      </c>
      <c r="AB23" s="1162"/>
      <c r="AC23" s="1162"/>
      <c r="AD23" s="1162"/>
      <c r="AE23" s="1163"/>
      <c r="AF23" s="1164">
        <v>1115</v>
      </c>
      <c r="AG23" s="1162"/>
      <c r="AH23" s="1162"/>
      <c r="AI23" s="1162"/>
      <c r="AJ23" s="1165"/>
      <c r="AK23" s="1166"/>
      <c r="AL23" s="1167"/>
      <c r="AM23" s="1167"/>
      <c r="AN23" s="1167"/>
      <c r="AO23" s="1167"/>
      <c r="AP23" s="1162">
        <v>18500</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372</v>
      </c>
      <c r="B26" s="1090"/>
      <c r="C26" s="1090"/>
      <c r="D26" s="1090"/>
      <c r="E26" s="1090"/>
      <c r="F26" s="1090"/>
      <c r="G26" s="1090"/>
      <c r="H26" s="1090"/>
      <c r="I26" s="1090"/>
      <c r="J26" s="1090"/>
      <c r="K26" s="1090"/>
      <c r="L26" s="1090"/>
      <c r="M26" s="1090"/>
      <c r="N26" s="1090"/>
      <c r="O26" s="1090"/>
      <c r="P26" s="1091"/>
      <c r="Q26" s="1095" t="s">
        <v>395</v>
      </c>
      <c r="R26" s="1096"/>
      <c r="S26" s="1096"/>
      <c r="T26" s="1096"/>
      <c r="U26" s="1097"/>
      <c r="V26" s="1095" t="s">
        <v>396</v>
      </c>
      <c r="W26" s="1096"/>
      <c r="X26" s="1096"/>
      <c r="Y26" s="1096"/>
      <c r="Z26" s="1097"/>
      <c r="AA26" s="1095" t="s">
        <v>397</v>
      </c>
      <c r="AB26" s="1096"/>
      <c r="AC26" s="1096"/>
      <c r="AD26" s="1096"/>
      <c r="AE26" s="1096"/>
      <c r="AF26" s="1152" t="s">
        <v>398</v>
      </c>
      <c r="AG26" s="1102"/>
      <c r="AH26" s="1102"/>
      <c r="AI26" s="1102"/>
      <c r="AJ26" s="1153"/>
      <c r="AK26" s="1096" t="s">
        <v>399</v>
      </c>
      <c r="AL26" s="1096"/>
      <c r="AM26" s="1096"/>
      <c r="AN26" s="1096"/>
      <c r="AO26" s="1097"/>
      <c r="AP26" s="1095" t="s">
        <v>400</v>
      </c>
      <c r="AQ26" s="1096"/>
      <c r="AR26" s="1096"/>
      <c r="AS26" s="1096"/>
      <c r="AT26" s="1097"/>
      <c r="AU26" s="1095" t="s">
        <v>401</v>
      </c>
      <c r="AV26" s="1096"/>
      <c r="AW26" s="1096"/>
      <c r="AX26" s="1096"/>
      <c r="AY26" s="1097"/>
      <c r="AZ26" s="1095" t="s">
        <v>402</v>
      </c>
      <c r="BA26" s="1096"/>
      <c r="BB26" s="1096"/>
      <c r="BC26" s="1096"/>
      <c r="BD26" s="1097"/>
      <c r="BE26" s="1095" t="s">
        <v>379</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4"/>
      <c r="AG27" s="1105"/>
      <c r="AH27" s="1105"/>
      <c r="AI27" s="1105"/>
      <c r="AJ27" s="1155"/>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5812</v>
      </c>
      <c r="R28" s="1147"/>
      <c r="S28" s="1147"/>
      <c r="T28" s="1147"/>
      <c r="U28" s="1147"/>
      <c r="V28" s="1147">
        <v>5649</v>
      </c>
      <c r="W28" s="1147"/>
      <c r="X28" s="1147"/>
      <c r="Y28" s="1147"/>
      <c r="Z28" s="1147"/>
      <c r="AA28" s="1147">
        <v>162</v>
      </c>
      <c r="AB28" s="1147"/>
      <c r="AC28" s="1147"/>
      <c r="AD28" s="1147"/>
      <c r="AE28" s="1148"/>
      <c r="AF28" s="1149">
        <v>162</v>
      </c>
      <c r="AG28" s="1147"/>
      <c r="AH28" s="1147"/>
      <c r="AI28" s="1147"/>
      <c r="AJ28" s="1150"/>
      <c r="AK28" s="1151">
        <v>569</v>
      </c>
      <c r="AL28" s="1139"/>
      <c r="AM28" s="1139"/>
      <c r="AN28" s="1139"/>
      <c r="AO28" s="1139"/>
      <c r="AP28" s="1139" t="s">
        <v>583</v>
      </c>
      <c r="AQ28" s="1139"/>
      <c r="AR28" s="1139"/>
      <c r="AS28" s="1139"/>
      <c r="AT28" s="1139"/>
      <c r="AU28" s="1139" t="s">
        <v>583</v>
      </c>
      <c r="AV28" s="1139"/>
      <c r="AW28" s="1139"/>
      <c r="AX28" s="1139"/>
      <c r="AY28" s="1139"/>
      <c r="AZ28" s="1140" t="s">
        <v>583</v>
      </c>
      <c r="BA28" s="1140"/>
      <c r="BB28" s="1140"/>
      <c r="BC28" s="1140"/>
      <c r="BD28" s="1140"/>
      <c r="BE28" s="1141"/>
      <c r="BF28" s="1141"/>
      <c r="BG28" s="1141"/>
      <c r="BH28" s="1141"/>
      <c r="BI28" s="1142"/>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404</v>
      </c>
      <c r="C29" s="1132"/>
      <c r="D29" s="1132"/>
      <c r="E29" s="1132"/>
      <c r="F29" s="1132"/>
      <c r="G29" s="1132"/>
      <c r="H29" s="1132"/>
      <c r="I29" s="1132"/>
      <c r="J29" s="1132"/>
      <c r="K29" s="1132"/>
      <c r="L29" s="1132"/>
      <c r="M29" s="1132"/>
      <c r="N29" s="1132"/>
      <c r="O29" s="1132"/>
      <c r="P29" s="1133"/>
      <c r="Q29" s="1136">
        <v>5959</v>
      </c>
      <c r="R29" s="1137"/>
      <c r="S29" s="1137"/>
      <c r="T29" s="1137"/>
      <c r="U29" s="1137"/>
      <c r="V29" s="1137">
        <v>5874</v>
      </c>
      <c r="W29" s="1137"/>
      <c r="X29" s="1137"/>
      <c r="Y29" s="1137"/>
      <c r="Z29" s="1137"/>
      <c r="AA29" s="1137">
        <v>85</v>
      </c>
      <c r="AB29" s="1137"/>
      <c r="AC29" s="1137"/>
      <c r="AD29" s="1137"/>
      <c r="AE29" s="1138"/>
      <c r="AF29" s="1113">
        <v>85</v>
      </c>
      <c r="AG29" s="1114"/>
      <c r="AH29" s="1114"/>
      <c r="AI29" s="1114"/>
      <c r="AJ29" s="1115"/>
      <c r="AK29" s="1073">
        <v>962</v>
      </c>
      <c r="AL29" s="1064"/>
      <c r="AM29" s="1064"/>
      <c r="AN29" s="1064"/>
      <c r="AO29" s="1064"/>
      <c r="AP29" s="1064" t="s">
        <v>583</v>
      </c>
      <c r="AQ29" s="1064"/>
      <c r="AR29" s="1064"/>
      <c r="AS29" s="1064"/>
      <c r="AT29" s="1064"/>
      <c r="AU29" s="1064" t="s">
        <v>583</v>
      </c>
      <c r="AV29" s="1064"/>
      <c r="AW29" s="1064"/>
      <c r="AX29" s="1064"/>
      <c r="AY29" s="1064"/>
      <c r="AZ29" s="1075" t="s">
        <v>583</v>
      </c>
      <c r="BA29" s="1075"/>
      <c r="BB29" s="1075"/>
      <c r="BC29" s="1075"/>
      <c r="BD29" s="1075"/>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405</v>
      </c>
      <c r="C30" s="1132"/>
      <c r="D30" s="1132"/>
      <c r="E30" s="1132"/>
      <c r="F30" s="1132"/>
      <c r="G30" s="1132"/>
      <c r="H30" s="1132"/>
      <c r="I30" s="1132"/>
      <c r="J30" s="1132"/>
      <c r="K30" s="1132"/>
      <c r="L30" s="1132"/>
      <c r="M30" s="1132"/>
      <c r="N30" s="1132"/>
      <c r="O30" s="1132"/>
      <c r="P30" s="1133"/>
      <c r="Q30" s="1136">
        <v>707</v>
      </c>
      <c r="R30" s="1137"/>
      <c r="S30" s="1137"/>
      <c r="T30" s="1137"/>
      <c r="U30" s="1137"/>
      <c r="V30" s="1137">
        <v>705</v>
      </c>
      <c r="W30" s="1137"/>
      <c r="X30" s="1137"/>
      <c r="Y30" s="1137"/>
      <c r="Z30" s="1137"/>
      <c r="AA30" s="1137">
        <v>2</v>
      </c>
      <c r="AB30" s="1137"/>
      <c r="AC30" s="1137"/>
      <c r="AD30" s="1137"/>
      <c r="AE30" s="1138"/>
      <c r="AF30" s="1113">
        <v>2</v>
      </c>
      <c r="AG30" s="1114"/>
      <c r="AH30" s="1114"/>
      <c r="AI30" s="1114"/>
      <c r="AJ30" s="1115"/>
      <c r="AK30" s="1073">
        <v>169</v>
      </c>
      <c r="AL30" s="1064"/>
      <c r="AM30" s="1064"/>
      <c r="AN30" s="1064"/>
      <c r="AO30" s="1064"/>
      <c r="AP30" s="1064" t="s">
        <v>583</v>
      </c>
      <c r="AQ30" s="1064"/>
      <c r="AR30" s="1064"/>
      <c r="AS30" s="1064"/>
      <c r="AT30" s="1064"/>
      <c r="AU30" s="1064" t="s">
        <v>583</v>
      </c>
      <c r="AV30" s="1064"/>
      <c r="AW30" s="1064"/>
      <c r="AX30" s="1064"/>
      <c r="AY30" s="1064"/>
      <c r="AZ30" s="1075" t="s">
        <v>583</v>
      </c>
      <c r="BA30" s="1075"/>
      <c r="BB30" s="1075"/>
      <c r="BC30" s="1075"/>
      <c r="BD30" s="1075"/>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406</v>
      </c>
      <c r="C31" s="1132"/>
      <c r="D31" s="1132"/>
      <c r="E31" s="1132"/>
      <c r="F31" s="1132"/>
      <c r="G31" s="1132"/>
      <c r="H31" s="1132"/>
      <c r="I31" s="1132"/>
      <c r="J31" s="1132"/>
      <c r="K31" s="1132"/>
      <c r="L31" s="1132"/>
      <c r="M31" s="1132"/>
      <c r="N31" s="1132"/>
      <c r="O31" s="1132"/>
      <c r="P31" s="1133"/>
      <c r="Q31" s="1136">
        <v>1136</v>
      </c>
      <c r="R31" s="1137"/>
      <c r="S31" s="1137"/>
      <c r="T31" s="1137"/>
      <c r="U31" s="1137"/>
      <c r="V31" s="1137">
        <v>1085</v>
      </c>
      <c r="W31" s="1137"/>
      <c r="X31" s="1137"/>
      <c r="Y31" s="1137"/>
      <c r="Z31" s="1137"/>
      <c r="AA31" s="1137">
        <v>52</v>
      </c>
      <c r="AB31" s="1137"/>
      <c r="AC31" s="1137"/>
      <c r="AD31" s="1137"/>
      <c r="AE31" s="1138"/>
      <c r="AF31" s="1113">
        <v>1982</v>
      </c>
      <c r="AG31" s="1114"/>
      <c r="AH31" s="1114"/>
      <c r="AI31" s="1114"/>
      <c r="AJ31" s="1115"/>
      <c r="AK31" s="1073">
        <v>36</v>
      </c>
      <c r="AL31" s="1064"/>
      <c r="AM31" s="1064"/>
      <c r="AN31" s="1064"/>
      <c r="AO31" s="1064"/>
      <c r="AP31" s="1064">
        <v>5321</v>
      </c>
      <c r="AQ31" s="1064"/>
      <c r="AR31" s="1064"/>
      <c r="AS31" s="1064"/>
      <c r="AT31" s="1064"/>
      <c r="AU31" s="1064">
        <v>133</v>
      </c>
      <c r="AV31" s="1064"/>
      <c r="AW31" s="1064"/>
      <c r="AX31" s="1064"/>
      <c r="AY31" s="1064"/>
      <c r="AZ31" s="1075" t="s">
        <v>583</v>
      </c>
      <c r="BA31" s="1075"/>
      <c r="BB31" s="1075"/>
      <c r="BC31" s="1075"/>
      <c r="BD31" s="1075"/>
      <c r="BE31" s="1126" t="s">
        <v>407</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408</v>
      </c>
      <c r="C32" s="1132"/>
      <c r="D32" s="1132"/>
      <c r="E32" s="1132"/>
      <c r="F32" s="1132"/>
      <c r="G32" s="1132"/>
      <c r="H32" s="1132"/>
      <c r="I32" s="1132"/>
      <c r="J32" s="1132"/>
      <c r="K32" s="1132"/>
      <c r="L32" s="1132"/>
      <c r="M32" s="1132"/>
      <c r="N32" s="1132"/>
      <c r="O32" s="1132"/>
      <c r="P32" s="1133"/>
      <c r="Q32" s="1136">
        <v>94</v>
      </c>
      <c r="R32" s="1137"/>
      <c r="S32" s="1137"/>
      <c r="T32" s="1137"/>
      <c r="U32" s="1137"/>
      <c r="V32" s="1137">
        <v>93</v>
      </c>
      <c r="W32" s="1137"/>
      <c r="X32" s="1137"/>
      <c r="Y32" s="1137"/>
      <c r="Z32" s="1137"/>
      <c r="AA32" s="1137">
        <v>1</v>
      </c>
      <c r="AB32" s="1137"/>
      <c r="AC32" s="1137"/>
      <c r="AD32" s="1137"/>
      <c r="AE32" s="1138"/>
      <c r="AF32" s="1113">
        <v>101</v>
      </c>
      <c r="AG32" s="1114"/>
      <c r="AH32" s="1114"/>
      <c r="AI32" s="1114"/>
      <c r="AJ32" s="1115"/>
      <c r="AK32" s="1073">
        <v>24</v>
      </c>
      <c r="AL32" s="1064"/>
      <c r="AM32" s="1064"/>
      <c r="AN32" s="1064"/>
      <c r="AO32" s="1064"/>
      <c r="AP32" s="1064">
        <v>89</v>
      </c>
      <c r="AQ32" s="1064"/>
      <c r="AR32" s="1064"/>
      <c r="AS32" s="1064"/>
      <c r="AT32" s="1064"/>
      <c r="AU32" s="1064">
        <v>17</v>
      </c>
      <c r="AV32" s="1064"/>
      <c r="AW32" s="1064"/>
      <c r="AX32" s="1064"/>
      <c r="AY32" s="1064"/>
      <c r="AZ32" s="1075" t="s">
        <v>583</v>
      </c>
      <c r="BA32" s="1075"/>
      <c r="BB32" s="1075"/>
      <c r="BC32" s="1075"/>
      <c r="BD32" s="1075"/>
      <c r="BE32" s="1126" t="s">
        <v>409</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410</v>
      </c>
      <c r="C33" s="1132"/>
      <c r="D33" s="1132"/>
      <c r="E33" s="1132"/>
      <c r="F33" s="1132"/>
      <c r="G33" s="1132"/>
      <c r="H33" s="1132"/>
      <c r="I33" s="1132"/>
      <c r="J33" s="1132"/>
      <c r="K33" s="1132"/>
      <c r="L33" s="1132"/>
      <c r="M33" s="1132"/>
      <c r="N33" s="1132"/>
      <c r="O33" s="1132"/>
      <c r="P33" s="1133"/>
      <c r="Q33" s="1136">
        <v>1940</v>
      </c>
      <c r="R33" s="1137"/>
      <c r="S33" s="1137"/>
      <c r="T33" s="1137"/>
      <c r="U33" s="1137"/>
      <c r="V33" s="1137">
        <v>1511</v>
      </c>
      <c r="W33" s="1137"/>
      <c r="X33" s="1137"/>
      <c r="Y33" s="1137"/>
      <c r="Z33" s="1137"/>
      <c r="AA33" s="1137">
        <v>429</v>
      </c>
      <c r="AB33" s="1137"/>
      <c r="AC33" s="1137"/>
      <c r="AD33" s="1137"/>
      <c r="AE33" s="1138"/>
      <c r="AF33" s="1113">
        <v>67</v>
      </c>
      <c r="AG33" s="1114"/>
      <c r="AH33" s="1114"/>
      <c r="AI33" s="1114"/>
      <c r="AJ33" s="1115"/>
      <c r="AK33" s="1073">
        <v>924</v>
      </c>
      <c r="AL33" s="1064"/>
      <c r="AM33" s="1064"/>
      <c r="AN33" s="1064"/>
      <c r="AO33" s="1064"/>
      <c r="AP33" s="1064">
        <v>7834</v>
      </c>
      <c r="AQ33" s="1064"/>
      <c r="AR33" s="1064"/>
      <c r="AS33" s="1064"/>
      <c r="AT33" s="1064"/>
      <c r="AU33" s="1064">
        <v>7200</v>
      </c>
      <c r="AV33" s="1064"/>
      <c r="AW33" s="1064"/>
      <c r="AX33" s="1064"/>
      <c r="AY33" s="1064"/>
      <c r="AZ33" s="1075" t="s">
        <v>583</v>
      </c>
      <c r="BA33" s="1075"/>
      <c r="BB33" s="1075"/>
      <c r="BC33" s="1075"/>
      <c r="BD33" s="1075"/>
      <c r="BE33" s="1126" t="s">
        <v>407</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411</v>
      </c>
      <c r="C34" s="1132"/>
      <c r="D34" s="1132"/>
      <c r="E34" s="1132"/>
      <c r="F34" s="1132"/>
      <c r="G34" s="1132"/>
      <c r="H34" s="1132"/>
      <c r="I34" s="1132"/>
      <c r="J34" s="1132"/>
      <c r="K34" s="1132"/>
      <c r="L34" s="1132"/>
      <c r="M34" s="1132"/>
      <c r="N34" s="1132"/>
      <c r="O34" s="1132"/>
      <c r="P34" s="1133"/>
      <c r="Q34" s="1136">
        <v>362</v>
      </c>
      <c r="R34" s="1137"/>
      <c r="S34" s="1137"/>
      <c r="T34" s="1137"/>
      <c r="U34" s="1137"/>
      <c r="V34" s="1137">
        <v>337</v>
      </c>
      <c r="W34" s="1137"/>
      <c r="X34" s="1137"/>
      <c r="Y34" s="1137"/>
      <c r="Z34" s="1137"/>
      <c r="AA34" s="1137">
        <v>26</v>
      </c>
      <c r="AB34" s="1137"/>
      <c r="AC34" s="1137"/>
      <c r="AD34" s="1137"/>
      <c r="AE34" s="1138"/>
      <c r="AF34" s="1113">
        <v>330</v>
      </c>
      <c r="AG34" s="1114"/>
      <c r="AH34" s="1114"/>
      <c r="AI34" s="1114"/>
      <c r="AJ34" s="1115"/>
      <c r="AK34" s="1073">
        <v>154</v>
      </c>
      <c r="AL34" s="1064"/>
      <c r="AM34" s="1064"/>
      <c r="AN34" s="1064"/>
      <c r="AO34" s="1064"/>
      <c r="AP34" s="1064">
        <v>815</v>
      </c>
      <c r="AQ34" s="1064"/>
      <c r="AR34" s="1064"/>
      <c r="AS34" s="1064"/>
      <c r="AT34" s="1064"/>
      <c r="AU34" s="1064">
        <v>624</v>
      </c>
      <c r="AV34" s="1064"/>
      <c r="AW34" s="1064"/>
      <c r="AX34" s="1064"/>
      <c r="AY34" s="1064"/>
      <c r="AZ34" s="1075" t="s">
        <v>583</v>
      </c>
      <c r="BA34" s="1075"/>
      <c r="BB34" s="1075"/>
      <c r="BC34" s="1075"/>
      <c r="BD34" s="1075"/>
      <c r="BE34" s="1126" t="s">
        <v>409</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c r="C35" s="1132"/>
      <c r="D35" s="1132"/>
      <c r="E35" s="1132"/>
      <c r="F35" s="1132"/>
      <c r="G35" s="1132"/>
      <c r="H35" s="1132"/>
      <c r="I35" s="1132"/>
      <c r="J35" s="1132"/>
      <c r="K35" s="1132"/>
      <c r="L35" s="1132"/>
      <c r="M35" s="1132"/>
      <c r="N35" s="1132"/>
      <c r="O35" s="1132"/>
      <c r="P35" s="1133"/>
      <c r="Q35" s="1136"/>
      <c r="R35" s="1137"/>
      <c r="S35" s="1137"/>
      <c r="T35" s="1137"/>
      <c r="U35" s="1137"/>
      <c r="V35" s="1137"/>
      <c r="W35" s="1137"/>
      <c r="X35" s="1137"/>
      <c r="Y35" s="1137"/>
      <c r="Z35" s="1137"/>
      <c r="AA35" s="1137"/>
      <c r="AB35" s="1137"/>
      <c r="AC35" s="1137"/>
      <c r="AD35" s="1137"/>
      <c r="AE35" s="1138"/>
      <c r="AF35" s="1113"/>
      <c r="AG35" s="1114"/>
      <c r="AH35" s="1114"/>
      <c r="AI35" s="1114"/>
      <c r="AJ35" s="1115"/>
      <c r="AK35" s="1073"/>
      <c r="AL35" s="1064"/>
      <c r="AM35" s="1064"/>
      <c r="AN35" s="1064"/>
      <c r="AO35" s="1064"/>
      <c r="AP35" s="1064"/>
      <c r="AQ35" s="1064"/>
      <c r="AR35" s="1064"/>
      <c r="AS35" s="1064"/>
      <c r="AT35" s="1064"/>
      <c r="AU35" s="1064"/>
      <c r="AV35" s="1064"/>
      <c r="AW35" s="1064"/>
      <c r="AX35" s="1064"/>
      <c r="AY35" s="1064"/>
      <c r="AZ35" s="1075"/>
      <c r="BA35" s="1075"/>
      <c r="BB35" s="1075"/>
      <c r="BC35" s="1075"/>
      <c r="BD35" s="1075"/>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6"/>
      <c r="R36" s="1137"/>
      <c r="S36" s="1137"/>
      <c r="T36" s="1137"/>
      <c r="U36" s="1137"/>
      <c r="V36" s="1137"/>
      <c r="W36" s="1137"/>
      <c r="X36" s="1137"/>
      <c r="Y36" s="1137"/>
      <c r="Z36" s="1137"/>
      <c r="AA36" s="1137"/>
      <c r="AB36" s="1137"/>
      <c r="AC36" s="1137"/>
      <c r="AD36" s="1137"/>
      <c r="AE36" s="1138"/>
      <c r="AF36" s="1113"/>
      <c r="AG36" s="1114"/>
      <c r="AH36" s="1114"/>
      <c r="AI36" s="1114"/>
      <c r="AJ36" s="1115"/>
      <c r="AK36" s="1073"/>
      <c r="AL36" s="1064"/>
      <c r="AM36" s="1064"/>
      <c r="AN36" s="1064"/>
      <c r="AO36" s="1064"/>
      <c r="AP36" s="1064"/>
      <c r="AQ36" s="1064"/>
      <c r="AR36" s="1064"/>
      <c r="AS36" s="1064"/>
      <c r="AT36" s="1064"/>
      <c r="AU36" s="1064"/>
      <c r="AV36" s="1064"/>
      <c r="AW36" s="1064"/>
      <c r="AX36" s="1064"/>
      <c r="AY36" s="1064"/>
      <c r="AZ36" s="1075"/>
      <c r="BA36" s="1075"/>
      <c r="BB36" s="1075"/>
      <c r="BC36" s="1075"/>
      <c r="BD36" s="1075"/>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6"/>
      <c r="R37" s="1137"/>
      <c r="S37" s="1137"/>
      <c r="T37" s="1137"/>
      <c r="U37" s="1137"/>
      <c r="V37" s="1137"/>
      <c r="W37" s="1137"/>
      <c r="X37" s="1137"/>
      <c r="Y37" s="1137"/>
      <c r="Z37" s="1137"/>
      <c r="AA37" s="1137"/>
      <c r="AB37" s="1137"/>
      <c r="AC37" s="1137"/>
      <c r="AD37" s="1137"/>
      <c r="AE37" s="1138"/>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075"/>
      <c r="BA37" s="1075"/>
      <c r="BB37" s="1075"/>
      <c r="BC37" s="1075"/>
      <c r="BD37" s="1075"/>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6"/>
      <c r="R38" s="1137"/>
      <c r="S38" s="1137"/>
      <c r="T38" s="1137"/>
      <c r="U38" s="1137"/>
      <c r="V38" s="1137"/>
      <c r="W38" s="1137"/>
      <c r="X38" s="1137"/>
      <c r="Y38" s="1137"/>
      <c r="Z38" s="1137"/>
      <c r="AA38" s="1137"/>
      <c r="AB38" s="1137"/>
      <c r="AC38" s="1137"/>
      <c r="AD38" s="1137"/>
      <c r="AE38" s="1138"/>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075"/>
      <c r="BA38" s="1075"/>
      <c r="BB38" s="1075"/>
      <c r="BC38" s="1075"/>
      <c r="BD38" s="1075"/>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6"/>
      <c r="R39" s="1137"/>
      <c r="S39" s="1137"/>
      <c r="T39" s="1137"/>
      <c r="U39" s="1137"/>
      <c r="V39" s="1137"/>
      <c r="W39" s="1137"/>
      <c r="X39" s="1137"/>
      <c r="Y39" s="1137"/>
      <c r="Z39" s="1137"/>
      <c r="AA39" s="1137"/>
      <c r="AB39" s="1137"/>
      <c r="AC39" s="1137"/>
      <c r="AD39" s="1137"/>
      <c r="AE39" s="1138"/>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075"/>
      <c r="BA39" s="1075"/>
      <c r="BB39" s="1075"/>
      <c r="BC39" s="1075"/>
      <c r="BD39" s="1075"/>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6"/>
      <c r="R40" s="1137"/>
      <c r="S40" s="1137"/>
      <c r="T40" s="1137"/>
      <c r="U40" s="1137"/>
      <c r="V40" s="1137"/>
      <c r="W40" s="1137"/>
      <c r="X40" s="1137"/>
      <c r="Y40" s="1137"/>
      <c r="Z40" s="1137"/>
      <c r="AA40" s="1137"/>
      <c r="AB40" s="1137"/>
      <c r="AC40" s="1137"/>
      <c r="AD40" s="1137"/>
      <c r="AE40" s="1138"/>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075"/>
      <c r="BA40" s="1075"/>
      <c r="BB40" s="1075"/>
      <c r="BC40" s="1075"/>
      <c r="BD40" s="1075"/>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6"/>
      <c r="R41" s="1137"/>
      <c r="S41" s="1137"/>
      <c r="T41" s="1137"/>
      <c r="U41" s="1137"/>
      <c r="V41" s="1137"/>
      <c r="W41" s="1137"/>
      <c r="X41" s="1137"/>
      <c r="Y41" s="1137"/>
      <c r="Z41" s="1137"/>
      <c r="AA41" s="1137"/>
      <c r="AB41" s="1137"/>
      <c r="AC41" s="1137"/>
      <c r="AD41" s="1137"/>
      <c r="AE41" s="1138"/>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075"/>
      <c r="BA41" s="1075"/>
      <c r="BB41" s="1075"/>
      <c r="BC41" s="1075"/>
      <c r="BD41" s="1075"/>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6"/>
      <c r="R42" s="1137"/>
      <c r="S42" s="1137"/>
      <c r="T42" s="1137"/>
      <c r="U42" s="1137"/>
      <c r="V42" s="1137"/>
      <c r="W42" s="1137"/>
      <c r="X42" s="1137"/>
      <c r="Y42" s="1137"/>
      <c r="Z42" s="1137"/>
      <c r="AA42" s="1137"/>
      <c r="AB42" s="1137"/>
      <c r="AC42" s="1137"/>
      <c r="AD42" s="1137"/>
      <c r="AE42" s="1138"/>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075"/>
      <c r="BA42" s="1075"/>
      <c r="BB42" s="1075"/>
      <c r="BC42" s="1075"/>
      <c r="BD42" s="1075"/>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6"/>
      <c r="R43" s="1137"/>
      <c r="S43" s="1137"/>
      <c r="T43" s="1137"/>
      <c r="U43" s="1137"/>
      <c r="V43" s="1137"/>
      <c r="W43" s="1137"/>
      <c r="X43" s="1137"/>
      <c r="Y43" s="1137"/>
      <c r="Z43" s="1137"/>
      <c r="AA43" s="1137"/>
      <c r="AB43" s="1137"/>
      <c r="AC43" s="1137"/>
      <c r="AD43" s="1137"/>
      <c r="AE43" s="1138"/>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075"/>
      <c r="BA43" s="1075"/>
      <c r="BB43" s="1075"/>
      <c r="BC43" s="1075"/>
      <c r="BD43" s="1075"/>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6"/>
      <c r="R44" s="1137"/>
      <c r="S44" s="1137"/>
      <c r="T44" s="1137"/>
      <c r="U44" s="1137"/>
      <c r="V44" s="1137"/>
      <c r="W44" s="1137"/>
      <c r="X44" s="1137"/>
      <c r="Y44" s="1137"/>
      <c r="Z44" s="1137"/>
      <c r="AA44" s="1137"/>
      <c r="AB44" s="1137"/>
      <c r="AC44" s="1137"/>
      <c r="AD44" s="1137"/>
      <c r="AE44" s="1138"/>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075"/>
      <c r="BA44" s="1075"/>
      <c r="BB44" s="1075"/>
      <c r="BC44" s="1075"/>
      <c r="BD44" s="1075"/>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6"/>
      <c r="R45" s="1137"/>
      <c r="S45" s="1137"/>
      <c r="T45" s="1137"/>
      <c r="U45" s="1137"/>
      <c r="V45" s="1137"/>
      <c r="W45" s="1137"/>
      <c r="X45" s="1137"/>
      <c r="Y45" s="1137"/>
      <c r="Z45" s="1137"/>
      <c r="AA45" s="1137"/>
      <c r="AB45" s="1137"/>
      <c r="AC45" s="1137"/>
      <c r="AD45" s="1137"/>
      <c r="AE45" s="1138"/>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075"/>
      <c r="BA45" s="1075"/>
      <c r="BB45" s="1075"/>
      <c r="BC45" s="1075"/>
      <c r="BD45" s="1075"/>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6"/>
      <c r="R46" s="1137"/>
      <c r="S46" s="1137"/>
      <c r="T46" s="1137"/>
      <c r="U46" s="1137"/>
      <c r="V46" s="1137"/>
      <c r="W46" s="1137"/>
      <c r="X46" s="1137"/>
      <c r="Y46" s="1137"/>
      <c r="Z46" s="1137"/>
      <c r="AA46" s="1137"/>
      <c r="AB46" s="1137"/>
      <c r="AC46" s="1137"/>
      <c r="AD46" s="1137"/>
      <c r="AE46" s="1138"/>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075"/>
      <c r="BA46" s="1075"/>
      <c r="BB46" s="1075"/>
      <c r="BC46" s="1075"/>
      <c r="BD46" s="1075"/>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6"/>
      <c r="R47" s="1137"/>
      <c r="S47" s="1137"/>
      <c r="T47" s="1137"/>
      <c r="U47" s="1137"/>
      <c r="V47" s="1137"/>
      <c r="W47" s="1137"/>
      <c r="X47" s="1137"/>
      <c r="Y47" s="1137"/>
      <c r="Z47" s="1137"/>
      <c r="AA47" s="1137"/>
      <c r="AB47" s="1137"/>
      <c r="AC47" s="1137"/>
      <c r="AD47" s="1137"/>
      <c r="AE47" s="1138"/>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075"/>
      <c r="BA47" s="1075"/>
      <c r="BB47" s="1075"/>
      <c r="BC47" s="1075"/>
      <c r="BD47" s="1075"/>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6"/>
      <c r="R48" s="1137"/>
      <c r="S48" s="1137"/>
      <c r="T48" s="1137"/>
      <c r="U48" s="1137"/>
      <c r="V48" s="1137"/>
      <c r="W48" s="1137"/>
      <c r="X48" s="1137"/>
      <c r="Y48" s="1137"/>
      <c r="Z48" s="1137"/>
      <c r="AA48" s="1137"/>
      <c r="AB48" s="1137"/>
      <c r="AC48" s="1137"/>
      <c r="AD48" s="1137"/>
      <c r="AE48" s="1138"/>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075"/>
      <c r="BA48" s="1075"/>
      <c r="BB48" s="1075"/>
      <c r="BC48" s="1075"/>
      <c r="BD48" s="1075"/>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6"/>
      <c r="R49" s="1137"/>
      <c r="S49" s="1137"/>
      <c r="T49" s="1137"/>
      <c r="U49" s="1137"/>
      <c r="V49" s="1137"/>
      <c r="W49" s="1137"/>
      <c r="X49" s="1137"/>
      <c r="Y49" s="1137"/>
      <c r="Z49" s="1137"/>
      <c r="AA49" s="1137"/>
      <c r="AB49" s="1137"/>
      <c r="AC49" s="1137"/>
      <c r="AD49" s="1137"/>
      <c r="AE49" s="1138"/>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075"/>
      <c r="BA49" s="1075"/>
      <c r="BB49" s="1075"/>
      <c r="BC49" s="1075"/>
      <c r="BD49" s="1075"/>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412</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2729</v>
      </c>
      <c r="AG63" s="1052"/>
      <c r="AH63" s="1052"/>
      <c r="AI63" s="1052"/>
      <c r="AJ63" s="1124"/>
      <c r="AK63" s="1125"/>
      <c r="AL63" s="1056"/>
      <c r="AM63" s="1056"/>
      <c r="AN63" s="1056"/>
      <c r="AO63" s="1056"/>
      <c r="AP63" s="1052">
        <v>14059</v>
      </c>
      <c r="AQ63" s="1052"/>
      <c r="AR63" s="1052"/>
      <c r="AS63" s="1052"/>
      <c r="AT63" s="1052"/>
      <c r="AU63" s="1052">
        <v>7974</v>
      </c>
      <c r="AV63" s="1052"/>
      <c r="AW63" s="1052"/>
      <c r="AX63" s="1052"/>
      <c r="AY63" s="1052"/>
      <c r="AZ63" s="1119"/>
      <c r="BA63" s="1119"/>
      <c r="BB63" s="1119"/>
      <c r="BC63" s="1119"/>
      <c r="BD63" s="1119"/>
      <c r="BE63" s="1053"/>
      <c r="BF63" s="1053"/>
      <c r="BG63" s="1053"/>
      <c r="BH63" s="1053"/>
      <c r="BI63" s="1054"/>
      <c r="BJ63" s="1120" t="s">
        <v>414</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416</v>
      </c>
      <c r="B66" s="1090"/>
      <c r="C66" s="1090"/>
      <c r="D66" s="1090"/>
      <c r="E66" s="1090"/>
      <c r="F66" s="1090"/>
      <c r="G66" s="1090"/>
      <c r="H66" s="1090"/>
      <c r="I66" s="1090"/>
      <c r="J66" s="1090"/>
      <c r="K66" s="1090"/>
      <c r="L66" s="1090"/>
      <c r="M66" s="1090"/>
      <c r="N66" s="1090"/>
      <c r="O66" s="1090"/>
      <c r="P66" s="1091"/>
      <c r="Q66" s="1095" t="s">
        <v>395</v>
      </c>
      <c r="R66" s="1096"/>
      <c r="S66" s="1096"/>
      <c r="T66" s="1096"/>
      <c r="U66" s="1097"/>
      <c r="V66" s="1095" t="s">
        <v>396</v>
      </c>
      <c r="W66" s="1096"/>
      <c r="X66" s="1096"/>
      <c r="Y66" s="1096"/>
      <c r="Z66" s="1097"/>
      <c r="AA66" s="1095" t="s">
        <v>397</v>
      </c>
      <c r="AB66" s="1096"/>
      <c r="AC66" s="1096"/>
      <c r="AD66" s="1096"/>
      <c r="AE66" s="1097"/>
      <c r="AF66" s="1101" t="s">
        <v>398</v>
      </c>
      <c r="AG66" s="1102"/>
      <c r="AH66" s="1102"/>
      <c r="AI66" s="1102"/>
      <c r="AJ66" s="1103"/>
      <c r="AK66" s="1095" t="s">
        <v>399</v>
      </c>
      <c r="AL66" s="1090"/>
      <c r="AM66" s="1090"/>
      <c r="AN66" s="1090"/>
      <c r="AO66" s="1091"/>
      <c r="AP66" s="1095" t="s">
        <v>417</v>
      </c>
      <c r="AQ66" s="1096"/>
      <c r="AR66" s="1096"/>
      <c r="AS66" s="1096"/>
      <c r="AT66" s="1097"/>
      <c r="AU66" s="1095" t="s">
        <v>418</v>
      </c>
      <c r="AV66" s="1096"/>
      <c r="AW66" s="1096"/>
      <c r="AX66" s="1096"/>
      <c r="AY66" s="1097"/>
      <c r="AZ66" s="1095" t="s">
        <v>379</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584</v>
      </c>
      <c r="C68" s="1080"/>
      <c r="D68" s="1080"/>
      <c r="E68" s="1080"/>
      <c r="F68" s="1080"/>
      <c r="G68" s="1080"/>
      <c r="H68" s="1080"/>
      <c r="I68" s="1080"/>
      <c r="J68" s="1080"/>
      <c r="K68" s="1080"/>
      <c r="L68" s="1080"/>
      <c r="M68" s="1080"/>
      <c r="N68" s="1080"/>
      <c r="O68" s="1080"/>
      <c r="P68" s="1081"/>
      <c r="Q68" s="1082">
        <v>15914</v>
      </c>
      <c r="R68" s="1076"/>
      <c r="S68" s="1076"/>
      <c r="T68" s="1076"/>
      <c r="U68" s="1076"/>
      <c r="V68" s="1076">
        <v>15889</v>
      </c>
      <c r="W68" s="1076"/>
      <c r="X68" s="1076"/>
      <c r="Y68" s="1076"/>
      <c r="Z68" s="1076"/>
      <c r="AA68" s="1076">
        <v>24</v>
      </c>
      <c r="AB68" s="1076"/>
      <c r="AC68" s="1076"/>
      <c r="AD68" s="1076"/>
      <c r="AE68" s="1076"/>
      <c r="AF68" s="1076">
        <v>24</v>
      </c>
      <c r="AG68" s="1076"/>
      <c r="AH68" s="1076"/>
      <c r="AI68" s="1076"/>
      <c r="AJ68" s="1076"/>
      <c r="AK68" s="1076">
        <v>82</v>
      </c>
      <c r="AL68" s="1076"/>
      <c r="AM68" s="1076"/>
      <c r="AN68" s="1076"/>
      <c r="AO68" s="1076"/>
      <c r="AP68" s="1076" t="s">
        <v>583</v>
      </c>
      <c r="AQ68" s="1076"/>
      <c r="AR68" s="1076"/>
      <c r="AS68" s="1076"/>
      <c r="AT68" s="1076"/>
      <c r="AU68" s="1076" t="s">
        <v>583</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583</v>
      </c>
      <c r="AQ69" s="1064"/>
      <c r="AR69" s="1064"/>
      <c r="AS69" s="1064"/>
      <c r="AT69" s="1064"/>
      <c r="AU69" s="1064" t="s">
        <v>583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583</v>
      </c>
      <c r="AL70" s="1064"/>
      <c r="AM70" s="1064"/>
      <c r="AN70" s="1064"/>
      <c r="AO70" s="1064"/>
      <c r="AP70" s="1064" t="s">
        <v>583</v>
      </c>
      <c r="AQ70" s="1064"/>
      <c r="AR70" s="1064"/>
      <c r="AS70" s="1064"/>
      <c r="AT70" s="1064"/>
      <c r="AU70" s="1064" t="s">
        <v>583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583</v>
      </c>
      <c r="AL71" s="1064"/>
      <c r="AM71" s="1064"/>
      <c r="AN71" s="1064"/>
      <c r="AO71" s="1064"/>
      <c r="AP71" s="1064" t="s">
        <v>583</v>
      </c>
      <c r="AQ71" s="1064"/>
      <c r="AR71" s="1064"/>
      <c r="AS71" s="1064"/>
      <c r="AT71" s="1064"/>
      <c r="AU71" s="1064" t="s">
        <v>583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583</v>
      </c>
      <c r="AQ72" s="1064"/>
      <c r="AR72" s="1064"/>
      <c r="AS72" s="1064"/>
      <c r="AT72" s="1064"/>
      <c r="AU72" s="1064" t="s">
        <v>583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1455</v>
      </c>
      <c r="R73" s="1064"/>
      <c r="S73" s="1064"/>
      <c r="T73" s="1064"/>
      <c r="U73" s="1064"/>
      <c r="V73" s="1064">
        <v>1455</v>
      </c>
      <c r="W73" s="1064"/>
      <c r="X73" s="1064"/>
      <c r="Y73" s="1064"/>
      <c r="Z73" s="1064"/>
      <c r="AA73" s="1075" t="s">
        <v>583</v>
      </c>
      <c r="AB73" s="1075"/>
      <c r="AC73" s="1075"/>
      <c r="AD73" s="1075"/>
      <c r="AE73" s="1075"/>
      <c r="AF73" s="1064">
        <v>1522</v>
      </c>
      <c r="AG73" s="1064"/>
      <c r="AH73" s="1064"/>
      <c r="AI73" s="1064"/>
      <c r="AJ73" s="1064"/>
      <c r="AK73" s="1075" t="s">
        <v>583</v>
      </c>
      <c r="AL73" s="1075"/>
      <c r="AM73" s="1075"/>
      <c r="AN73" s="1075"/>
      <c r="AO73" s="1075"/>
      <c r="AP73" s="1064" t="s">
        <v>583</v>
      </c>
      <c r="AQ73" s="1064"/>
      <c r="AR73" s="1064"/>
      <c r="AS73" s="1064"/>
      <c r="AT73" s="1064"/>
      <c r="AU73" s="1064" t="s">
        <v>583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8626</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141</v>
      </c>
      <c r="CS102" s="1044"/>
      <c r="CT102" s="1044"/>
      <c r="CU102" s="1044"/>
      <c r="CV102" s="1045"/>
      <c r="CW102" s="1043">
        <v>0</v>
      </c>
      <c r="CX102" s="1044"/>
      <c r="CY102" s="1044"/>
      <c r="CZ102" s="1044"/>
      <c r="DA102" s="1045"/>
      <c r="DB102" s="1043">
        <v>20</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309</v>
      </c>
      <c r="AG109" s="987"/>
      <c r="AH109" s="987"/>
      <c r="AI109" s="987"/>
      <c r="AJ109" s="988"/>
      <c r="AK109" s="989" t="s">
        <v>308</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309</v>
      </c>
      <c r="BW109" s="987"/>
      <c r="BX109" s="987"/>
      <c r="BY109" s="987"/>
      <c r="BZ109" s="988"/>
      <c r="CA109" s="989" t="s">
        <v>308</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309</v>
      </c>
      <c r="DM109" s="987"/>
      <c r="DN109" s="987"/>
      <c r="DO109" s="987"/>
      <c r="DP109" s="988"/>
      <c r="DQ109" s="989" t="s">
        <v>308</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2155876</v>
      </c>
      <c r="AB110" s="980"/>
      <c r="AC110" s="980"/>
      <c r="AD110" s="980"/>
      <c r="AE110" s="981"/>
      <c r="AF110" s="982">
        <v>2112787</v>
      </c>
      <c r="AG110" s="980"/>
      <c r="AH110" s="980"/>
      <c r="AI110" s="980"/>
      <c r="AJ110" s="981"/>
      <c r="AK110" s="982">
        <v>2091359</v>
      </c>
      <c r="AL110" s="980"/>
      <c r="AM110" s="980"/>
      <c r="AN110" s="980"/>
      <c r="AO110" s="981"/>
      <c r="AP110" s="983">
        <v>16.899999999999999</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19261732</v>
      </c>
      <c r="BR110" s="927"/>
      <c r="BS110" s="927"/>
      <c r="BT110" s="927"/>
      <c r="BU110" s="927"/>
      <c r="BV110" s="927">
        <v>18681988</v>
      </c>
      <c r="BW110" s="927"/>
      <c r="BX110" s="927"/>
      <c r="BY110" s="927"/>
      <c r="BZ110" s="927"/>
      <c r="CA110" s="927">
        <v>18499515</v>
      </c>
      <c r="CB110" s="927"/>
      <c r="CC110" s="927"/>
      <c r="CD110" s="927"/>
      <c r="CE110" s="927"/>
      <c r="CF110" s="951">
        <v>149.80000000000001</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436</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435</v>
      </c>
      <c r="AG111" s="1008"/>
      <c r="AH111" s="1008"/>
      <c r="AI111" s="1008"/>
      <c r="AJ111" s="1009"/>
      <c r="AK111" s="1010" t="s">
        <v>129</v>
      </c>
      <c r="AL111" s="1008"/>
      <c r="AM111" s="1008"/>
      <c r="AN111" s="1008"/>
      <c r="AO111" s="1009"/>
      <c r="AP111" s="1011" t="s">
        <v>435</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435</v>
      </c>
      <c r="BR111" s="899"/>
      <c r="BS111" s="899"/>
      <c r="BT111" s="899"/>
      <c r="BU111" s="899"/>
      <c r="BV111" s="899" t="s">
        <v>435</v>
      </c>
      <c r="BW111" s="899"/>
      <c r="BX111" s="899"/>
      <c r="BY111" s="899"/>
      <c r="BZ111" s="899"/>
      <c r="CA111" s="899" t="s">
        <v>129</v>
      </c>
      <c r="CB111" s="899"/>
      <c r="CC111" s="899"/>
      <c r="CD111" s="899"/>
      <c r="CE111" s="899"/>
      <c r="CF111" s="960" t="s">
        <v>435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435</v>
      </c>
      <c r="DM111" s="899"/>
      <c r="DN111" s="899"/>
      <c r="DO111" s="899"/>
      <c r="DP111" s="899"/>
      <c r="DQ111" s="899" t="s">
        <v>435</v>
      </c>
      <c r="DR111" s="899"/>
      <c r="DS111" s="899"/>
      <c r="DT111" s="899"/>
      <c r="DU111" s="899"/>
      <c r="DV111" s="876" t="s">
        <v>129</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16667</v>
      </c>
      <c r="AB112" s="862"/>
      <c r="AC112" s="862"/>
      <c r="AD112" s="862"/>
      <c r="AE112" s="863"/>
      <c r="AF112" s="864">
        <v>10000</v>
      </c>
      <c r="AG112" s="862"/>
      <c r="AH112" s="862"/>
      <c r="AI112" s="862"/>
      <c r="AJ112" s="863"/>
      <c r="AK112" s="864">
        <v>3333</v>
      </c>
      <c r="AL112" s="862"/>
      <c r="AM112" s="862"/>
      <c r="AN112" s="862"/>
      <c r="AO112" s="863"/>
      <c r="AP112" s="909">
        <v>0</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8565509</v>
      </c>
      <c r="BR112" s="899"/>
      <c r="BS112" s="899"/>
      <c r="BT112" s="899"/>
      <c r="BU112" s="899"/>
      <c r="BV112" s="899">
        <v>8187746</v>
      </c>
      <c r="BW112" s="899"/>
      <c r="BX112" s="899"/>
      <c r="BY112" s="899"/>
      <c r="BZ112" s="899"/>
      <c r="CA112" s="899">
        <v>7973917</v>
      </c>
      <c r="CB112" s="899"/>
      <c r="CC112" s="899"/>
      <c r="CD112" s="899"/>
      <c r="CE112" s="899"/>
      <c r="CF112" s="960">
        <v>64.599999999999994</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435</v>
      </c>
      <c r="DH112" s="899"/>
      <c r="DI112" s="899"/>
      <c r="DJ112" s="899"/>
      <c r="DK112" s="899"/>
      <c r="DL112" s="899" t="s">
        <v>435</v>
      </c>
      <c r="DM112" s="899"/>
      <c r="DN112" s="899"/>
      <c r="DO112" s="899"/>
      <c r="DP112" s="899"/>
      <c r="DQ112" s="899" t="s">
        <v>436</v>
      </c>
      <c r="DR112" s="899"/>
      <c r="DS112" s="899"/>
      <c r="DT112" s="899"/>
      <c r="DU112" s="899"/>
      <c r="DV112" s="876" t="s">
        <v>436</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837816</v>
      </c>
      <c r="AB113" s="1008"/>
      <c r="AC113" s="1008"/>
      <c r="AD113" s="1008"/>
      <c r="AE113" s="1009"/>
      <c r="AF113" s="1010">
        <v>764803</v>
      </c>
      <c r="AG113" s="1008"/>
      <c r="AH113" s="1008"/>
      <c r="AI113" s="1008"/>
      <c r="AJ113" s="1009"/>
      <c r="AK113" s="1010">
        <v>769890</v>
      </c>
      <c r="AL113" s="1008"/>
      <c r="AM113" s="1008"/>
      <c r="AN113" s="1008"/>
      <c r="AO113" s="1009"/>
      <c r="AP113" s="1011">
        <v>6.2</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t="s">
        <v>435</v>
      </c>
      <c r="BR113" s="899"/>
      <c r="BS113" s="899"/>
      <c r="BT113" s="899"/>
      <c r="BU113" s="899"/>
      <c r="BV113" s="899" t="s">
        <v>435</v>
      </c>
      <c r="BW113" s="899"/>
      <c r="BX113" s="899"/>
      <c r="BY113" s="899"/>
      <c r="BZ113" s="899"/>
      <c r="CA113" s="899" t="s">
        <v>414</v>
      </c>
      <c r="CB113" s="899"/>
      <c r="CC113" s="899"/>
      <c r="CD113" s="899"/>
      <c r="CE113" s="899"/>
      <c r="CF113" s="960" t="s">
        <v>129</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435</v>
      </c>
      <c r="DM113" s="862"/>
      <c r="DN113" s="862"/>
      <c r="DO113" s="862"/>
      <c r="DP113" s="863"/>
      <c r="DQ113" s="864" t="s">
        <v>435</v>
      </c>
      <c r="DR113" s="862"/>
      <c r="DS113" s="862"/>
      <c r="DT113" s="862"/>
      <c r="DU113" s="863"/>
      <c r="DV113" s="909" t="s">
        <v>436</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436</v>
      </c>
      <c r="AB114" s="862"/>
      <c r="AC114" s="862"/>
      <c r="AD114" s="862"/>
      <c r="AE114" s="863"/>
      <c r="AF114" s="864" t="s">
        <v>435</v>
      </c>
      <c r="AG114" s="862"/>
      <c r="AH114" s="862"/>
      <c r="AI114" s="862"/>
      <c r="AJ114" s="863"/>
      <c r="AK114" s="864" t="s">
        <v>436</v>
      </c>
      <c r="AL114" s="862"/>
      <c r="AM114" s="862"/>
      <c r="AN114" s="862"/>
      <c r="AO114" s="863"/>
      <c r="AP114" s="909" t="s">
        <v>436</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5995297</v>
      </c>
      <c r="BR114" s="899"/>
      <c r="BS114" s="899"/>
      <c r="BT114" s="899"/>
      <c r="BU114" s="899"/>
      <c r="BV114" s="899">
        <v>5840599</v>
      </c>
      <c r="BW114" s="899"/>
      <c r="BX114" s="899"/>
      <c r="BY114" s="899"/>
      <c r="BZ114" s="899"/>
      <c r="CA114" s="899">
        <v>5875719</v>
      </c>
      <c r="CB114" s="899"/>
      <c r="CC114" s="899"/>
      <c r="CD114" s="899"/>
      <c r="CE114" s="899"/>
      <c r="CF114" s="960">
        <v>47.6</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435</v>
      </c>
      <c r="DM114" s="862"/>
      <c r="DN114" s="862"/>
      <c r="DO114" s="862"/>
      <c r="DP114" s="863"/>
      <c r="DQ114" s="864" t="s">
        <v>435</v>
      </c>
      <c r="DR114" s="862"/>
      <c r="DS114" s="862"/>
      <c r="DT114" s="862"/>
      <c r="DU114" s="863"/>
      <c r="DV114" s="909" t="s">
        <v>414</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435</v>
      </c>
      <c r="AB115" s="1008"/>
      <c r="AC115" s="1008"/>
      <c r="AD115" s="1008"/>
      <c r="AE115" s="1009"/>
      <c r="AF115" s="1010" t="s">
        <v>129</v>
      </c>
      <c r="AG115" s="1008"/>
      <c r="AH115" s="1008"/>
      <c r="AI115" s="1008"/>
      <c r="AJ115" s="1009"/>
      <c r="AK115" s="1010" t="s">
        <v>436</v>
      </c>
      <c r="AL115" s="1008"/>
      <c r="AM115" s="1008"/>
      <c r="AN115" s="1008"/>
      <c r="AO115" s="1009"/>
      <c r="AP115" s="1011" t="s">
        <v>435</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v>2446</v>
      </c>
      <c r="BW115" s="899"/>
      <c r="BX115" s="899"/>
      <c r="BY115" s="899"/>
      <c r="BZ115" s="899"/>
      <c r="CA115" s="899">
        <v>5909</v>
      </c>
      <c r="CB115" s="899"/>
      <c r="CC115" s="899"/>
      <c r="CD115" s="899"/>
      <c r="CE115" s="899"/>
      <c r="CF115" s="960">
        <v>0</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435</v>
      </c>
      <c r="DR115" s="862"/>
      <c r="DS115" s="862"/>
      <c r="DT115" s="862"/>
      <c r="DU115" s="863"/>
      <c r="DV115" s="909" t="s">
        <v>435</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70</v>
      </c>
      <c r="AB116" s="862"/>
      <c r="AC116" s="862"/>
      <c r="AD116" s="862"/>
      <c r="AE116" s="863"/>
      <c r="AF116" s="864">
        <v>53</v>
      </c>
      <c r="AG116" s="862"/>
      <c r="AH116" s="862"/>
      <c r="AI116" s="862"/>
      <c r="AJ116" s="863"/>
      <c r="AK116" s="864">
        <v>4</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436</v>
      </c>
      <c r="BW116" s="899"/>
      <c r="BX116" s="899"/>
      <c r="BY116" s="899"/>
      <c r="BZ116" s="899"/>
      <c r="CA116" s="899" t="s">
        <v>129</v>
      </c>
      <c r="CB116" s="899"/>
      <c r="CC116" s="899"/>
      <c r="CD116" s="899"/>
      <c r="CE116" s="899"/>
      <c r="CF116" s="960" t="s">
        <v>435</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435</v>
      </c>
      <c r="DM116" s="862"/>
      <c r="DN116" s="862"/>
      <c r="DO116" s="862"/>
      <c r="DP116" s="863"/>
      <c r="DQ116" s="864" t="s">
        <v>414</v>
      </c>
      <c r="DR116" s="862"/>
      <c r="DS116" s="862"/>
      <c r="DT116" s="862"/>
      <c r="DU116" s="863"/>
      <c r="DV116" s="909" t="s">
        <v>436</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3010429</v>
      </c>
      <c r="AB117" s="994"/>
      <c r="AC117" s="994"/>
      <c r="AD117" s="994"/>
      <c r="AE117" s="995"/>
      <c r="AF117" s="996">
        <v>2887643</v>
      </c>
      <c r="AG117" s="994"/>
      <c r="AH117" s="994"/>
      <c r="AI117" s="994"/>
      <c r="AJ117" s="995"/>
      <c r="AK117" s="996">
        <v>2864586</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435</v>
      </c>
      <c r="BW117" s="899"/>
      <c r="BX117" s="899"/>
      <c r="BY117" s="899"/>
      <c r="BZ117" s="899"/>
      <c r="CA117" s="899" t="s">
        <v>435</v>
      </c>
      <c r="CB117" s="899"/>
      <c r="CC117" s="899"/>
      <c r="CD117" s="899"/>
      <c r="CE117" s="899"/>
      <c r="CF117" s="960" t="s">
        <v>129</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435</v>
      </c>
      <c r="DH117" s="862"/>
      <c r="DI117" s="862"/>
      <c r="DJ117" s="862"/>
      <c r="DK117" s="863"/>
      <c r="DL117" s="864" t="s">
        <v>129</v>
      </c>
      <c r="DM117" s="862"/>
      <c r="DN117" s="862"/>
      <c r="DO117" s="862"/>
      <c r="DP117" s="863"/>
      <c r="DQ117" s="864" t="s">
        <v>414</v>
      </c>
      <c r="DR117" s="862"/>
      <c r="DS117" s="862"/>
      <c r="DT117" s="862"/>
      <c r="DU117" s="863"/>
      <c r="DV117" s="909" t="s">
        <v>129</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309</v>
      </c>
      <c r="AG118" s="987"/>
      <c r="AH118" s="987"/>
      <c r="AI118" s="987"/>
      <c r="AJ118" s="988"/>
      <c r="AK118" s="989" t="s">
        <v>308</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435</v>
      </c>
      <c r="CB118" s="930"/>
      <c r="CC118" s="930"/>
      <c r="CD118" s="930"/>
      <c r="CE118" s="930"/>
      <c r="CF118" s="960" t="s">
        <v>129</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435</v>
      </c>
      <c r="DH118" s="862"/>
      <c r="DI118" s="862"/>
      <c r="DJ118" s="862"/>
      <c r="DK118" s="863"/>
      <c r="DL118" s="864" t="s">
        <v>129</v>
      </c>
      <c r="DM118" s="862"/>
      <c r="DN118" s="862"/>
      <c r="DO118" s="862"/>
      <c r="DP118" s="863"/>
      <c r="DQ118" s="864" t="s">
        <v>435</v>
      </c>
      <c r="DR118" s="862"/>
      <c r="DS118" s="862"/>
      <c r="DT118" s="862"/>
      <c r="DU118" s="863"/>
      <c r="DV118" s="909" t="s">
        <v>435</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435</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461</v>
      </c>
      <c r="BP119" s="963"/>
      <c r="BQ119" s="967">
        <v>33822538</v>
      </c>
      <c r="BR119" s="930"/>
      <c r="BS119" s="930"/>
      <c r="BT119" s="930"/>
      <c r="BU119" s="930"/>
      <c r="BV119" s="930">
        <v>32712779</v>
      </c>
      <c r="BW119" s="930"/>
      <c r="BX119" s="930"/>
      <c r="BY119" s="930"/>
      <c r="BZ119" s="930"/>
      <c r="CA119" s="930">
        <v>32355060</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435</v>
      </c>
      <c r="DH119" s="845"/>
      <c r="DI119" s="845"/>
      <c r="DJ119" s="845"/>
      <c r="DK119" s="846"/>
      <c r="DL119" s="847" t="s">
        <v>414</v>
      </c>
      <c r="DM119" s="845"/>
      <c r="DN119" s="845"/>
      <c r="DO119" s="845"/>
      <c r="DP119" s="846"/>
      <c r="DQ119" s="847" t="s">
        <v>414</v>
      </c>
      <c r="DR119" s="845"/>
      <c r="DS119" s="845"/>
      <c r="DT119" s="845"/>
      <c r="DU119" s="846"/>
      <c r="DV119" s="933" t="s">
        <v>435</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414</v>
      </c>
      <c r="AB120" s="862"/>
      <c r="AC120" s="862"/>
      <c r="AD120" s="862"/>
      <c r="AE120" s="863"/>
      <c r="AF120" s="864" t="s">
        <v>129</v>
      </c>
      <c r="AG120" s="862"/>
      <c r="AH120" s="862"/>
      <c r="AI120" s="862"/>
      <c r="AJ120" s="863"/>
      <c r="AK120" s="864" t="s">
        <v>435</v>
      </c>
      <c r="AL120" s="862"/>
      <c r="AM120" s="862"/>
      <c r="AN120" s="862"/>
      <c r="AO120" s="863"/>
      <c r="AP120" s="909" t="s">
        <v>414</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18053278</v>
      </c>
      <c r="BR120" s="927"/>
      <c r="BS120" s="927"/>
      <c r="BT120" s="927"/>
      <c r="BU120" s="927"/>
      <c r="BV120" s="927">
        <v>17287622</v>
      </c>
      <c r="BW120" s="927"/>
      <c r="BX120" s="927"/>
      <c r="BY120" s="927"/>
      <c r="BZ120" s="927"/>
      <c r="CA120" s="927">
        <v>16438418</v>
      </c>
      <c r="CB120" s="927"/>
      <c r="CC120" s="927"/>
      <c r="CD120" s="927"/>
      <c r="CE120" s="927"/>
      <c r="CF120" s="951">
        <v>133.19999999999999</v>
      </c>
      <c r="CG120" s="952"/>
      <c r="CH120" s="952"/>
      <c r="CI120" s="952"/>
      <c r="CJ120" s="952"/>
      <c r="CK120" s="953" t="s">
        <v>465</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t="s">
        <v>414</v>
      </c>
      <c r="DH120" s="927"/>
      <c r="DI120" s="927"/>
      <c r="DJ120" s="927"/>
      <c r="DK120" s="927"/>
      <c r="DL120" s="927" t="s">
        <v>129</v>
      </c>
      <c r="DM120" s="927"/>
      <c r="DN120" s="927"/>
      <c r="DO120" s="927"/>
      <c r="DP120" s="927"/>
      <c r="DQ120" s="927">
        <v>7200499</v>
      </c>
      <c r="DR120" s="927"/>
      <c r="DS120" s="927"/>
      <c r="DT120" s="927"/>
      <c r="DU120" s="927"/>
      <c r="DV120" s="928">
        <v>58.3</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435</v>
      </c>
      <c r="AG121" s="862"/>
      <c r="AH121" s="862"/>
      <c r="AI121" s="862"/>
      <c r="AJ121" s="863"/>
      <c r="AK121" s="864" t="s">
        <v>435</v>
      </c>
      <c r="AL121" s="862"/>
      <c r="AM121" s="862"/>
      <c r="AN121" s="862"/>
      <c r="AO121" s="863"/>
      <c r="AP121" s="909" t="s">
        <v>414</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1773319</v>
      </c>
      <c r="BR121" s="899"/>
      <c r="BS121" s="899"/>
      <c r="BT121" s="899"/>
      <c r="BU121" s="899"/>
      <c r="BV121" s="899">
        <v>1691034</v>
      </c>
      <c r="BW121" s="899"/>
      <c r="BX121" s="899"/>
      <c r="BY121" s="899"/>
      <c r="BZ121" s="899"/>
      <c r="CA121" s="899">
        <v>1644337</v>
      </c>
      <c r="CB121" s="899"/>
      <c r="CC121" s="899"/>
      <c r="CD121" s="899"/>
      <c r="CE121" s="899"/>
      <c r="CF121" s="960">
        <v>13.3</v>
      </c>
      <c r="CG121" s="961"/>
      <c r="CH121" s="961"/>
      <c r="CI121" s="961"/>
      <c r="CJ121" s="961"/>
      <c r="CK121" s="954"/>
      <c r="CL121" s="940"/>
      <c r="CM121" s="940"/>
      <c r="CN121" s="940"/>
      <c r="CO121" s="941"/>
      <c r="CP121" s="920" t="s">
        <v>411</v>
      </c>
      <c r="CQ121" s="921"/>
      <c r="CR121" s="921"/>
      <c r="CS121" s="921"/>
      <c r="CT121" s="921"/>
      <c r="CU121" s="921"/>
      <c r="CV121" s="921"/>
      <c r="CW121" s="921"/>
      <c r="CX121" s="921"/>
      <c r="CY121" s="921"/>
      <c r="CZ121" s="921"/>
      <c r="DA121" s="921"/>
      <c r="DB121" s="921"/>
      <c r="DC121" s="921"/>
      <c r="DD121" s="921"/>
      <c r="DE121" s="921"/>
      <c r="DF121" s="922"/>
      <c r="DG121" s="898" t="s">
        <v>414</v>
      </c>
      <c r="DH121" s="899"/>
      <c r="DI121" s="899"/>
      <c r="DJ121" s="899"/>
      <c r="DK121" s="899"/>
      <c r="DL121" s="899" t="s">
        <v>129</v>
      </c>
      <c r="DM121" s="899"/>
      <c r="DN121" s="899"/>
      <c r="DO121" s="899"/>
      <c r="DP121" s="899"/>
      <c r="DQ121" s="899">
        <v>623738</v>
      </c>
      <c r="DR121" s="899"/>
      <c r="DS121" s="899"/>
      <c r="DT121" s="899"/>
      <c r="DU121" s="899"/>
      <c r="DV121" s="876">
        <v>5.0999999999999996</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435</v>
      </c>
      <c r="AB122" s="862"/>
      <c r="AC122" s="862"/>
      <c r="AD122" s="862"/>
      <c r="AE122" s="863"/>
      <c r="AF122" s="864" t="s">
        <v>414</v>
      </c>
      <c r="AG122" s="862"/>
      <c r="AH122" s="862"/>
      <c r="AI122" s="862"/>
      <c r="AJ122" s="863"/>
      <c r="AK122" s="864" t="s">
        <v>414</v>
      </c>
      <c r="AL122" s="862"/>
      <c r="AM122" s="862"/>
      <c r="AN122" s="862"/>
      <c r="AO122" s="863"/>
      <c r="AP122" s="909" t="s">
        <v>414</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22750528</v>
      </c>
      <c r="BR122" s="930"/>
      <c r="BS122" s="930"/>
      <c r="BT122" s="930"/>
      <c r="BU122" s="930"/>
      <c r="BV122" s="930">
        <v>22228369</v>
      </c>
      <c r="BW122" s="930"/>
      <c r="BX122" s="930"/>
      <c r="BY122" s="930"/>
      <c r="BZ122" s="930"/>
      <c r="CA122" s="930">
        <v>21831784</v>
      </c>
      <c r="CB122" s="930"/>
      <c r="CC122" s="930"/>
      <c r="CD122" s="930"/>
      <c r="CE122" s="930"/>
      <c r="CF122" s="931">
        <v>176.8</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v>175265</v>
      </c>
      <c r="DH122" s="899"/>
      <c r="DI122" s="899"/>
      <c r="DJ122" s="899"/>
      <c r="DK122" s="899"/>
      <c r="DL122" s="899">
        <v>145302</v>
      </c>
      <c r="DM122" s="899"/>
      <c r="DN122" s="899"/>
      <c r="DO122" s="899"/>
      <c r="DP122" s="899"/>
      <c r="DQ122" s="899">
        <v>133031</v>
      </c>
      <c r="DR122" s="899"/>
      <c r="DS122" s="899"/>
      <c r="DT122" s="899"/>
      <c r="DU122" s="899"/>
      <c r="DV122" s="876">
        <v>1.1000000000000001</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414</v>
      </c>
      <c r="AB123" s="862"/>
      <c r="AC123" s="862"/>
      <c r="AD123" s="862"/>
      <c r="AE123" s="863"/>
      <c r="AF123" s="864" t="s">
        <v>414</v>
      </c>
      <c r="AG123" s="862"/>
      <c r="AH123" s="862"/>
      <c r="AI123" s="862"/>
      <c r="AJ123" s="863"/>
      <c r="AK123" s="864" t="s">
        <v>414</v>
      </c>
      <c r="AL123" s="862"/>
      <c r="AM123" s="862"/>
      <c r="AN123" s="862"/>
      <c r="AO123" s="863"/>
      <c r="AP123" s="909" t="s">
        <v>414</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470</v>
      </c>
      <c r="BP123" s="963"/>
      <c r="BQ123" s="917">
        <v>42577125</v>
      </c>
      <c r="BR123" s="918"/>
      <c r="BS123" s="918"/>
      <c r="BT123" s="918"/>
      <c r="BU123" s="918"/>
      <c r="BV123" s="918">
        <v>41207025</v>
      </c>
      <c r="BW123" s="918"/>
      <c r="BX123" s="918"/>
      <c r="BY123" s="918"/>
      <c r="BZ123" s="918"/>
      <c r="CA123" s="918">
        <v>39914539</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v>5459</v>
      </c>
      <c r="DH123" s="862"/>
      <c r="DI123" s="862"/>
      <c r="DJ123" s="862"/>
      <c r="DK123" s="863"/>
      <c r="DL123" s="864">
        <v>4516</v>
      </c>
      <c r="DM123" s="862"/>
      <c r="DN123" s="862"/>
      <c r="DO123" s="862"/>
      <c r="DP123" s="863"/>
      <c r="DQ123" s="864">
        <v>16649</v>
      </c>
      <c r="DR123" s="862"/>
      <c r="DS123" s="862"/>
      <c r="DT123" s="862"/>
      <c r="DU123" s="863"/>
      <c r="DV123" s="909">
        <v>0.1</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414</v>
      </c>
      <c r="AG124" s="862"/>
      <c r="AH124" s="862"/>
      <c r="AI124" s="862"/>
      <c r="AJ124" s="863"/>
      <c r="AK124" s="864" t="s">
        <v>471</v>
      </c>
      <c r="AL124" s="862"/>
      <c r="AM124" s="862"/>
      <c r="AN124" s="862"/>
      <c r="AO124" s="863"/>
      <c r="AP124" s="909" t="s">
        <v>414</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414</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v>8384785</v>
      </c>
      <c r="DH124" s="845"/>
      <c r="DI124" s="845"/>
      <c r="DJ124" s="845"/>
      <c r="DK124" s="846"/>
      <c r="DL124" s="847">
        <v>8037928</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414</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414</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249844</v>
      </c>
      <c r="AB128" s="883"/>
      <c r="AC128" s="883"/>
      <c r="AD128" s="883"/>
      <c r="AE128" s="884"/>
      <c r="AF128" s="885">
        <v>219707</v>
      </c>
      <c r="AG128" s="883"/>
      <c r="AH128" s="883"/>
      <c r="AI128" s="883"/>
      <c r="AJ128" s="884"/>
      <c r="AK128" s="885">
        <v>218011</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129</v>
      </c>
      <c r="BG128" s="869"/>
      <c r="BH128" s="869"/>
      <c r="BI128" s="869"/>
      <c r="BJ128" s="869"/>
      <c r="BK128" s="869"/>
      <c r="BL128" s="892"/>
      <c r="BM128" s="868">
        <v>12.8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v>2446</v>
      </c>
      <c r="DM128" s="873"/>
      <c r="DN128" s="873"/>
      <c r="DO128" s="873"/>
      <c r="DP128" s="873"/>
      <c r="DQ128" s="873">
        <v>5909</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15095166</v>
      </c>
      <c r="AB129" s="862"/>
      <c r="AC129" s="862"/>
      <c r="AD129" s="862"/>
      <c r="AE129" s="863"/>
      <c r="AF129" s="864">
        <v>15154858</v>
      </c>
      <c r="AG129" s="862"/>
      <c r="AH129" s="862"/>
      <c r="AI129" s="862"/>
      <c r="AJ129" s="863"/>
      <c r="AK129" s="864">
        <v>14693718</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129</v>
      </c>
      <c r="BG129" s="852"/>
      <c r="BH129" s="852"/>
      <c r="BI129" s="852"/>
      <c r="BJ129" s="852"/>
      <c r="BK129" s="852"/>
      <c r="BL129" s="853"/>
      <c r="BM129" s="851">
        <v>17.8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2515410</v>
      </c>
      <c r="AB130" s="862"/>
      <c r="AC130" s="862"/>
      <c r="AD130" s="862"/>
      <c r="AE130" s="863"/>
      <c r="AF130" s="864">
        <v>2491698</v>
      </c>
      <c r="AG130" s="862"/>
      <c r="AH130" s="862"/>
      <c r="AI130" s="862"/>
      <c r="AJ130" s="863"/>
      <c r="AK130" s="864">
        <v>2348337</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1.9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12579756</v>
      </c>
      <c r="AB131" s="845"/>
      <c r="AC131" s="845"/>
      <c r="AD131" s="845"/>
      <c r="AE131" s="846"/>
      <c r="AF131" s="847">
        <v>12663160</v>
      </c>
      <c r="AG131" s="845"/>
      <c r="AH131" s="845"/>
      <c r="AI131" s="845"/>
      <c r="AJ131" s="846"/>
      <c r="AK131" s="847">
        <v>12345381</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1.9489646700000001</v>
      </c>
      <c r="AB132" s="825"/>
      <c r="AC132" s="825"/>
      <c r="AD132" s="825"/>
      <c r="AE132" s="826"/>
      <c r="AF132" s="827">
        <v>1.391737923</v>
      </c>
      <c r="AG132" s="825"/>
      <c r="AH132" s="825"/>
      <c r="AI132" s="825"/>
      <c r="AJ132" s="826"/>
      <c r="AK132" s="827">
        <v>2.415786115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3.5</v>
      </c>
      <c r="AB133" s="804"/>
      <c r="AC133" s="804"/>
      <c r="AD133" s="804"/>
      <c r="AE133" s="805"/>
      <c r="AF133" s="803">
        <v>2.2000000000000002</v>
      </c>
      <c r="AG133" s="804"/>
      <c r="AH133" s="804"/>
      <c r="AI133" s="804"/>
      <c r="AJ133" s="805"/>
      <c r="AK133" s="803">
        <v>1.9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lJlE+GosGhOEsBc3wksmr1sdI5b/4APauD61VmQRIF/MncUpV91KwGPWINXVni9BYeUmaE9zail0h/PF5uTsg==" saltValue="ra+GJAGkkIzzHLeNWyRZ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8"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CWX2Bl2gFFR8Rqzk22Wt7kYQZUoo6XOLMQRaX1kVKG4vbmKeAWsYgb92FId3ZX/Eck7PHFbMsmu2NmcWCoJow==" saltValue="uO2ixgPwmWRPz3/6mQsDp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8"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7IB8VtueNLywgTrVjNFbNDgQn5nUdKawIo4wGrDs1MOFBbqPwFRkb9gQ/86lZaKdfAE402YMOWb739wePTHjw==" saltValue="RVacleDRILuvYPpbddxlu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4933245</v>
      </c>
      <c r="AP9" s="313">
        <v>96518</v>
      </c>
      <c r="AQ9" s="314">
        <v>73117</v>
      </c>
      <c r="AR9" s="315">
        <v>32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44583</v>
      </c>
      <c r="AP10" s="316">
        <v>872</v>
      </c>
      <c r="AQ10" s="317">
        <v>5871</v>
      </c>
      <c r="AR10" s="318">
        <v>-85.1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1538</v>
      </c>
      <c r="AP11" s="316">
        <v>30</v>
      </c>
      <c r="AQ11" s="317">
        <v>5513</v>
      </c>
      <c r="AR11" s="318">
        <v>-99.5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75778</v>
      </c>
      <c r="AP12" s="316">
        <v>1483</v>
      </c>
      <c r="AQ12" s="317">
        <v>1308</v>
      </c>
      <c r="AR12" s="318">
        <v>13.4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510</v>
      </c>
      <c r="AP13" s="316" t="s">
        <v>510</v>
      </c>
      <c r="AQ13" s="317">
        <v>3</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189416</v>
      </c>
      <c r="AP14" s="316">
        <v>3706</v>
      </c>
      <c r="AQ14" s="317">
        <v>2952</v>
      </c>
      <c r="AR14" s="318">
        <v>25.5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70000</v>
      </c>
      <c r="AP15" s="316">
        <v>1370</v>
      </c>
      <c r="AQ15" s="317">
        <v>1788</v>
      </c>
      <c r="AR15" s="318">
        <v>-23.4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-351780</v>
      </c>
      <c r="AP16" s="316">
        <v>-6883</v>
      </c>
      <c r="AQ16" s="317">
        <v>-6565</v>
      </c>
      <c r="AR16" s="318">
        <v>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4962780</v>
      </c>
      <c r="AP17" s="316">
        <v>97096</v>
      </c>
      <c r="AQ17" s="317">
        <v>83986</v>
      </c>
      <c r="AR17" s="318">
        <v>15.6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10.210000000000001</v>
      </c>
      <c r="AP21" s="329">
        <v>8.24</v>
      </c>
      <c r="AQ21" s="330">
        <v>1.97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97.4</v>
      </c>
      <c r="AP22" s="334">
        <v>98.1</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2091359</v>
      </c>
      <c r="AP32" s="343">
        <v>40917</v>
      </c>
      <c r="AQ32" s="344">
        <v>53780</v>
      </c>
      <c r="AR32" s="345">
        <v>-23.9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v>3333</v>
      </c>
      <c r="AP34" s="343">
        <v>65</v>
      </c>
      <c r="AQ34" s="344">
        <v>5</v>
      </c>
      <c r="AR34" s="345">
        <v>1200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769890</v>
      </c>
      <c r="AP35" s="343">
        <v>15063</v>
      </c>
      <c r="AQ35" s="344">
        <v>13935</v>
      </c>
      <c r="AR35" s="345">
        <v>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t="s">
        <v>510</v>
      </c>
      <c r="AP36" s="343" t="s">
        <v>510</v>
      </c>
      <c r="AQ36" s="344">
        <v>1226</v>
      </c>
      <c r="AR36" s="345" t="s">
        <v>510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t="s">
        <v>510</v>
      </c>
      <c r="AP37" s="343" t="s">
        <v>510</v>
      </c>
      <c r="AQ37" s="344">
        <v>824</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4</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-218011</v>
      </c>
      <c r="AP39" s="343">
        <v>-4265</v>
      </c>
      <c r="AQ39" s="344">
        <v>-3983</v>
      </c>
      <c r="AR39" s="345">
        <v>7.1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-2348337</v>
      </c>
      <c r="AP40" s="343">
        <v>-45945</v>
      </c>
      <c r="AQ40" s="344">
        <v>-48081</v>
      </c>
      <c r="AR40" s="345">
        <v>-4.4000000000000004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298238</v>
      </c>
      <c r="AP41" s="343">
        <v>5835</v>
      </c>
      <c r="AQ41" s="344">
        <v>17707</v>
      </c>
      <c r="AR41" s="345">
        <v>-67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3543918</v>
      </c>
      <c r="AN51" s="365">
        <v>64836</v>
      </c>
      <c r="AO51" s="366">
        <v>7.5</v>
      </c>
      <c r="AP51" s="367">
        <v>92247</v>
      </c>
      <c r="AQ51" s="368">
        <v>39.200000000000003</v>
      </c>
      <c r="AR51" s="369">
        <v>-31.7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2115596</v>
      </c>
      <c r="AN52" s="373">
        <v>38705</v>
      </c>
      <c r="AO52" s="374">
        <v>19.600000000000001</v>
      </c>
      <c r="AP52" s="375">
        <v>37204</v>
      </c>
      <c r="AQ52" s="376">
        <v>16.899999999999999</v>
      </c>
      <c r="AR52" s="377">
        <v>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2032724</v>
      </c>
      <c r="AN53" s="365">
        <v>37770</v>
      </c>
      <c r="AO53" s="366">
        <v>-41.7</v>
      </c>
      <c r="AP53" s="367">
        <v>67319</v>
      </c>
      <c r="AQ53" s="368">
        <v>-27</v>
      </c>
      <c r="AR53" s="369">
        <v>-14.7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1436700</v>
      </c>
      <c r="AN54" s="373">
        <v>26696</v>
      </c>
      <c r="AO54" s="374">
        <v>-31</v>
      </c>
      <c r="AP54" s="375">
        <v>38101</v>
      </c>
      <c r="AQ54" s="376">
        <v>2.4</v>
      </c>
      <c r="AR54" s="377">
        <v>-33.4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3015352</v>
      </c>
      <c r="AN55" s="365">
        <v>56872</v>
      </c>
      <c r="AO55" s="366">
        <v>50.6</v>
      </c>
      <c r="AP55" s="367">
        <v>70615</v>
      </c>
      <c r="AQ55" s="368">
        <v>4.9000000000000004</v>
      </c>
      <c r="AR55" s="369">
        <v>45.7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1977851</v>
      </c>
      <c r="AN56" s="373">
        <v>37304</v>
      </c>
      <c r="AO56" s="374">
        <v>39.700000000000003</v>
      </c>
      <c r="AP56" s="375">
        <v>37382</v>
      </c>
      <c r="AQ56" s="376">
        <v>-1.9</v>
      </c>
      <c r="AR56" s="377">
        <v>41.6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3585299</v>
      </c>
      <c r="AN57" s="365">
        <v>68902</v>
      </c>
      <c r="AO57" s="366">
        <v>21.2</v>
      </c>
      <c r="AP57" s="367">
        <v>69185</v>
      </c>
      <c r="AQ57" s="368">
        <v>-2</v>
      </c>
      <c r="AR57" s="369">
        <v>23.2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2698023</v>
      </c>
      <c r="AN58" s="373">
        <v>51850</v>
      </c>
      <c r="AO58" s="374">
        <v>39</v>
      </c>
      <c r="AP58" s="375">
        <v>38519</v>
      </c>
      <c r="AQ58" s="376">
        <v>3</v>
      </c>
      <c r="AR58" s="377">
        <v>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4089251</v>
      </c>
      <c r="AN59" s="365">
        <v>80006</v>
      </c>
      <c r="AO59" s="366">
        <v>16.100000000000001</v>
      </c>
      <c r="AP59" s="367">
        <v>70166</v>
      </c>
      <c r="AQ59" s="368">
        <v>1.4</v>
      </c>
      <c r="AR59" s="369">
        <v>14.7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1588471</v>
      </c>
      <c r="AN60" s="373">
        <v>31078</v>
      </c>
      <c r="AO60" s="374">
        <v>-40.1</v>
      </c>
      <c r="AP60" s="375">
        <v>36115</v>
      </c>
      <c r="AQ60" s="376">
        <v>-6.2</v>
      </c>
      <c r="AR60" s="377">
        <v>-33.9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3253309</v>
      </c>
      <c r="AN61" s="380">
        <v>61677</v>
      </c>
      <c r="AO61" s="381">
        <v>10.7</v>
      </c>
      <c r="AP61" s="382">
        <v>73906</v>
      </c>
      <c r="AQ61" s="383">
        <v>3.3</v>
      </c>
      <c r="AR61" s="369">
        <v>7.4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1963328</v>
      </c>
      <c r="AN62" s="373">
        <v>37127</v>
      </c>
      <c r="AO62" s="374">
        <v>5.4</v>
      </c>
      <c r="AP62" s="375">
        <v>37464</v>
      </c>
      <c r="AQ62" s="376">
        <v>2.8</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IdQyY99gWt9x19eZViqoj+1c1J6Jr33JqR9MFo8oq2ha6/dwqAj5du9U1ogHORi2226+BhfZ5wo5hyH3rRlZQ==" saltValue="LyrqtiAPFOMDinFMgOgD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ikz4TSC2HijpS5iT3zM3pbuftEcdxsl1N8mOVB3VoaUGhv7Dn6TcvmJ4a1JLE6JHJf7f8Ux2cLasK9Xm/AbxMw==" saltValue="ldQpg2ACNxd86YNAa62X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Ps+6WalzAolrxMWbT1ksqhH3nedgafb+lHpuuQkTfhpdGWuP3f7F5g6CccAPDGYPxmoTL/mHv2rrq6RwJ/g22g==" saltValue="9L+oOKCfJSGp2GcIuz16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34.35</v>
      </c>
      <c r="G47" s="12">
        <v>38.44</v>
      </c>
      <c r="H47" s="12">
        <v>36.520000000000003</v>
      </c>
      <c r="I47" s="12">
        <v>32.770000000000003</v>
      </c>
      <c r="J47" s="13">
        <v>28.01</v>
      </c>
    </row>
    <row r="48" spans="2:10" ht="57.75" customHeight="1" x14ac:dyDescent="0.15">
      <c r="B48" s="14"/>
      <c r="C48" s="1238" t="s">
        <v>4</v>
      </c>
      <c r="D48" s="1238"/>
      <c r="E48" s="1239"/>
      <c r="F48" s="15">
        <v>5.19</v>
      </c>
      <c r="G48" s="16">
        <v>5.72</v>
      </c>
      <c r="H48" s="16">
        <v>3.99</v>
      </c>
      <c r="I48" s="16">
        <v>4.13</v>
      </c>
      <c r="J48" s="17">
        <v>7.59</v>
      </c>
    </row>
    <row r="49" spans="2:10" ht="57.75" customHeight="1" thickBot="1" x14ac:dyDescent="0.2">
      <c r="B49" s="18"/>
      <c r="C49" s="1240" t="s">
        <v>5</v>
      </c>
      <c r="D49" s="1240"/>
      <c r="E49" s="1241"/>
      <c r="F49" s="19">
        <v>3.05</v>
      </c>
      <c r="G49" s="20">
        <v>3.14</v>
      </c>
      <c r="H49" s="20" t="s">
        <v>556</v>
      </c>
      <c r="I49" s="20" t="s">
        <v>557</v>
      </c>
      <c r="J49" s="21" t="s">
        <v>558</v>
      </c>
    </row>
    <row r="50" spans="2:10" ht="13.5" customHeight="1" x14ac:dyDescent="0.15"/>
  </sheetData>
  <sheetProtection algorithmName="SHA-512" hashValue="I63gAXq1xdUYmlpNEXNQ87vuezWKVSFyYYI9TAGlQ6TkdEdeybvidmHLg3WgUyb0qYjKH4dDeDdsIt3Qqz2Whg==" saltValue="xBRO5xmzZvX+pkMmhfOMG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2021-10-01T10:53:07Z</cp:lastPrinted>
  <dcterms:created xsi:type="dcterms:W3CDTF">2021-02-05T01:25:49Z</dcterms:created>
  <dcterms:modified xsi:type="dcterms:W3CDTF">2021-10-20T06:38:55Z</dcterms:modified>
  <cp:category/>
</cp:coreProperties>
</file>