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C36" i="10"/>
  <c r="BW35" i="10"/>
  <c r="BW36" i="10" s="1"/>
  <c r="BW37" i="10" s="1"/>
  <c r="BW38" i="10" s="1"/>
  <c r="BW39" i="10" s="1"/>
  <c r="BE35" i="10"/>
  <c r="AM35" i="10"/>
  <c r="CO34" i="10"/>
  <c r="CO35" i="10" s="1"/>
  <c r="CO36" i="10" s="1"/>
  <c r="BW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l="1"/>
  <c r="BE34" i="10" s="1"/>
</calcChain>
</file>

<file path=xl/sharedStrings.xml><?xml version="1.0" encoding="utf-8"?>
<sst xmlns="http://schemas.openxmlformats.org/spreadsheetml/2006/main" count="1108" uniqueCount="597">
  <si>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</si>
  <si>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</si>
  <si>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</si>
  <si>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</si>
  <si>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</si>
  <si>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</si>
  <si>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</si>
  <si>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</si>
  <si>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</si>
  <si>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</si>
  <si>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</si>
  <si>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</si>
  <si>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</si>
  <si>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</si>
  <si>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</si>
  <si>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</si>
  <si>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</si>
  <si>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</si>
  <si>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</si>
  <si>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</si>
  <si>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</si>
  <si>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</si>
  <si>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</si>
  <si>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</si>
  <si>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</si>
  <si>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</si>
  <si>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</si>
  <si>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</si>
  <si>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</si>
  <si>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</si>
  <si>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</si>
  <si>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</si>
  <si>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</si>
  <si>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</si>
  <si>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</si>
  <si>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</si>
  <si>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</si>
  <si>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</si>
  <si>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</si>
  <si>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</si>
  <si>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</si>
  <si>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</si>
  <si>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</si>
  <si>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</si>
  <si>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</si>
  <si>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</si>
  <si>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</si>
  <si>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</si>
  <si>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</si>
  <si>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</si>
  <si>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</si>
  <si>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</si>
  <si>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</si>
  <si>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</si>
  <si>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</si>
  <si>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</si>
  <si>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</si>
  <si>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</si>
  <si>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</si>
  <si>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</si>
  <si>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</si>
  <si>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</si>
  <si>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</si>
  <si>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</si>
  <si>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</si>
  <si>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</si>
  <si>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</si>
  <si>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</si>
  <si>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</si>
  <si>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</si>
  <si>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</si>
  <si>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</si>
  <si>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</si>
  <si>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</si>
  <si>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</si>
  <si>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</si>
  <si>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</si>
  <si>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</si>
  <si>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</si>
  <si>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</si>
  <si>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</si>
  <si>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</si>
  <si>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</si>
  <si>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</si>
  <si>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施行時特例市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</si>
  <si>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</si>
  <si>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</si>
  <si>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</si>
  <si>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</si>
  <si>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</si>
  <si>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</si>
  <si>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</si>
  <si>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</si>
  <si>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</si>
  <si>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</si>
  <si>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</si>
  <si>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</si>
  <si>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つくば市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</si>
  <si>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</si>
  <si>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</si>
  <si>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</si>
  <si>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</si>
  <si>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</si>
  <si>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</si>
  <si>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</si>
  <si>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</si>
  <si>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</si>
  <si>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</si>
  <si>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</si>
  <si>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</si>
  <si>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</si>
  <si>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</si>
  <si>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</si>
  <si>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</si>
  <si>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</si>
  <si>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</si>
  <si>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</si>
  <si>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</si>
  <si>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</si>
  <si>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</si>
  <si>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</si>
  <si>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</si>
  <si>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</si>
  <si>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</si>
  <si>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</si>
  <si>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</si>
  <si>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</si>
  <si>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</si>
  <si>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</si>
  <si>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</si>
  <si>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</si>
  <si>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</si>
  <si>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</si>
  <si>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</si>
  <si>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</si>
  <si>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</si>
  <si>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</si>
  <si>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</si>
  <si>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</si>
  <si>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</si>
  <si>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</si>
  <si>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</si>
  <si>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</si>
  <si>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</si>
  <si>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</si>
  <si>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</si>
  <si>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</si>
  <si>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</si>
  <si>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</si>
  <si>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</si>
  <si>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</si>
  <si>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</si>
  <si>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</si>
  <si>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</si>
  <si>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</si>
  <si>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</si>
  <si>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</si>
  <si>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</si>
  <si>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</si>
  <si>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</si>
  <si>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</si>
  <si>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</si>
  <si>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</si>
  <si>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</si>
  <si>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</si>
  <si>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</si>
  <si>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</si>
  <si>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</si>
  <si>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</si>
  <si>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</si>
  <si>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</si>
  <si>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</si>
  <si>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</si>
  <si>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</si>
  <si>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</si>
  <si>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</si>
  <si>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</si>
  <si>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</si>
  <si>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</si>
  <si>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</si>
  <si>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</si>
  <si>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</si>
  <si>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</si>
  <si>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</si>
  <si>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</si>
  <si>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</si>
  <si>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</si>
  <si>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</si>
  <si>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</si>
  <si>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</si>
  <si>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</si>
  <si>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</si>
  <si>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</si>
  <si>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</si>
  <si>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</si>
  <si>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</si>
  <si>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</si>
  <si>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</si>
  <si>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</si>
  <si>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</si>
  <si>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</si>
  <si>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</si>
  <si>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</si>
  <si>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</si>
  <si>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</si>
  <si>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</si>
  <si>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</si>
  <si>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</si>
  <si>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</si>
  <si>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</si>
  <si>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</si>
  <si>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</si>
  <si>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</si>
  <si>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茨城県つくば市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</si>
  <si>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</si>
  <si>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</si>
  <si>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</si>
  <si>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</si>
  <si>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</si>
  <si>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</si>
  <si>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</si>
  <si>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</si>
  <si>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</si>
  <si>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</si>
  <si>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</si>
  <si>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</si>
  <si>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</si>
  <si>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</si>
  <si>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</si>
  <si>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</si>
  <si>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</si>
  <si>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</si>
  <si>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</si>
  <si>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</si>
  <si>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</si>
  <si>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</si>
  <si>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</si>
  <si>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</si>
  <si>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</si>
  <si>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</si>
  <si>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</si>
  <si>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</si>
  <si>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</si>
  <si>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</si>
  <si>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</si>
  <si>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</si>
  <si>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</si>
  <si>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</si>
  <si>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</si>
  <si>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</si>
  <si>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</si>
  <si>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</si>
  <si>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</si>
  <si>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</si>
  <si>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</si>
  <si>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</si>
  <si>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</si>
  <si>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</si>
  <si>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</si>
  <si>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</si>
  <si>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</si>
  <si>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</si>
  <si>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</si>
  <si>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</si>
  <si>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</si>
  <si>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</si>
  <si>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</si>
  <si>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</si>
  <si>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</si>
  <si>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</si>
  <si>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</si>
  <si>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</si>
  <si>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</si>
  <si>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</si>
  <si>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</si>
  <si>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</si>
  <si>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</si>
  <si>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</si>
  <si>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</si>
  <si>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</si>
  <si>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</si>
  <si>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</si>
  <si>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</si>
  <si>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</si>
  <si>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</si>
  <si>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</si>
  <si>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</si>
  <si>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</si>
  <si>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</si>
  <si>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</si>
  <si>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</si>
  <si>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</si>
  <si>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</si>
  <si>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</si>
  <si>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</si>
  <si>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</si>
  <si>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</si>
  <si>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</si>
  <si>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</si>
  <si>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</si>
  <si>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</si>
  <si>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</si>
  <si>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</si>
  <si>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</si>
  <si>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</si>
  <si>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</si>
  <si>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</si>
  <si>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</si>
  <si>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</si>
  <si>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</si>
  <si>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</si>
  <si>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</si>
  <si>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</si>
  <si>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</si>
  <si>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</si>
  <si>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</si>
  <si>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</si>
  <si>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</si>
  <si>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</si>
  <si>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</si>
  <si>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</si>
  <si>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</si>
  <si>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</si>
  <si>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</si>
  <si>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</si>
  <si>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</si>
  <si>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</si>
  <si>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</si>
  <si>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</si>
  <si>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</si>
  <si>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</si>
  <si>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</si>
  <si>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</si>
  <si>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</si>
  <si>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</si>
  <si>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</si>
  <si>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</si>
  <si>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</si>
  <si>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</si>
  <si>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</si>
  <si>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</si>
  <si>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</si>
  <si>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</si>
  <si>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</si>
  <si>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</si>
  <si>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</si>
  <si>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</si>
  <si>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</si>
  <si>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</si>
  <si>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</si>
  <si>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</si>
  <si>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</si>
  <si>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</si>
  <si>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</si>
  <si>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</si>
  <si>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</si>
  <si>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</si>
  <si>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</si>
  <si>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</si>
  <si>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</si>
  <si>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</si>
  <si>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</si>
  <si>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</si>
  <si>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</si>
  <si>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</si>
  <si>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</si>
  <si>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</si>
  <si>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茨城県つくば市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</si>
  <si>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</si>
  <si>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</si>
  <si>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</si>
  <si>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</si>
  <si>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</si>
  <si>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</si>
  <si>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</si>
  <si>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</si>
  <si>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</si>
  <si>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</si>
  <si>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</si>
  <si>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</si>
  <si>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</si>
  <si>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</si>
  <si>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</si>
  <si>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</si>
  <si>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</si>
  <si>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</si>
  <si>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</si>
  <si>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</si>
  <si>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つくば市等公平委員会特別会計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</si>
  <si>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</si>
  <si>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</si>
  <si>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</si>
  <si>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</si>
  <si>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</si>
  <si>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</si>
  <si>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</si>
  <si>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</si>
  <si>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</si>
  <si>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</si>
  <si>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</si>
  <si>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</si>
  <si>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</si>
  <si>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つくば市国民健康保険特別会計</t>
    <phoneticPr fontId="5"/>
  </si>
  <si>
    <t>つくば市介護保険事業特別会計</t>
    <phoneticPr fontId="5"/>
  </si>
  <si>
    <t>つくば市後期高齢者医療特別会計</t>
    <phoneticPr fontId="5"/>
  </si>
  <si>
    <t>つくば市水道事業会計</t>
    <phoneticPr fontId="5"/>
  </si>
  <si>
    <t>法適用企業</t>
    <phoneticPr fontId="5"/>
  </si>
  <si>
    <t>つくば市下水道事業特別会計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</si>
  <si>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</si>
  <si>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</si>
  <si>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</si>
  <si>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</si>
  <si>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</si>
  <si>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</si>
  <si>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</si>
  <si>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</si>
  <si>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</si>
  <si>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</si>
  <si>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</si>
  <si>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</si>
  <si>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</si>
  <si>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</si>
  <si>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</si>
  <si>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</si>
  <si>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</si>
  <si>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</si>
  <si>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</si>
  <si>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</si>
  <si>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</si>
  <si>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</si>
  <si>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</si>
  <si>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</si>
  <si>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</si>
  <si>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</si>
  <si>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</si>
  <si>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</si>
  <si>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</si>
  <si>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</si>
  <si>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</si>
  <si>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</si>
  <si>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</si>
  <si>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</si>
  <si>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</si>
  <si>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</si>
  <si>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</si>
  <si>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</si>
  <si>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</si>
  <si>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</si>
  <si>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</si>
  <si>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</si>
  <si>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</si>
  <si>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</si>
  <si>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</si>
  <si>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</si>
  <si>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</si>
  <si>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</si>
  <si>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</si>
  <si>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</si>
  <si>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</si>
  <si>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</si>
  <si>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</si>
  <si>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</si>
  <si>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</si>
  <si>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</si>
  <si>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</si>
  <si>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</si>
  <si>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</si>
  <si>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</si>
  <si>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</si>
  <si>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</si>
  <si>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</si>
  <si>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</si>
  <si>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</si>
  <si>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</si>
  <si>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</si>
  <si>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</si>
  <si>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</si>
  <si>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</si>
  <si>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</si>
  <si>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</si>
  <si>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</si>
  <si>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</si>
  <si>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</si>
  <si>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</si>
  <si>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</si>
  <si>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</si>
  <si>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</si>
  <si>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</si>
  <si>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</si>
  <si>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</si>
  <si>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</si>
  <si>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</si>
  <si>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</si>
  <si>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</si>
  <si>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</si>
  <si>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</si>
  <si>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</si>
  <si>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</si>
  <si>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</si>
  <si>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</si>
  <si>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</si>
  <si>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</si>
  <si>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</si>
  <si>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</si>
  <si>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</si>
  <si>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</si>
  <si>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</si>
  <si>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</si>
  <si>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</si>
  <si>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</si>
  <si>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</si>
  <si>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</si>
  <si>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</si>
  <si>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</si>
  <si>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</si>
  <si>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</si>
  <si>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</si>
  <si>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</si>
  <si>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</si>
  <si>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</si>
  <si>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</si>
  <si>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</si>
  <si>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</si>
  <si>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</si>
  <si>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</si>
  <si>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</si>
  <si>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</si>
  <si>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</si>
  <si>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</si>
  <si>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</si>
  <si>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</si>
  <si>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</si>
  <si>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</si>
  <si>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</si>
  <si>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</si>
  <si>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</si>
  <si>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</si>
  <si>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</si>
  <si>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</si>
  <si>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</si>
  <si>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</si>
  <si>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</si>
  <si>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</si>
  <si>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</si>
  <si>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</si>
  <si>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</si>
  <si>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</si>
  <si>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</si>
  <si>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</si>
  <si>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</si>
  <si>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</si>
  <si>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2.00</t>
  </si>
  <si>
    <t>一般会計</t>
  </si>
  <si>
    <t>つくば市水道事業会計</t>
  </si>
  <si>
    <t>つくば市下水道事業特別会計</t>
  </si>
  <si>
    <t>つくば市介護保険事業特別会計</t>
  </si>
  <si>
    <t>つくば市国民健康保険特別会計</t>
  </si>
  <si>
    <t>つくば市後期高齢者医療特別会計</t>
  </si>
  <si>
    <t>つくば市等公平委員会特別会計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</si>
  <si>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</si>
  <si>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</si>
  <si>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</si>
  <si>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</si>
  <si>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</si>
  <si>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</si>
  <si>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</si>
  <si>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</si>
  <si>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</si>
  <si>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公共施設整備基金</t>
    <rPh sb="0" eb="2">
      <t>コウキョウ</t>
    </rPh>
    <rPh sb="2" eb="4">
      <t>シセツ</t>
    </rPh>
    <rPh sb="4" eb="6">
      <t>セイビ</t>
    </rPh>
    <rPh sb="6" eb="8">
      <t>キキン</t>
    </rPh>
    <phoneticPr fontId="2"/>
  </si>
  <si>
    <t>学校教育施設整備基金</t>
    <rPh sb="0" eb="2">
      <t>ガッコウ</t>
    </rPh>
    <rPh sb="2" eb="4">
      <t>キョウイク</t>
    </rPh>
    <rPh sb="4" eb="6">
      <t>シセツ</t>
    </rPh>
    <rPh sb="6" eb="8">
      <t>セイビ</t>
    </rPh>
    <rPh sb="8" eb="10">
      <t>キキン</t>
    </rPh>
    <phoneticPr fontId="2"/>
  </si>
  <si>
    <t>まちづくり事業基金</t>
    <rPh sb="5" eb="7">
      <t>ジギョウ</t>
    </rPh>
    <rPh sb="7" eb="9">
      <t>キキン</t>
    </rPh>
    <phoneticPr fontId="2"/>
  </si>
  <si>
    <t>福祉振興基金</t>
    <rPh sb="0" eb="2">
      <t>フクシ</t>
    </rPh>
    <rPh sb="2" eb="4">
      <t>シンコウ</t>
    </rPh>
    <rPh sb="4" eb="6">
      <t>キキン</t>
    </rPh>
    <phoneticPr fontId="2"/>
  </si>
  <si>
    <t>地域雇用創出推進基金</t>
    <rPh sb="0" eb="2">
      <t>チイキ</t>
    </rPh>
    <rPh sb="2" eb="4">
      <t>コヨウ</t>
    </rPh>
    <rPh sb="4" eb="6">
      <t>ソウシュツ</t>
    </rPh>
    <rPh sb="6" eb="8">
      <t>スイシン</t>
    </rPh>
    <rPh sb="8" eb="10">
      <t>キキン</t>
    </rPh>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</si>
  <si>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</si>
  <si>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7">
      <t>イッパンカイケイ</t>
    </rPh>
    <phoneticPr fontId="19"/>
  </si>
  <si>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19"/>
  </si>
  <si>
    <t>茨城租税債権管理機構</t>
    <rPh sb="0" eb="2">
      <t>イバラキ</t>
    </rPh>
    <rPh sb="2" eb="4">
      <t>ソゼイ</t>
    </rPh>
    <rPh sb="4" eb="6">
      <t>サイケン</t>
    </rPh>
    <rPh sb="6" eb="8">
      <t>カンリ</t>
    </rPh>
    <rPh sb="8" eb="10">
      <t>キコウ</t>
    </rPh>
    <phoneticPr fontId="19"/>
  </si>
  <si>
    <t>茨城県後期高齢者医療広域連合（一般会計）</t>
    <rPh sb="0" eb="3">
      <t>イバラキケン</t>
    </rPh>
    <rPh sb="3" eb="5">
      <t>コウキ</t>
    </rPh>
    <rPh sb="5" eb="8">
      <t>コウレイシャ</t>
    </rPh>
    <rPh sb="8" eb="10">
      <t>イリョウ</t>
    </rPh>
    <rPh sb="10" eb="12">
      <t>コウイキ</t>
    </rPh>
    <rPh sb="12" eb="14">
      <t>レンゴウ</t>
    </rPh>
    <rPh sb="15" eb="19">
      <t>イッパンカイケイ</t>
    </rPh>
    <phoneticPr fontId="19"/>
  </si>
  <si>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19"/>
  </si>
  <si>
    <t>利根川水系県南水防事務組合</t>
    <rPh sb="0" eb="2">
      <t>トネ</t>
    </rPh>
    <rPh sb="2" eb="3">
      <t>ガワ</t>
    </rPh>
    <rPh sb="3" eb="5">
      <t>スイケイ</t>
    </rPh>
    <rPh sb="5" eb="7">
      <t>ケンナン</t>
    </rPh>
    <rPh sb="7" eb="9">
      <t>スイボウ</t>
    </rPh>
    <rPh sb="9" eb="13">
      <t>ジムクミアイ</t>
    </rPh>
    <phoneticPr fontId="19"/>
  </si>
  <si>
    <t>つくば市土地開発公社</t>
    <rPh sb="3" eb="4">
      <t>シ</t>
    </rPh>
    <rPh sb="4" eb="6">
      <t>トチ</t>
    </rPh>
    <rPh sb="6" eb="8">
      <t>カイハツ</t>
    </rPh>
    <rPh sb="8" eb="10">
      <t>コウシャ</t>
    </rPh>
    <phoneticPr fontId="11"/>
  </si>
  <si>
    <t>つくば文化振興財団</t>
    <rPh sb="3" eb="5">
      <t>ブンカ</t>
    </rPh>
    <rPh sb="5" eb="7">
      <t>シンコウ</t>
    </rPh>
    <rPh sb="7" eb="9">
      <t>ザイダン</t>
    </rPh>
    <phoneticPr fontId="11"/>
  </si>
  <si>
    <t>つくば市国際交流協会</t>
    <rPh sb="3" eb="4">
      <t>シ</t>
    </rPh>
    <rPh sb="4" eb="6">
      <t>コクサイ</t>
    </rPh>
    <rPh sb="6" eb="8">
      <t>コウリュウ</t>
    </rPh>
    <rPh sb="8" eb="10">
      <t>キョウカイ</t>
    </rPh>
    <phoneticPr fontId="11"/>
  </si>
  <si>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</si>
  <si>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</si>
  <si>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</si>
  <si>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</si>
  <si>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</si>
  <si>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</si>
  <si>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</si>
  <si>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</si>
  <si>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</si>
  <si>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</si>
  <si>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</si>
  <si>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</si>
  <si>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平成30年度の将来負担比率は、類似団体と比較して高い水準にあり、前年度比7.7ポイント増加している。一方で、平成30年度の有形固定資産減価償却率は、類似団体よりも低い水準を維持しており、前年度比0.8ポイント増加している。主な要因として、将来負担比率の増加については、近年の学校建設事業等により債務負担行為の現在高が増加したこと、臨時財政対策債や合併特例事業債等の償還に伴い基準財政需要額算入見込額が減少したことが等が挙げられる。有形固定資産減価償却率については、近年の学校建設事業や区画整理事業等により新規取得資産が増加していることから、類似団体と比較して低い水準を維持している。
　今後は、つくば市公共施設等総合管理計画に基づき、遊休資産の有効活用や公共施設の規模の適正化を図り、将来負担比率及び有形固定資産減価償却率のバランスの改善に努めていく。</t>
    <rPh sb="1" eb="3">
      <t>ヘイセイ</t>
    </rPh>
    <rPh sb="5" eb="7">
      <t>ネンド</t>
    </rPh>
    <rPh sb="55" eb="57">
      <t>ヘイセイ</t>
    </rPh>
    <rPh sb="59" eb="61">
      <t>ネンド</t>
    </rPh>
    <phoneticPr fontId="5"/>
  </si>
  <si>
    <t>　令和元年度の将来負担比率は、前年度比0.1ポイント増加、実質公債費比率は0.2ポイント減少し、どちらも類似団体と比較して高い水準にある。主な要因として、将来負担比率の増加については、近年の学校建設事業等により市債の現在高が増加したこと、臨時財政対策債や合併特例事業債等の償還に伴い基準財政需要額算入見込額が減少したことが等が挙げられる。実質公債費比率については、令和元年度は前年度比減となったが、前述の学校建設事業等に係る借入金の償還開始等の影響により、今後、実質公債費比率が上昇していくことが見込まれるため、償還期間や償還方法の見直し等、これまで以上に公債費の適正化に取り組んでいく必要がある。</t>
    <rPh sb="1" eb="3">
      <t>レイワ</t>
    </rPh>
    <rPh sb="3" eb="5">
      <t>ガンネン</t>
    </rPh>
    <rPh sb="5" eb="6">
      <t>ド</t>
    </rPh>
    <rPh sb="182" eb="184">
      <t>レイワ</t>
    </rPh>
    <rPh sb="184" eb="185">
      <t>ガン</t>
    </rPh>
    <rPh sb="222" eb="224">
      <t>エイキョウ</t>
    </rPh>
    <rPh sb="228" eb="230">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</si>
</sst>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188"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46035</c:v>
                </c:pt>
              </c:numCache>
            </c:numRef>
          </c:val>
          <c:smooth val="0"/>
          <c:extLst xmlns:c16r2="http://schemas.microsoft.com/office/drawing/2015/06/chart">
            <c:ext xmlns:c16="http://schemas.microsoft.com/office/drawing/2014/chart" uri="{C3380CC4-5D6E-409C-BE32-E72D297353CC}">
              <c16:uniqueId val="{00000000-0EBB-473B-9F9D-00B9A06E02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39510</c:v>
                </c:pt>
                <c:pt idx="1">
                  <c:v>54581</c:v>
                </c:pt>
                <c:pt idx="2">
                  <c:v>82196</c:v>
                </c:pt>
                <c:pt idx="3">
                  <c:v>65466</c:v>
                </c:pt>
                <c:pt idx="4">
                  <c:v>62165</c:v>
                </c:pt>
              </c:numCache>
            </c:numRef>
          </c:val>
          <c:smooth val="0"/>
          <c:extLst xmlns:c16r2="http://schemas.microsoft.com/office/drawing/2015/06/chart">
            <c:ext xmlns:c16="http://schemas.microsoft.com/office/drawing/2014/chart" uri="{C3380CC4-5D6E-409C-BE32-E72D297353CC}">
              <c16:uniqueId val="{00000001-0EBB-473B-9F9D-00B9A06E022C}"/>
            </c:ext>
          </c:extLst>
        </c:ser>
        <c:dLbls>
          <c:showLegendKey val="0"/>
          <c:showVal val="0"/>
          <c:showCatName val="0"/>
          <c:showSerName val="0"/>
          <c:showPercent val="0"/>
          <c:showBubbleSize val="0"/>
        </c:dLbls>
        <c:marker val="1"/>
        <c:smooth val="0"/>
        <c:axId val="217372928"/>
        <c:axId val="217375104"/>
      </c:lineChart>
      <c:catAx>
        <c:axId val="217372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7375104"/>
        <c:crosses val="autoZero"/>
        <c:auto val="1"/>
        <c:lblAlgn val="ctr"/>
        <c:lblOffset val="100"/>
        <c:tickLblSkip val="1"/>
        <c:tickMarkSkip val="1"/>
        <c:noMultiLvlLbl val="0"/>
      </c:catAx>
      <c:valAx>
        <c:axId val="21737510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7372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6.66</c:v>
                </c:pt>
                <c:pt idx="1">
                  <c:v>3.21</c:v>
                </c:pt>
                <c:pt idx="2">
                  <c:v>6.93</c:v>
                </c:pt>
                <c:pt idx="3">
                  <c:v>4.53</c:v>
                </c:pt>
                <c:pt idx="4">
                  <c:v>7.37</c:v>
                </c:pt>
              </c:numCache>
            </c:numRef>
          </c:val>
          <c:extLst xmlns:c16r2="http://schemas.microsoft.com/office/drawing/2015/06/chart">
            <c:ext xmlns:c16="http://schemas.microsoft.com/office/drawing/2014/chart" uri="{C3380CC4-5D6E-409C-BE32-E72D297353CC}">
              <c16:uniqueId val="{00000000-E0F2-4F40-A7D6-91BADA889F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7.27</c:v>
                </c:pt>
                <c:pt idx="1">
                  <c:v>8.3800000000000008</c:v>
                </c:pt>
                <c:pt idx="2">
                  <c:v>7.03</c:v>
                </c:pt>
                <c:pt idx="3">
                  <c:v>10.119999999999999</c:v>
                </c:pt>
                <c:pt idx="4">
                  <c:v>9.1999999999999993</c:v>
                </c:pt>
              </c:numCache>
            </c:numRef>
          </c:val>
          <c:extLst xmlns:c16r2="http://schemas.microsoft.com/office/drawing/2015/06/chart">
            <c:ext xmlns:c16="http://schemas.microsoft.com/office/drawing/2014/chart" uri="{C3380CC4-5D6E-409C-BE32-E72D297353CC}">
              <c16:uniqueId val="{00000001-E0F2-4F40-A7D6-91BADA889F00}"/>
            </c:ext>
          </c:extLst>
        </c:ser>
        <c:dLbls>
          <c:showLegendKey val="0"/>
          <c:showVal val="0"/>
          <c:showCatName val="0"/>
          <c:showSerName val="0"/>
          <c:showPercent val="0"/>
          <c:showBubbleSize val="0"/>
        </c:dLbls>
        <c:gapWidth val="250"/>
        <c:overlap val="100"/>
        <c:axId val="218634880"/>
        <c:axId val="218637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2.34</c:v>
                </c:pt>
                <c:pt idx="1">
                  <c:v>-2</c:v>
                </c:pt>
                <c:pt idx="2">
                  <c:v>2.7</c:v>
                </c:pt>
                <c:pt idx="3">
                  <c:v>0.71</c:v>
                </c:pt>
                <c:pt idx="4">
                  <c:v>2.54</c:v>
                </c:pt>
              </c:numCache>
            </c:numRef>
          </c:val>
          <c:smooth val="0"/>
          <c:extLst xmlns:c16r2="http://schemas.microsoft.com/office/drawing/2015/06/chart">
            <c:ext xmlns:c16="http://schemas.microsoft.com/office/drawing/2014/chart" uri="{C3380CC4-5D6E-409C-BE32-E72D297353CC}">
              <c16:uniqueId val="{00000002-E0F2-4F40-A7D6-91BADA889F00}"/>
            </c:ext>
          </c:extLst>
        </c:ser>
        <c:dLbls>
          <c:showLegendKey val="0"/>
          <c:showVal val="0"/>
          <c:showCatName val="0"/>
          <c:showSerName val="0"/>
          <c:showPercent val="0"/>
          <c:showBubbleSize val="0"/>
        </c:dLbls>
        <c:marker val="1"/>
        <c:smooth val="0"/>
        <c:axId val="218634880"/>
        <c:axId val="218637056"/>
      </c:lineChart>
      <c:catAx>
        <c:axId val="21863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8637056"/>
        <c:crosses val="autoZero"/>
        <c:auto val="1"/>
        <c:lblAlgn val="ctr"/>
        <c:lblOffset val="100"/>
        <c:tickLblSkip val="1"/>
        <c:tickMarkSkip val="1"/>
        <c:noMultiLvlLbl val="0"/>
      </c:catAx>
      <c:valAx>
        <c:axId val="218637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634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0.08</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8FF-46CD-A0C7-9302651AB4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8FF-46CD-A0C7-9302651AB4F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8FF-46CD-A0C7-9302651AB4FC}"/>
            </c:ext>
          </c:extLst>
        </c:ser>
        <c:ser>
          <c:idx val="3"/>
          <c:order val="3"/>
          <c:tx>
            <c:strRef>
              <c:f>データシート!$A$30</c:f>
              <c:strCache>
                <c:ptCount val="1"/>
                <c:pt idx="0">
                  <c:v>つくば市等公平委員会特別会計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48FF-46CD-A0C7-9302651AB4FC}"/>
            </c:ext>
          </c:extLst>
        </c:ser>
        <c:ser>
          <c:idx val="4"/>
          <c:order val="4"/>
          <c:tx>
            <c:strRef>
              <c:f>データシート!$A$31</c:f>
              <c:strCache>
                <c:ptCount val="1"/>
                <c:pt idx="0">
                  <c:v>つくば市後期高齢者医療特別会計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0.02</c:v>
                </c:pt>
                <c:pt idx="4">
                  <c:v>#N/A</c:v>
                </c:pt>
                <c:pt idx="5">
                  <c:v>0.05</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4-48FF-46CD-A0C7-9302651AB4FC}"/>
            </c:ext>
          </c:extLst>
        </c:ser>
        <c:ser>
          <c:idx val="5"/>
          <c:order val="5"/>
          <c:tx>
            <c:strRef>
              <c:f>データシート!$A$32</c:f>
              <c:strCache>
                <c:ptCount val="1"/>
                <c:pt idx="0">
                  <c:v>つくば市国民健康保険特別会計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c:v>
                </c:pt>
                <c:pt idx="2">
                  <c:v>#N/A</c:v>
                </c:pt>
                <c:pt idx="3">
                  <c:v>0.89</c:v>
                </c:pt>
                <c:pt idx="4">
                  <c:v>#N/A</c:v>
                </c:pt>
                <c:pt idx="5">
                  <c:v>1.37</c:v>
                </c:pt>
                <c:pt idx="6">
                  <c:v>#N/A</c:v>
                </c:pt>
                <c:pt idx="7">
                  <c:v>0.25</c:v>
                </c:pt>
                <c:pt idx="8">
                  <c:v>#N/A</c:v>
                </c:pt>
                <c:pt idx="9">
                  <c:v>0.56000000000000005</c:v>
                </c:pt>
              </c:numCache>
            </c:numRef>
          </c:val>
          <c:extLst xmlns:c16r2="http://schemas.microsoft.com/office/drawing/2015/06/chart">
            <c:ext xmlns:c16="http://schemas.microsoft.com/office/drawing/2014/chart" uri="{C3380CC4-5D6E-409C-BE32-E72D297353CC}">
              <c16:uniqueId val="{00000005-48FF-46CD-A0C7-9302651AB4FC}"/>
            </c:ext>
          </c:extLst>
        </c:ser>
        <c:ser>
          <c:idx val="6"/>
          <c:order val="6"/>
          <c:tx>
            <c:strRef>
              <c:f>データシート!$A$33</c:f>
              <c:strCache>
                <c:ptCount val="1"/>
                <c:pt idx="0">
                  <c:v>つくば市介護保険事業特別会計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0.44</c:v>
                </c:pt>
                <c:pt idx="2">
                  <c:v>#N/A</c:v>
                </c:pt>
                <c:pt idx="3">
                  <c:v>0.73</c:v>
                </c:pt>
                <c:pt idx="4">
                  <c:v>#N/A</c:v>
                </c:pt>
                <c:pt idx="5">
                  <c:v>0.48</c:v>
                </c:pt>
                <c:pt idx="6">
                  <c:v>#N/A</c:v>
                </c:pt>
                <c:pt idx="7">
                  <c:v>0.35</c:v>
                </c:pt>
                <c:pt idx="8">
                  <c:v>#N/A</c:v>
                </c:pt>
                <c:pt idx="9">
                  <c:v>0.61</c:v>
                </c:pt>
              </c:numCache>
            </c:numRef>
          </c:val>
          <c:extLst xmlns:c16r2="http://schemas.microsoft.com/office/drawing/2015/06/chart">
            <c:ext xmlns:c16="http://schemas.microsoft.com/office/drawing/2014/chart" uri="{C3380CC4-5D6E-409C-BE32-E72D297353CC}">
              <c16:uniqueId val="{00000006-48FF-46CD-A0C7-9302651AB4FC}"/>
            </c:ext>
          </c:extLst>
        </c:ser>
        <c:ser>
          <c:idx val="7"/>
          <c:order val="7"/>
          <c:tx>
            <c:strRef>
              <c:f>データシート!$A$34</c:f>
              <c:strCache>
                <c:ptCount val="1"/>
                <c:pt idx="0">
                  <c:v>つくば市下水道事業特別会計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0.65</c:v>
                </c:pt>
                <c:pt idx="2">
                  <c:v>#N/A</c:v>
                </c:pt>
                <c:pt idx="3">
                  <c:v>0.84</c:v>
                </c:pt>
                <c:pt idx="4">
                  <c:v>#N/A</c:v>
                </c:pt>
                <c:pt idx="5">
                  <c:v>0.55000000000000004</c:v>
                </c:pt>
                <c:pt idx="6">
                  <c:v>#N/A</c:v>
                </c:pt>
                <c:pt idx="7">
                  <c:v>0.49</c:v>
                </c:pt>
                <c:pt idx="8">
                  <c:v>#N/A</c:v>
                </c:pt>
                <c:pt idx="9">
                  <c:v>2.0099999999999998</c:v>
                </c:pt>
              </c:numCache>
            </c:numRef>
          </c:val>
          <c:extLst xmlns:c16r2="http://schemas.microsoft.com/office/drawing/2015/06/chart">
            <c:ext xmlns:c16="http://schemas.microsoft.com/office/drawing/2014/chart" uri="{C3380CC4-5D6E-409C-BE32-E72D297353CC}">
              <c16:uniqueId val="{00000007-48FF-46CD-A0C7-9302651AB4FC}"/>
            </c:ext>
          </c:extLst>
        </c:ser>
        <c:ser>
          <c:idx val="8"/>
          <c:order val="8"/>
          <c:tx>
            <c:strRef>
              <c:f>データシート!$A$35</c:f>
              <c:strCache>
                <c:ptCount val="1"/>
                <c:pt idx="0">
                  <c:v>つくば市水道事業会計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2.73</c:v>
                </c:pt>
                <c:pt idx="2">
                  <c:v>#N/A</c:v>
                </c:pt>
                <c:pt idx="3">
                  <c:v>2.2400000000000002</c:v>
                </c:pt>
                <c:pt idx="4">
                  <c:v>#N/A</c:v>
                </c:pt>
                <c:pt idx="5">
                  <c:v>1.88</c:v>
                </c:pt>
                <c:pt idx="6">
                  <c:v>#N/A</c:v>
                </c:pt>
                <c:pt idx="7">
                  <c:v>2.35</c:v>
                </c:pt>
                <c:pt idx="8">
                  <c:v>#N/A</c:v>
                </c:pt>
                <c:pt idx="9">
                  <c:v>3.22</c:v>
                </c:pt>
              </c:numCache>
            </c:numRef>
          </c:val>
          <c:extLst xmlns:c16r2="http://schemas.microsoft.com/office/drawing/2015/06/chart">
            <c:ext xmlns:c16="http://schemas.microsoft.com/office/drawing/2014/chart" uri="{C3380CC4-5D6E-409C-BE32-E72D297353CC}">
              <c16:uniqueId val="{00000008-48FF-46CD-A0C7-9302651AB4F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6.66</c:v>
                </c:pt>
                <c:pt idx="2">
                  <c:v>#N/A</c:v>
                </c:pt>
                <c:pt idx="3">
                  <c:v>3.21</c:v>
                </c:pt>
                <c:pt idx="4">
                  <c:v>#N/A</c:v>
                </c:pt>
                <c:pt idx="5">
                  <c:v>6.93</c:v>
                </c:pt>
                <c:pt idx="6">
                  <c:v>#N/A</c:v>
                </c:pt>
                <c:pt idx="7">
                  <c:v>4.53</c:v>
                </c:pt>
                <c:pt idx="8">
                  <c:v>#N/A</c:v>
                </c:pt>
                <c:pt idx="9">
                  <c:v>7.36</c:v>
                </c:pt>
              </c:numCache>
            </c:numRef>
          </c:val>
          <c:extLst xmlns:c16r2="http://schemas.microsoft.com/office/drawing/2015/06/chart">
            <c:ext xmlns:c16="http://schemas.microsoft.com/office/drawing/2014/chart" uri="{C3380CC4-5D6E-409C-BE32-E72D297353CC}">
              <c16:uniqueId val="{00000009-48FF-46CD-A0C7-9302651AB4FC}"/>
            </c:ext>
          </c:extLst>
        </c:ser>
        <c:dLbls>
          <c:showLegendKey val="0"/>
          <c:showVal val="0"/>
          <c:showCatName val="0"/>
          <c:showSerName val="0"/>
          <c:showPercent val="0"/>
          <c:showBubbleSize val="0"/>
        </c:dLbls>
        <c:gapWidth val="150"/>
        <c:overlap val="100"/>
        <c:axId val="227013376"/>
        <c:axId val="227014912"/>
      </c:barChart>
      <c:catAx>
        <c:axId val="22701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014912"/>
        <c:crosses val="autoZero"/>
        <c:auto val="1"/>
        <c:lblAlgn val="ctr"/>
        <c:lblOffset val="100"/>
        <c:tickLblSkip val="1"/>
        <c:tickMarkSkip val="1"/>
        <c:noMultiLvlLbl val="0"/>
      </c:catAx>
      <c:valAx>
        <c:axId val="227014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013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7139</c:v>
                </c:pt>
                <c:pt idx="5">
                  <c:v>6909</c:v>
                </c:pt>
                <c:pt idx="8">
                  <c:v>6874</c:v>
                </c:pt>
                <c:pt idx="11">
                  <c:v>6961</c:v>
                </c:pt>
                <c:pt idx="14">
                  <c:v>6627</c:v>
                </c:pt>
              </c:numCache>
            </c:numRef>
          </c:val>
          <c:extLst xmlns:c16r2="http://schemas.microsoft.com/office/drawing/2015/06/chart">
            <c:ext xmlns:c16="http://schemas.microsoft.com/office/drawing/2014/chart" uri="{C3380CC4-5D6E-409C-BE32-E72D297353CC}">
              <c16:uniqueId val="{00000000-15E0-4B99-B73F-7918E281ACA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5E0-4B99-B73F-7918E281ACA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1364</c:v>
                </c:pt>
                <c:pt idx="3">
                  <c:v>1141</c:v>
                </c:pt>
                <c:pt idx="6">
                  <c:v>1113</c:v>
                </c:pt>
                <c:pt idx="9">
                  <c:v>950</c:v>
                </c:pt>
                <c:pt idx="12">
                  <c:v>747</c:v>
                </c:pt>
              </c:numCache>
            </c:numRef>
          </c:val>
          <c:extLst xmlns:c16r2="http://schemas.microsoft.com/office/drawing/2015/06/chart">
            <c:ext xmlns:c16="http://schemas.microsoft.com/office/drawing/2014/chart" uri="{C3380CC4-5D6E-409C-BE32-E72D297353CC}">
              <c16:uniqueId val="{00000002-15E0-4B99-B73F-7918E281ACA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5E0-4B99-B73F-7918E281ACA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2608</c:v>
                </c:pt>
                <c:pt idx="3">
                  <c:v>2702</c:v>
                </c:pt>
                <c:pt idx="6">
                  <c:v>2624</c:v>
                </c:pt>
                <c:pt idx="9">
                  <c:v>2482</c:v>
                </c:pt>
                <c:pt idx="12">
                  <c:v>2264</c:v>
                </c:pt>
              </c:numCache>
            </c:numRef>
          </c:val>
          <c:extLst xmlns:c16r2="http://schemas.microsoft.com/office/drawing/2015/06/chart">
            <c:ext xmlns:c16="http://schemas.microsoft.com/office/drawing/2014/chart" uri="{C3380CC4-5D6E-409C-BE32-E72D297353CC}">
              <c16:uniqueId val="{00000004-15E0-4B99-B73F-7918E281ACA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5E0-4B99-B73F-7918E281ACA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5E0-4B99-B73F-7918E281ACA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5857</c:v>
                </c:pt>
                <c:pt idx="3">
                  <c:v>5676</c:v>
                </c:pt>
                <c:pt idx="6">
                  <c:v>6035</c:v>
                </c:pt>
                <c:pt idx="9">
                  <c:v>6068</c:v>
                </c:pt>
                <c:pt idx="12">
                  <c:v>6225</c:v>
                </c:pt>
              </c:numCache>
            </c:numRef>
          </c:val>
          <c:extLst xmlns:c16r2="http://schemas.microsoft.com/office/drawing/2015/06/chart">
            <c:ext xmlns:c16="http://schemas.microsoft.com/office/drawing/2014/chart" uri="{C3380CC4-5D6E-409C-BE32-E72D297353CC}">
              <c16:uniqueId val="{00000007-15E0-4B99-B73F-7918E281ACA3}"/>
            </c:ext>
          </c:extLst>
        </c:ser>
        <c:dLbls>
          <c:showLegendKey val="0"/>
          <c:showVal val="0"/>
          <c:showCatName val="0"/>
          <c:showSerName val="0"/>
          <c:showPercent val="0"/>
          <c:showBubbleSize val="0"/>
        </c:dLbls>
        <c:gapWidth val="100"/>
        <c:overlap val="100"/>
        <c:axId val="215085056"/>
        <c:axId val="215086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2690</c:v>
                </c:pt>
                <c:pt idx="2">
                  <c:v>#N/A</c:v>
                </c:pt>
                <c:pt idx="3">
                  <c:v>#N/A</c:v>
                </c:pt>
                <c:pt idx="4">
                  <c:v>2610</c:v>
                </c:pt>
                <c:pt idx="5">
                  <c:v>#N/A</c:v>
                </c:pt>
                <c:pt idx="6">
                  <c:v>#N/A</c:v>
                </c:pt>
                <c:pt idx="7">
                  <c:v>2898</c:v>
                </c:pt>
                <c:pt idx="8">
                  <c:v>#N/A</c:v>
                </c:pt>
                <c:pt idx="9">
                  <c:v>#N/A</c:v>
                </c:pt>
                <c:pt idx="10">
                  <c:v>2539</c:v>
                </c:pt>
                <c:pt idx="11">
                  <c:v>#N/A</c:v>
                </c:pt>
                <c:pt idx="12">
                  <c:v>#N/A</c:v>
                </c:pt>
                <c:pt idx="13">
                  <c:v>2609</c:v>
                </c:pt>
                <c:pt idx="14">
                  <c:v>#N/A</c:v>
                </c:pt>
              </c:numCache>
            </c:numRef>
          </c:val>
          <c:smooth val="0"/>
          <c:extLst xmlns:c16r2="http://schemas.microsoft.com/office/drawing/2015/06/chart">
            <c:ext xmlns:c16="http://schemas.microsoft.com/office/drawing/2014/chart" uri="{C3380CC4-5D6E-409C-BE32-E72D297353CC}">
              <c16:uniqueId val="{00000008-15E0-4B99-B73F-7918E281ACA3}"/>
            </c:ext>
          </c:extLst>
        </c:ser>
        <c:dLbls>
          <c:showLegendKey val="0"/>
          <c:showVal val="0"/>
          <c:showCatName val="0"/>
          <c:showSerName val="0"/>
          <c:showPercent val="0"/>
          <c:showBubbleSize val="0"/>
        </c:dLbls>
        <c:marker val="1"/>
        <c:smooth val="0"/>
        <c:axId val="215085056"/>
        <c:axId val="215086976"/>
      </c:lineChart>
      <c:catAx>
        <c:axId val="21508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5086976"/>
        <c:crosses val="autoZero"/>
        <c:auto val="1"/>
        <c:lblAlgn val="ctr"/>
        <c:lblOffset val="100"/>
        <c:tickLblSkip val="1"/>
        <c:tickMarkSkip val="1"/>
        <c:noMultiLvlLbl val="0"/>
      </c:catAx>
      <c:valAx>
        <c:axId val="215086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08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53133</c:v>
                </c:pt>
                <c:pt idx="5">
                  <c:v>50732</c:v>
                </c:pt>
                <c:pt idx="8">
                  <c:v>50726</c:v>
                </c:pt>
                <c:pt idx="11">
                  <c:v>46837</c:v>
                </c:pt>
                <c:pt idx="14">
                  <c:v>43583</c:v>
                </c:pt>
              </c:numCache>
            </c:numRef>
          </c:val>
          <c:extLst xmlns:c16r2="http://schemas.microsoft.com/office/drawing/2015/06/chart">
            <c:ext xmlns:c16="http://schemas.microsoft.com/office/drawing/2014/chart" uri="{C3380CC4-5D6E-409C-BE32-E72D297353CC}">
              <c16:uniqueId val="{00000000-B6E1-4447-A491-A6C7FCCE6C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16936</c:v>
                </c:pt>
                <c:pt idx="5">
                  <c:v>16906</c:v>
                </c:pt>
                <c:pt idx="8">
                  <c:v>15482</c:v>
                </c:pt>
                <c:pt idx="11">
                  <c:v>14932</c:v>
                </c:pt>
                <c:pt idx="14">
                  <c:v>13475</c:v>
                </c:pt>
              </c:numCache>
            </c:numRef>
          </c:val>
          <c:extLst xmlns:c16r2="http://schemas.microsoft.com/office/drawing/2015/06/chart">
            <c:ext xmlns:c16="http://schemas.microsoft.com/office/drawing/2014/chart" uri="{C3380CC4-5D6E-409C-BE32-E72D297353CC}">
              <c16:uniqueId val="{00000001-B6E1-4447-A491-A6C7FCCE6C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11067</c:v>
                </c:pt>
                <c:pt idx="5">
                  <c:v>12133</c:v>
                </c:pt>
                <c:pt idx="8">
                  <c:v>11426</c:v>
                </c:pt>
                <c:pt idx="11">
                  <c:v>12540</c:v>
                </c:pt>
                <c:pt idx="14">
                  <c:v>11852</c:v>
                </c:pt>
              </c:numCache>
            </c:numRef>
          </c:val>
          <c:extLst xmlns:c16r2="http://schemas.microsoft.com/office/drawing/2015/06/chart">
            <c:ext xmlns:c16="http://schemas.microsoft.com/office/drawing/2014/chart" uri="{C3380CC4-5D6E-409C-BE32-E72D297353CC}">
              <c16:uniqueId val="{00000002-B6E1-4447-A491-A6C7FCCE6C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6E1-4447-A491-A6C7FCCE6C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6E1-4447-A491-A6C7FCCE6C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25</c:v>
                </c:pt>
                <c:pt idx="3">
                  <c:v>28</c:v>
                </c:pt>
                <c:pt idx="6">
                  <c:v>31</c:v>
                </c:pt>
                <c:pt idx="9">
                  <c:v>20</c:v>
                </c:pt>
                <c:pt idx="12">
                  <c:v>0</c:v>
                </c:pt>
              </c:numCache>
            </c:numRef>
          </c:val>
          <c:extLst xmlns:c16r2="http://schemas.microsoft.com/office/drawing/2015/06/chart">
            <c:ext xmlns:c16="http://schemas.microsoft.com/office/drawing/2014/chart" uri="{C3380CC4-5D6E-409C-BE32-E72D297353CC}">
              <c16:uniqueId val="{00000005-B6E1-4447-A491-A6C7FCCE6C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4627</c:v>
                </c:pt>
                <c:pt idx="3">
                  <c:v>3933</c:v>
                </c:pt>
                <c:pt idx="6">
                  <c:v>4594</c:v>
                </c:pt>
                <c:pt idx="9">
                  <c:v>4795</c:v>
                </c:pt>
                <c:pt idx="12">
                  <c:v>3401</c:v>
                </c:pt>
              </c:numCache>
            </c:numRef>
          </c:val>
          <c:extLst xmlns:c16r2="http://schemas.microsoft.com/office/drawing/2015/06/chart">
            <c:ext xmlns:c16="http://schemas.microsoft.com/office/drawing/2014/chart" uri="{C3380CC4-5D6E-409C-BE32-E72D297353CC}">
              <c16:uniqueId val="{00000006-B6E1-4447-A491-A6C7FCCE6C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B6E1-4447-A491-A6C7FCCE6C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30735</c:v>
                </c:pt>
                <c:pt idx="3">
                  <c:v>30040</c:v>
                </c:pt>
                <c:pt idx="6">
                  <c:v>28730</c:v>
                </c:pt>
                <c:pt idx="9">
                  <c:v>27375</c:v>
                </c:pt>
                <c:pt idx="12">
                  <c:v>24984</c:v>
                </c:pt>
              </c:numCache>
            </c:numRef>
          </c:val>
          <c:extLst xmlns:c16r2="http://schemas.microsoft.com/office/drawing/2015/06/chart">
            <c:ext xmlns:c16="http://schemas.microsoft.com/office/drawing/2014/chart" uri="{C3380CC4-5D6E-409C-BE32-E72D297353CC}">
              <c16:uniqueId val="{00000008-B6E1-4447-A491-A6C7FCCE6C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13314</c:v>
                </c:pt>
                <c:pt idx="3">
                  <c:v>12395</c:v>
                </c:pt>
                <c:pt idx="6">
                  <c:v>11424</c:v>
                </c:pt>
                <c:pt idx="9">
                  <c:v>13262</c:v>
                </c:pt>
                <c:pt idx="12">
                  <c:v>12995</c:v>
                </c:pt>
              </c:numCache>
            </c:numRef>
          </c:val>
          <c:extLst xmlns:c16r2="http://schemas.microsoft.com/office/drawing/2015/06/chart">
            <c:ext xmlns:c16="http://schemas.microsoft.com/office/drawing/2014/chart" uri="{C3380CC4-5D6E-409C-BE32-E72D297353CC}">
              <c16:uniqueId val="{00000009-B6E1-4447-A491-A6C7FCCE6C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52266</c:v>
                </c:pt>
                <c:pt idx="3">
                  <c:v>52561</c:v>
                </c:pt>
                <c:pt idx="6">
                  <c:v>54529</c:v>
                </c:pt>
                <c:pt idx="9">
                  <c:v>53912</c:v>
                </c:pt>
                <c:pt idx="12">
                  <c:v>53970</c:v>
                </c:pt>
              </c:numCache>
            </c:numRef>
          </c:val>
          <c:extLst xmlns:c16r2="http://schemas.microsoft.com/office/drawing/2015/06/chart">
            <c:ext xmlns:c16="http://schemas.microsoft.com/office/drawing/2014/chart" uri="{C3380CC4-5D6E-409C-BE32-E72D297353CC}">
              <c16:uniqueId val="{0000000A-B6E1-4447-A491-A6C7FCCE6C26}"/>
            </c:ext>
          </c:extLst>
        </c:ser>
        <c:dLbls>
          <c:showLegendKey val="0"/>
          <c:showVal val="0"/>
          <c:showCatName val="0"/>
          <c:showSerName val="0"/>
          <c:showPercent val="0"/>
          <c:showBubbleSize val="0"/>
        </c:dLbls>
        <c:gapWidth val="100"/>
        <c:overlap val="100"/>
        <c:axId val="217573632"/>
        <c:axId val="217575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19832</c:v>
                </c:pt>
                <c:pt idx="2">
                  <c:v>#N/A</c:v>
                </c:pt>
                <c:pt idx="3">
                  <c:v>#N/A</c:v>
                </c:pt>
                <c:pt idx="4">
                  <c:v>19187</c:v>
                </c:pt>
                <c:pt idx="5">
                  <c:v>#N/A</c:v>
                </c:pt>
                <c:pt idx="6">
                  <c:v>#N/A</c:v>
                </c:pt>
                <c:pt idx="7">
                  <c:v>21674</c:v>
                </c:pt>
                <c:pt idx="8">
                  <c:v>#N/A</c:v>
                </c:pt>
                <c:pt idx="9">
                  <c:v>#N/A</c:v>
                </c:pt>
                <c:pt idx="10">
                  <c:v>25056</c:v>
                </c:pt>
                <c:pt idx="11">
                  <c:v>#N/A</c:v>
                </c:pt>
                <c:pt idx="12">
                  <c:v>#N/A</c:v>
                </c:pt>
                <c:pt idx="13">
                  <c:v>26441</c:v>
                </c:pt>
                <c:pt idx="14">
                  <c:v>#N/A</c:v>
                </c:pt>
              </c:numCache>
            </c:numRef>
          </c:val>
          <c:smooth val="0"/>
          <c:extLst xmlns:c16r2="http://schemas.microsoft.com/office/drawing/2015/06/chart">
            <c:ext xmlns:c16="http://schemas.microsoft.com/office/drawing/2014/chart" uri="{C3380CC4-5D6E-409C-BE32-E72D297353CC}">
              <c16:uniqueId val="{0000000B-B6E1-4447-A491-A6C7FCCE6C26}"/>
            </c:ext>
          </c:extLst>
        </c:ser>
        <c:dLbls>
          <c:showLegendKey val="0"/>
          <c:showVal val="0"/>
          <c:showCatName val="0"/>
          <c:showSerName val="0"/>
          <c:showPercent val="0"/>
          <c:showBubbleSize val="0"/>
        </c:dLbls>
        <c:marker val="1"/>
        <c:smooth val="0"/>
        <c:axId val="217573632"/>
        <c:axId val="217575808"/>
      </c:lineChart>
      <c:catAx>
        <c:axId val="21757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7575808"/>
        <c:crosses val="autoZero"/>
        <c:auto val="1"/>
        <c:lblAlgn val="ctr"/>
        <c:lblOffset val="100"/>
        <c:tickLblSkip val="1"/>
        <c:tickMarkSkip val="1"/>
        <c:noMultiLvlLbl val="0"/>
      </c:catAx>
      <c:valAx>
        <c:axId val="217575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57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3379</c:v>
                </c:pt>
                <c:pt idx="1">
                  <c:v>4872</c:v>
                </c:pt>
                <c:pt idx="2">
                  <c:v>4626</c:v>
                </c:pt>
              </c:numCache>
            </c:numRef>
          </c:val>
          <c:extLst xmlns:c16r2="http://schemas.microsoft.com/office/drawing/2015/06/chart">
            <c:ext xmlns:c16="http://schemas.microsoft.com/office/drawing/2014/chart" uri="{C3380CC4-5D6E-409C-BE32-E72D297353CC}">
              <c16:uniqueId val="{00000000-80E1-42DF-AE1F-92F23D5E84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2762</c:v>
                </c:pt>
                <c:pt idx="1">
                  <c:v>2165</c:v>
                </c:pt>
                <c:pt idx="2">
                  <c:v>1637</c:v>
                </c:pt>
              </c:numCache>
            </c:numRef>
          </c:val>
          <c:extLst xmlns:c16r2="http://schemas.microsoft.com/office/drawing/2015/06/chart">
            <c:ext xmlns:c16="http://schemas.microsoft.com/office/drawing/2014/chart" uri="{C3380CC4-5D6E-409C-BE32-E72D297353CC}">
              <c16:uniqueId val="{00000001-80E1-42DF-AE1F-92F23D5E84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4871</c:v>
                </c:pt>
                <c:pt idx="1">
                  <c:v>4815</c:v>
                </c:pt>
                <c:pt idx="2">
                  <c:v>4025</c:v>
                </c:pt>
              </c:numCache>
            </c:numRef>
          </c:val>
          <c:extLst xmlns:c16r2="http://schemas.microsoft.com/office/drawing/2015/06/chart">
            <c:ext xmlns:c16="http://schemas.microsoft.com/office/drawing/2014/chart" uri="{C3380CC4-5D6E-409C-BE32-E72D297353CC}">
              <c16:uniqueId val="{00000002-80E1-42DF-AE1F-92F23D5E848E}"/>
            </c:ext>
          </c:extLst>
        </c:ser>
        <c:dLbls>
          <c:showLegendKey val="0"/>
          <c:showVal val="0"/>
          <c:showCatName val="0"/>
          <c:showSerName val="0"/>
          <c:showPercent val="0"/>
          <c:showBubbleSize val="0"/>
        </c:dLbls>
        <c:gapWidth val="120"/>
        <c:overlap val="100"/>
        <c:axId val="227102720"/>
        <c:axId val="227104256"/>
      </c:barChart>
      <c:catAx>
        <c:axId val="22710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7104256"/>
        <c:crosses val="autoZero"/>
        <c:auto val="1"/>
        <c:lblAlgn val="ctr"/>
        <c:lblOffset val="100"/>
        <c:tickLblSkip val="1"/>
        <c:tickMarkSkip val="1"/>
        <c:noMultiLvlLbl val="0"/>
      </c:catAx>
      <c:valAx>
        <c:axId val="2271042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710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{DEEAEE49-4A8F-40B9-B68F-298987AE8FFC}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FB3-4690-A7F3-A0DDB58EABF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{B09E5E86-B403-4364-AB8E-056E185F748B}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B3-4690-A7F3-A0DDB58EABF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{1F9DF2D8-9A9D-41CF-8F61-E4A52EAA5FF6}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B3-4690-A7F3-A0DDB58EABF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{ABF8EC27-797B-46E7-8905-D00453DD642C}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B3-4690-A7F3-A0DDB58EABF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{4880A92E-5D34-40CB-ACDC-FBC5AF93E15B}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B3-4690-A7F3-A0DDB58EABF7}"/>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{17C6D38C-EE4C-4B30-8FC1-E231A1F2C2A9}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FB3-4690-A7F3-A0DDB58EABF7}"/>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{2AA622B5-F3D8-4D60-888E-4E0FB5A14042}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FB3-4690-A7F3-A0DDB58EABF7}"/>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{F571E465-BEFB-45B2-B0B6-FB8AA5201B2F}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FB3-4690-A7F3-A0DDB58EABF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{442F4F86-F26A-4754-AE70-CCB691A53D8C}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FB3-4690-A7F3-A0DDB58EAB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50.9</c:v>
                </c:pt>
                <c:pt idx="8">
                  <c:v>52.1</c:v>
                </c:pt>
                <c:pt idx="16">
                  <c:v>51.7</c:v>
                </c:pt>
                <c:pt idx="24">
                  <c:v>52.5</c:v>
                </c:pt>
              </c:numCache>
            </c:numRef>
          </c:xVal>
          <c:yVal>
            <c:numRef>
              <c:f>公会計指標分析・財政指標組合せ分析表!$BP$51:$DC$51</c:f>
              <c:numCache>
                <c:formatCode>#,##0.0;"▲ "#,##0.0</c:formatCode>
                <c:ptCount val="40"/>
                <c:pt idx="0">
                  <c:v>49.5</c:v>
                </c:pt>
                <c:pt idx="8">
                  <c:v>46.3</c:v>
                </c:pt>
                <c:pt idx="16">
                  <c:v>50.5</c:v>
                </c:pt>
                <c:pt idx="24">
                  <c:v>58.2</c:v>
                </c:pt>
              </c:numCache>
            </c:numRef>
          </c:yVal>
          <c:smooth val="0"/>
          <c:extLst xmlns:c16r2="http://schemas.microsoft.com/office/drawing/2015/06/chart">
            <c:ext xmlns:c16="http://schemas.microsoft.com/office/drawing/2014/chart" uri="{C3380CC4-5D6E-409C-BE32-E72D297353CC}">
              <c16:uniqueId val="{00000009-1FB3-4690-A7F3-A0DDB58EABF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{56FA2AE2-52CA-47AA-9BC0-B6E697F7C9A6}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FB3-4690-A7F3-A0DDB58EABF7}"/>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{D64DB109-558C-4866-95B7-24A7C30D889B}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B3-4690-A7F3-A0DDB58EABF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{036D213B-6A07-4AE4-8070-46799091187F}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B3-4690-A7F3-A0DDB58EABF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{216EA22A-080E-4257-BFAD-DEE564239C1B}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B3-4690-A7F3-A0DDB58EABF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{C21D8AE9-A578-40C7-97E0-1891E9CF900E}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B3-4690-A7F3-A0DDB58EABF7}"/>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{9DD4C410-9E28-4EAB-A692-66FDBBA78E3E}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FB3-4690-A7F3-A0DDB58EABF7}"/>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{6928F0A0-F865-4A29-95C9-ABA69E3BA05F}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FB3-4690-A7F3-A0DDB58EABF7}"/>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{CC8C05B5-0313-4EAE-B1C0-605C1804D48A}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FB3-4690-A7F3-A0DDB58EABF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{C1A31A0C-80FC-4EB6-8A21-52B602A99C25}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FB3-4690-A7F3-A0DDB58EAB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54.4</c:v>
                </c:pt>
                <c:pt idx="8">
                  <c:v>57.4</c:v>
                </c:pt>
                <c:pt idx="16">
                  <c:v>58.3</c:v>
                </c:pt>
                <c:pt idx="24">
                  <c:v>60.4</c:v>
                </c:pt>
              </c:numCache>
            </c:numRef>
          </c:xVal>
          <c:yVal>
            <c:numRef>
              <c:f>公会計指標分析・財政指標組合せ分析表!$BP$55:$DC$55</c:f>
              <c:numCache>
                <c:formatCode>#,##0.0;"▲ "#,##0.0</c:formatCode>
                <c:ptCount val="40"/>
                <c:pt idx="0">
                  <c:v>37.4</c:v>
                </c:pt>
                <c:pt idx="8">
                  <c:v>31</c:v>
                </c:pt>
                <c:pt idx="16">
                  <c:v>30</c:v>
                </c:pt>
                <c:pt idx="24">
                  <c:v>23.1</c:v>
                </c:pt>
              </c:numCache>
            </c:numRef>
          </c:yVal>
          <c:smooth val="0"/>
          <c:extLst xmlns:c16r2="http://schemas.microsoft.com/office/drawing/2015/06/chart">
            <c:ext xmlns:c16="http://schemas.microsoft.com/office/drawing/2014/chart" uri="{C3380CC4-5D6E-409C-BE32-E72D297353CC}">
              <c16:uniqueId val="{00000013-1FB3-4690-A7F3-A0DDB58EABF7}"/>
            </c:ext>
          </c:extLst>
        </c:ser>
        <c:dLbls>
          <c:showLegendKey val="0"/>
          <c:showVal val="1"/>
          <c:showCatName val="0"/>
          <c:showSerName val="0"/>
          <c:showPercent val="0"/>
          <c:showBubbleSize val="0"/>
        </c:dLbls>
        <c:axId val="227291520"/>
        <c:axId val="227293440"/>
      </c:scatterChart>
      <c:valAx>
        <c:axId val="227291520"/>
        <c:scaling>
          <c:orientation val="minMax"/>
          <c:max val="61.2"/>
          <c:min val="50.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293440"/>
        <c:crosses val="autoZero"/>
        <c:crossBetween val="midCat"/>
      </c:valAx>
      <c:valAx>
        <c:axId val="227293440"/>
        <c:scaling>
          <c:orientation val="minMax"/>
          <c:max val="65"/>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7291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{DC55C1A5-4CE1-49B6-9DE0-37D1AF12E442}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CB9-4F67-841B-599FE42DE42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{185EA013-F9AA-44CA-A5E9-BC063EEE3C72}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B9-4F67-841B-599FE42DE42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{0538F9F0-1DD4-4C68-B7FC-5FF04749913B}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B9-4F67-841B-599FE42DE42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{12CEC2E1-4CDC-4D72-8D0E-6E623BD23646}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B9-4F67-841B-599FE42DE42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{6E11C15A-7DF5-4AA0-B36C-BC7026A5F4CC}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B9-4F67-841B-599FE42DE425}"/>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{B26EF75A-C773-4762-A923-4012ABB9308F}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CB9-4F67-841B-599FE42DE425}"/>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{8BC0458B-198E-498C-BD9E-42612D01228A}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CB9-4F67-841B-599FE42DE425}"/>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{B8C95C3D-D3C1-483E-9A0A-031DE204A544}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CB9-4F67-841B-599FE42DE425}"/>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{C5B78C71-C422-4137-8FE4-E32FC45E479A}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CB9-4F67-841B-599FE42DE4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6.5</c:v>
                </c:pt>
                <c:pt idx="16">
                  <c:v>6.5</c:v>
                </c:pt>
                <c:pt idx="24">
                  <c:v>6.3</c:v>
                </c:pt>
                <c:pt idx="32">
                  <c:v>6.1</c:v>
                </c:pt>
              </c:numCache>
            </c:numRef>
          </c:xVal>
          <c:yVal>
            <c:numRef>
              <c:f>公会計指標分析・財政指標組合せ分析表!$BP$73:$DC$73</c:f>
              <c:numCache>
                <c:formatCode>#,##0.0;"▲ "#,##0.0</c:formatCode>
                <c:ptCount val="40"/>
                <c:pt idx="0">
                  <c:v>49.5</c:v>
                </c:pt>
                <c:pt idx="8">
                  <c:v>46.3</c:v>
                </c:pt>
                <c:pt idx="16">
                  <c:v>50.5</c:v>
                </c:pt>
                <c:pt idx="24">
                  <c:v>58.2</c:v>
                </c:pt>
                <c:pt idx="32">
                  <c:v>58.3</c:v>
                </c:pt>
              </c:numCache>
            </c:numRef>
          </c:yVal>
          <c:smooth val="0"/>
          <c:extLst xmlns:c16r2="http://schemas.microsoft.com/office/drawing/2015/06/chart">
            <c:ext xmlns:c16="http://schemas.microsoft.com/office/drawing/2014/chart" uri="{C3380CC4-5D6E-409C-BE32-E72D297353CC}">
              <c16:uniqueId val="{00000009-3CB9-4F67-841B-599FE42DE42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{803DB768-6052-49B5-8C6D-61239468F4D7}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CB9-4F67-841B-599FE42DE42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{D4C71C70-A409-4F98-8017-512974C384CD}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B9-4F67-841B-599FE42DE42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{4666A401-031D-476A-940C-B41BAB35C883}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B9-4F67-841B-599FE42DE42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{FAC05F02-8A3B-4F72-8F07-394F32DE7EFE}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B9-4F67-841B-599FE42DE42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{F0FF9E70-599B-46D2-B8E3-968FA8E788B9}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B9-4F67-841B-599FE42DE425}"/>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{6BAAF75A-468A-4490-B144-D34F23399910}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CB9-4F67-841B-599FE42DE425}"/>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{43E957E2-F957-4250-B433-F4B5325384D8}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CB9-4F67-841B-599FE42DE425}"/>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{B348E43F-F36B-41C4-8E29-9627BC7E5089}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CB9-4F67-841B-599FE42DE425}"/>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{FEC4EAE9-9F59-4B39-ACCD-FA94B08EE6F5}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CB9-4F67-841B-599FE42DE4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4.2</c:v>
                </c:pt>
                <c:pt idx="32">
                  <c:v>3.6</c:v>
                </c:pt>
              </c:numCache>
            </c:numRef>
          </c:xVal>
          <c:yVal>
            <c:numRef>
              <c:f>公会計指標分析・財政指標組合せ分析表!$BP$77:$DC$77</c:f>
              <c:numCache>
                <c:formatCode>#,##0.0;"▲ "#,##0.0</c:formatCode>
                <c:ptCount val="40"/>
                <c:pt idx="0">
                  <c:v>37.4</c:v>
                </c:pt>
                <c:pt idx="8">
                  <c:v>31</c:v>
                </c:pt>
                <c:pt idx="16">
                  <c:v>30</c:v>
                </c:pt>
                <c:pt idx="24">
                  <c:v>23.1</c:v>
                </c:pt>
                <c:pt idx="32">
                  <c:v>19</c:v>
                </c:pt>
              </c:numCache>
            </c:numRef>
          </c:yVal>
          <c:smooth val="0"/>
          <c:extLst xmlns:c16r2="http://schemas.microsoft.com/office/drawing/2015/06/chart">
            <c:ext xmlns:c16="http://schemas.microsoft.com/office/drawing/2014/chart" uri="{C3380CC4-5D6E-409C-BE32-E72D297353CC}">
              <c16:uniqueId val="{00000013-3CB9-4F67-841B-599FE42DE425}"/>
            </c:ext>
          </c:extLst>
        </c:ser>
        <c:dLbls>
          <c:showLegendKey val="0"/>
          <c:showVal val="1"/>
          <c:showCatName val="0"/>
          <c:showSerName val="0"/>
          <c:showPercent val="0"/>
          <c:showBubbleSize val="0"/>
        </c:dLbls>
        <c:axId val="228151296"/>
        <c:axId val="228153216"/>
      </c:scatterChart>
      <c:valAx>
        <c:axId val="228151296"/>
        <c:scaling>
          <c:orientation val="minMax"/>
          <c:max val="7"/>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8153216"/>
        <c:crosses val="autoZero"/>
        <c:crossBetween val="midCat"/>
      </c:valAx>
      <c:valAx>
        <c:axId val="228153216"/>
        <c:scaling>
          <c:orientation val="minMax"/>
          <c:max val="65"/>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81512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元利償還金においては、</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みどりの学園義務教育学校</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学園の森義務教育学校の建設</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事業債等の償還開始により増加となった。</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債務負担行為に基づく支出額においては、学校等の公団立替施行分の償還が随時完了していることから減少傾向になっている。</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今後も起債や債務負担行為を設定する際には、長期的な計画を立てて償還額の平準化を図り、実質公債費比率の抑制に努める。</a:t>
          </a:r>
          <a:endParaRPr lang="ja-JP" altLang="ja-JP" sz="1300" baseline="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　利用実績無し。</a:t>
          </a:r>
          <a:endParaRPr lang="ja-JP" altLang="ja-JP" sz="1000" baseline="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将来負担額においては、</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つくばエクスプレス土地区画整理基本事業の償還は進んだが、</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（仮称）新谷田部学校給食センター建設事業</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増により、地方債現在高が前年度と比較して約６</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千万</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額となっている。</a:t>
          </a:r>
          <a:endParaRPr lang="ja-JP" altLang="ja-JP" sz="1400" baseline="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債務負担行為に基づく支出予定額においては、学校等の公団立替施行分の償還が随時完了しているため減少している。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臨時財政対策債と合併特例債の発行額の減により、基準財政需要額算入見込額が減少している。</a:t>
          </a:r>
          <a:endParaRPr lang="ja-JP" altLang="ja-JP" sz="1400" baseline="0">
            <a:effectLst/>
            <a:latin typeface="ＭＳ ゴシック" panose="020B0609070205080204" pitchFamily="49" charset="-128"/>
            <a:ea typeface="ＭＳ ゴシック" panose="020B0609070205080204" pitchFamily="49" charset="-128"/>
          </a:endParaRPr>
        </a:p>
        <a:p>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今後も市債や債務負担行為の設定に際して長期的な計画を立て、将来負担額の抑制を図る。</a:t>
          </a:r>
          <a:endParaRPr lang="ja-JP" altLang="ja-JP" sz="1400" baseline="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茨城県つくば市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社会保障関係費や大規模施設整備に係る経費のための財源として、財政調整基金を約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千万円取り崩したこと、茨城県無利子貸付金の償還のため、減債基金を約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千万円取り崩したこと等により、基金全体の残高は、昨年度末と比べて約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減債基金及びその他特定目的基金については、今後取り崩しにより減少傾向となる。財政調整基金については、安定した財政運営の備えとして、標準財政規模の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％程度を維持したいが、新型コロナウイルスの影響を踏まえると、困難な状況である。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公共施設整備基金：公共施設の建設や修繕等、公共施設の整備のため。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学校教育施設整備基金：学校等の建設や修繕等、学校教育施設の整備のため。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まちづくり事業基金：つくば市・茎崎町合併まちづくり計画に定められた事業に要する経費の財源に充てるため。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福祉振興基金：福祉事業を推進し、快適な生活環境の形成を図るため。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地域雇用創出推進基金：地域における雇用の創出を推進して市民生活の安定を図るため。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まちづくり事業基金：合併特例期間が終わり、活用の可能性が低く所期の目的を達したと考えられることから、廃止とした。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公共施設整備基金：保育所建設費用に充当するため取り崩したことにより、昨年度末と比べて約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その他特定目的基金全般については、引き続きより効率的・効果的な運用をしていくために、本来の役割を終えていると考えられるものについては組換などを検討していく。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社会保障関係費や大規模施設整備に係る経費の財源として取り崩したことにより、昨年度末と比べて約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財政調整基金の規模については、安定した財政運営の備えとして、標準財政規模の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％程度を基調と考えている。令和元年度末残高は標準財政規模の約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つくばエクスプレス関連土地区画整理事業で借り入れた、茨城県無利子貸付金の償還に充当するため取り崩したことにより、昨年度末と比べて約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減債基金については、上記茨城県無利子貸付金の償還財源として計画的に積立を行ってきたため、令和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億円程度を償還のために取り崩していく。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AA8D8504-7CFE-4E07-96E4-C4459E8848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BA84D42F-C2E9-4758-8920-8304E9E291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2D3D5D66-058B-425C-BD96-3FB07C9E7221}"/>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B43BD379-17B2-448D-8FCD-DF039D33A896}"/>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DE939A10-84CA-45E8-98FB-C8FEEFBEEDE7}"/>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7649C0EE-A3E2-4B3B-8761-7823862A48C1}"/>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5BD21B4F-FB4C-406F-9B52-A64120CF0AFF}"/>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9D817742-9866-4FBE-94CF-02FC7B82B065}"/>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628D65CD-C0DE-411D-B9AF-59D7B0BD6AD3}"/>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FD603ADF-9C00-413F-88F9-FD403B569447}"/>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399EEDAF-0DDA-46FB-A385-16534AD094F9}"/>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7F447AE0-5B06-4D29-B29E-C9B8787F288F}"/>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237,653
227,556
283.72
92,930,992
88,325,022
3,706,553
50,296,164
53,970,037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7050493C-0311-4C7A-A096-839E3C69B3EA}"/>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005E5328-0286-45C8-B291-69F24181DFBF}"/>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2D51D123-373D-4F38-A04C-8A97A3501512}"/>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138B5481-832A-49EC-A074-F963EDF10F73}"/>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4F1D6437-2037-48F5-B01E-1D7A28514DD5}"/>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839404C6-83B5-4E43-AD60-DB6625454DB1}"/>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EB176C91-4700-4A63-8803-7C3738A7434A}"/>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4AA58504-2D53-41F7-9530-836EADC8DAD6}"/>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6063DA3E-22CB-4699-98DB-C1261047E2AB}"/>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E641C48B-0B62-4747-97B5-74D0E167B016}"/>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E0707774-086F-4352-82B4-20F1DF20E56F}"/>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394BA5D9-E968-4E5E-87B5-F811AFC01424}"/>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A8FE14C5-CBB7-4F6A-991E-3E3EC49C8FB9}"/>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4D05E512-0474-4549-B40B-7AA3D020280E}"/>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CC07FE7D-5DF5-4AE7-B76C-E99A977D3E0B}"/>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A06FD472-02A0-41AB-8F2A-D0B369B4ED9B}"/>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6E5F81D-1A4C-489B-BB46-DB42D88DE703}"/>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5784ACAE-AC35-4F04-AD84-7D6CD6DA7741}"/>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A73070CA-75FC-43EC-BA48-7859A7B820A3}"/>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xmlns="" id="{3E25E96A-CAAD-4DCC-BD59-5C1D246F5658}"/>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79E4E3C3-BF3A-4B50-86E5-B9F1CE189A29}"/>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9D4EF08F-1C0B-4FB4-8990-263059C69044}"/>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8FFB2D3E-A2C4-47B4-B031-309AA89894C4}"/>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1BB20BA1-8CC4-4141-88DD-27876D6C35E1}"/>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xmlns="" id="{C3785714-DCAF-4A14-B1FD-D4616A827234}"/>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5927B353-0615-4EF7-8298-2F31A64C361E}"/>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EC7F1649-1A7B-4350-A4E6-8FFFC17309AF}"/>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61E584FC-CE1B-40C9-BE87-3F6BFE79C209}"/>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EAA42E1E-DC59-4F33-ADCC-29322E453E73}"/>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205D9E0A-EACE-4B34-BB5E-944A3BE72B73}"/>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20F0F340-5F0E-46BF-BFCB-5EA48952CE2D}"/>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26E3ADBB-4F55-4971-AFD6-711FC14C3359}"/>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2DD9F656-0139-4AF2-AE75-3F094F37880B}"/>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E67F1B7F-1053-4171-84E0-35829F65CE5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B8710329-9649-4939-9700-08B1C721DA5B}"/>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有形固定資産減価償却率は、近年の学校建設事業や区画整理事業等により新規取得資産が増加していることから、類似団体と比較して低い水準を維持している。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つくば市公共施設等総合管理計画における将来の見通しでは、令和７年度には、公共建築物のうちの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年を経過すると推計しているため、今後は施設の点検等の結果を踏まえ、必要に応じて長寿命化計画（個別施設計画）を策定し、計画的な修繕を実施する。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A45AC7AD-5AB9-48B2-A966-BF8E5DF0516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35522EF2-1F34-4ABB-B246-F0BE36601665}"/>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xmlns="" id="{CBFA38E6-25F0-44F4-B1B9-A4970E3F1C69}"/>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xmlns="" id="{3853FB51-3E3A-44E7-9585-E5B800EBB756}"/>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xmlns="" id="{9830BFBF-DB17-48B0-8EB5-5F58972F1D18}"/>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xmlns="" id="{A489B931-0D6D-4E14-ABF4-ED95E5E8CB2F}"/>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xmlns="" id="{0C3B266C-C273-416D-818F-6A01FCB777D6}"/>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xmlns="" id="{ECFA594D-D834-4BB1-85FB-F6B08FFDB165}"/>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xmlns="" id="{A4AEE6E3-1ECC-4F97-BCED-6D7D443D93A8}"/>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xmlns="" id="{CCFF50E7-E58E-4CCB-A563-88A6A1114409}"/>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xmlns="" id="{96F29DE0-D4C5-422E-B804-7D4D3CCF81BC}"/>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xmlns="" id="{95665510-278D-4640-ADFB-445F0BD5D6AC}"/>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xmlns="" id="{615E5A13-AB77-48FD-8DEF-F5505D0BABAE}"/>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xmlns="" id="{9914075D-4FE8-48E5-B843-E2CF7A3112D2}"/>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99441</xdr:rowOff>
    </xdr:from>
    <xdr:to>
      <xdr:col>23</xdr:col>
      <xdr:colOff>85090</xdr:colOff>
      <xdr:row>33</xdr:row>
      <xdr:rowOff>381</xdr:rowOff>
    </xdr:to>
    <xdr:cxnSp macro="">
      <xdr:nvCxnSpPr>
        <xdr:cNvPr id="63" name="直線コネクタ 62">
          <a:extLst>
            <a:ext uri="{FF2B5EF4-FFF2-40B4-BE49-F238E27FC236}">
              <a16:creationId xmlns:a16="http://schemas.microsoft.com/office/drawing/2014/main" xmlns="" id="{E5CA9669-CFC5-40AD-9BF4-272F734589F2}"/>
            </a:ext>
          </a:extLst>
        </xdr:cNvPr>
        <xdr:cNvCxnSpPr/>
      </xdr:nvCxnSpPr>
      <xdr:spPr>
        <a:xfrm flipV="1">
          <a:off x="4760595" y="4557141"/>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4" name="有形固定資産減価償却率最小値テキスト">
          <a:extLst>
            <a:ext uri="{FF2B5EF4-FFF2-40B4-BE49-F238E27FC236}">
              <a16:creationId xmlns:a16="http://schemas.microsoft.com/office/drawing/2014/main" xmlns="" id="{8F031E9C-31E7-4E54-B40E-A3D18EFFAC8B}"/>
            </a:ext>
          </a:extLst>
        </xdr:cNvPr>
        <xdr:cNvSpPr txBox="1"/>
      </xdr:nvSpPr>
      <xdr:spPr>
        <a:xfrm>
          <a:off x="4813300" y="5662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5" name="直線コネクタ 64">
          <a:extLst>
            <a:ext uri="{FF2B5EF4-FFF2-40B4-BE49-F238E27FC236}">
              <a16:creationId xmlns:a16="http://schemas.microsoft.com/office/drawing/2014/main" xmlns="" id="{4A3B641C-CA36-4879-A51D-59C3E65C6F2F}"/>
            </a:ext>
          </a:extLst>
        </xdr:cNvPr>
        <xdr:cNvCxnSpPr/>
      </xdr:nvCxnSpPr>
      <xdr:spPr>
        <a:xfrm>
          <a:off x="4673600" y="5658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46118</xdr:rowOff>
    </xdr:from>
    <xdr:ext cx="405111" cy="259045"/>
    <xdr:sp macro="" textlink="">
      <xdr:nvSpPr>
        <xdr:cNvPr id="66" name="有形固定資産減価償却率最大値テキスト">
          <a:extLst>
            <a:ext uri="{FF2B5EF4-FFF2-40B4-BE49-F238E27FC236}">
              <a16:creationId xmlns:a16="http://schemas.microsoft.com/office/drawing/2014/main" xmlns="" id="{DF636393-A3FF-4318-87C2-C77B56FBB176}"/>
            </a:ext>
          </a:extLst>
        </xdr:cNvPr>
        <xdr:cNvSpPr txBox="1"/>
      </xdr:nvSpPr>
      <xdr:spPr>
        <a:xfrm>
          <a:off x="4813300" y="4332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99441</xdr:rowOff>
    </xdr:from>
    <xdr:to>
      <xdr:col>23</xdr:col>
      <xdr:colOff>174625</xdr:colOff>
      <xdr:row>26</xdr:row>
      <xdr:rowOff>99441</xdr:rowOff>
    </xdr:to>
    <xdr:cxnSp macro="">
      <xdr:nvCxnSpPr>
        <xdr:cNvPr id="67" name="直線コネクタ 66">
          <a:extLst>
            <a:ext uri="{FF2B5EF4-FFF2-40B4-BE49-F238E27FC236}">
              <a16:creationId xmlns:a16="http://schemas.microsoft.com/office/drawing/2014/main" xmlns="" id="{634ED0A7-DAA9-410F-93F2-7E681B9B17F4}"/>
            </a:ext>
          </a:extLst>
        </xdr:cNvPr>
        <xdr:cNvCxnSpPr/>
      </xdr:nvCxnSpPr>
      <xdr:spPr>
        <a:xfrm>
          <a:off x="4673600" y="455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56786</xdr:rowOff>
    </xdr:from>
    <xdr:ext cx="405111" cy="259045"/>
    <xdr:sp macro="" textlink="">
      <xdr:nvSpPr>
        <xdr:cNvPr id="68" name="有形固定資産減価償却率平均値テキスト">
          <a:extLst>
            <a:ext uri="{FF2B5EF4-FFF2-40B4-BE49-F238E27FC236}">
              <a16:creationId xmlns:a16="http://schemas.microsoft.com/office/drawing/2014/main" xmlns="" id="{A3290FE4-42B7-43F6-97CF-8EB99F4BE448}"/>
            </a:ext>
          </a:extLst>
        </xdr:cNvPr>
        <xdr:cNvSpPr txBox="1"/>
      </xdr:nvSpPr>
      <xdr:spPr>
        <a:xfrm>
          <a:off x="4813300" y="5028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78359</xdr:rowOff>
    </xdr:from>
    <xdr:to>
      <xdr:col>23</xdr:col>
      <xdr:colOff>136525</xdr:colOff>
      <xdr:row>30</xdr:row>
      <xdr:rowOff>8509</xdr:rowOff>
    </xdr:to>
    <xdr:sp macro="" textlink="">
      <xdr:nvSpPr>
        <xdr:cNvPr id="69" name="フローチャート: 判断 68">
          <a:extLst>
            <a:ext uri="{FF2B5EF4-FFF2-40B4-BE49-F238E27FC236}">
              <a16:creationId xmlns:a16="http://schemas.microsoft.com/office/drawing/2014/main" xmlns="" id="{57F52BF9-9C5F-45B6-82B5-4BE588829A57}"/>
            </a:ext>
          </a:extLst>
        </xdr:cNvPr>
        <xdr:cNvSpPr/>
      </xdr:nvSpPr>
      <xdr:spPr>
        <a:xfrm>
          <a:off x="4711700" y="505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39497</xdr:rowOff>
    </xdr:from>
    <xdr:to>
      <xdr:col>19</xdr:col>
      <xdr:colOff>187325</xdr:colOff>
      <xdr:row>29</xdr:row>
      <xdr:rowOff>141097</xdr:rowOff>
    </xdr:to>
    <xdr:sp macro="" textlink="">
      <xdr:nvSpPr>
        <xdr:cNvPr id="70" name="フローチャート: 判断 69">
          <a:extLst>
            <a:ext uri="{FF2B5EF4-FFF2-40B4-BE49-F238E27FC236}">
              <a16:creationId xmlns:a16="http://schemas.microsoft.com/office/drawing/2014/main" xmlns="" id="{56914A89-CB3F-40E2-BE49-8F6064E6D862}"/>
            </a:ext>
          </a:extLst>
        </xdr:cNvPr>
        <xdr:cNvSpPr/>
      </xdr:nvSpPr>
      <xdr:spPr>
        <a:xfrm>
          <a:off x="4000500" y="501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120269</xdr:rowOff>
    </xdr:from>
    <xdr:to>
      <xdr:col>15</xdr:col>
      <xdr:colOff>187325</xdr:colOff>
      <xdr:row>29</xdr:row>
      <xdr:rowOff>50419</xdr:rowOff>
    </xdr:to>
    <xdr:sp macro="" textlink="">
      <xdr:nvSpPr>
        <xdr:cNvPr id="71" name="フローチャート: 判断 70">
          <a:extLst>
            <a:ext uri="{FF2B5EF4-FFF2-40B4-BE49-F238E27FC236}">
              <a16:creationId xmlns:a16="http://schemas.microsoft.com/office/drawing/2014/main" xmlns="" id="{E7F84F42-5567-4A0E-B984-C5ACF6D9FD63}"/>
            </a:ext>
          </a:extLst>
        </xdr:cNvPr>
        <xdr:cNvSpPr/>
      </xdr:nvSpPr>
      <xdr:spPr>
        <a:xfrm>
          <a:off x="3238500" y="49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81407</xdr:rowOff>
    </xdr:from>
    <xdr:to>
      <xdr:col>11</xdr:col>
      <xdr:colOff>187325</xdr:colOff>
      <xdr:row>29</xdr:row>
      <xdr:rowOff>11557</xdr:rowOff>
    </xdr:to>
    <xdr:sp macro="" textlink="">
      <xdr:nvSpPr>
        <xdr:cNvPr id="72" name="フローチャート: 判断 71">
          <a:extLst>
            <a:ext uri="{FF2B5EF4-FFF2-40B4-BE49-F238E27FC236}">
              <a16:creationId xmlns:a16="http://schemas.microsoft.com/office/drawing/2014/main" xmlns="" id="{7E9A503A-5578-44B1-93C6-FCC6DADEA29B}"/>
            </a:ext>
          </a:extLst>
        </xdr:cNvPr>
        <xdr:cNvSpPr/>
      </xdr:nvSpPr>
      <xdr:spPr>
        <a:xfrm>
          <a:off x="2476500" y="488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123317</xdr:rowOff>
    </xdr:from>
    <xdr:to>
      <xdr:col>7</xdr:col>
      <xdr:colOff>187325</xdr:colOff>
      <xdr:row>28</xdr:row>
      <xdr:rowOff>53467</xdr:rowOff>
    </xdr:to>
    <xdr:sp macro="" textlink="">
      <xdr:nvSpPr>
        <xdr:cNvPr id="73" name="フローチャート: 判断 72">
          <a:extLst>
            <a:ext uri="{FF2B5EF4-FFF2-40B4-BE49-F238E27FC236}">
              <a16:creationId xmlns:a16="http://schemas.microsoft.com/office/drawing/2014/main" xmlns="" id="{67DB32FE-1C96-4B8F-96C5-6AAA17091FF8}"/>
            </a:ext>
          </a:extLst>
        </xdr:cNvPr>
        <xdr:cNvSpPr/>
      </xdr:nvSpPr>
      <xdr:spPr>
        <a:xfrm>
          <a:off x="1714500" y="475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68F7C689-CFF8-414A-A2E1-9A3B09C2EA8B}"/>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DE0B41BE-EB49-4375-A3FC-6B202777D659}"/>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DB376DA2-2703-4365-A940-8557DA4D17A5}"/>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08190639-CA4F-4F60-A9D3-4E3470727AEE}"/>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91AA091-1A4E-409D-BC18-3F0BF6A9FF06}"/>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41275</xdr:rowOff>
    </xdr:from>
    <xdr:to>
      <xdr:col>19</xdr:col>
      <xdr:colOff>187325</xdr:colOff>
      <xdr:row>27</xdr:row>
      <xdr:rowOff>142875</xdr:rowOff>
    </xdr:to>
    <xdr:sp macro="" textlink="">
      <xdr:nvSpPr>
        <xdr:cNvPr id="79" name="楕円 78">
          <a:extLst>
            <a:ext uri="{FF2B5EF4-FFF2-40B4-BE49-F238E27FC236}">
              <a16:creationId xmlns:a16="http://schemas.microsoft.com/office/drawing/2014/main" xmlns="" id="{E427391B-D30D-4ED9-865D-E11ECF6A310D}"/>
            </a:ext>
          </a:extLst>
        </xdr:cNvPr>
        <xdr:cNvSpPr/>
      </xdr:nvSpPr>
      <xdr:spPr>
        <a:xfrm>
          <a:off x="4000500" y="46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6731</xdr:rowOff>
    </xdr:from>
    <xdr:to>
      <xdr:col>15</xdr:col>
      <xdr:colOff>187325</xdr:colOff>
      <xdr:row>27</xdr:row>
      <xdr:rowOff>108331</xdr:rowOff>
    </xdr:to>
    <xdr:sp macro="" textlink="">
      <xdr:nvSpPr>
        <xdr:cNvPr id="80" name="楕円 79">
          <a:extLst>
            <a:ext uri="{FF2B5EF4-FFF2-40B4-BE49-F238E27FC236}">
              <a16:creationId xmlns:a16="http://schemas.microsoft.com/office/drawing/2014/main" xmlns="" id="{50E6C091-707D-42A5-8E04-B69A3192AA8F}"/>
            </a:ext>
          </a:extLst>
        </xdr:cNvPr>
        <xdr:cNvSpPr/>
      </xdr:nvSpPr>
      <xdr:spPr>
        <a:xfrm>
          <a:off x="3238500" y="463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57531</xdr:rowOff>
    </xdr:from>
    <xdr:to>
      <xdr:col>19</xdr:col>
      <xdr:colOff>136525</xdr:colOff>
      <xdr:row>27</xdr:row>
      <xdr:rowOff>92075</xdr:rowOff>
    </xdr:to>
    <xdr:cxnSp macro="">
      <xdr:nvCxnSpPr>
        <xdr:cNvPr id="81" name="直線コネクタ 80">
          <a:extLst>
            <a:ext uri="{FF2B5EF4-FFF2-40B4-BE49-F238E27FC236}">
              <a16:creationId xmlns:a16="http://schemas.microsoft.com/office/drawing/2014/main" xmlns="" id="{B7001BE9-3079-457E-B759-85C5BD142D52}"/>
            </a:ext>
          </a:extLst>
        </xdr:cNvPr>
        <xdr:cNvCxnSpPr/>
      </xdr:nvCxnSpPr>
      <xdr:spPr>
        <a:xfrm>
          <a:off x="3289300" y="4686681"/>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24003</xdr:rowOff>
    </xdr:from>
    <xdr:to>
      <xdr:col>11</xdr:col>
      <xdr:colOff>187325</xdr:colOff>
      <xdr:row>27</xdr:row>
      <xdr:rowOff>125603</xdr:rowOff>
    </xdr:to>
    <xdr:sp macro="" textlink="">
      <xdr:nvSpPr>
        <xdr:cNvPr id="82" name="楕円 81">
          <a:extLst>
            <a:ext uri="{FF2B5EF4-FFF2-40B4-BE49-F238E27FC236}">
              <a16:creationId xmlns:a16="http://schemas.microsoft.com/office/drawing/2014/main" xmlns="" id="{6006BBE3-EDBD-46F9-89B5-60F5BC86A4AC}"/>
            </a:ext>
          </a:extLst>
        </xdr:cNvPr>
        <xdr:cNvSpPr/>
      </xdr:nvSpPr>
      <xdr:spPr>
        <a:xfrm>
          <a:off x="2476500" y="465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57531</xdr:rowOff>
    </xdr:from>
    <xdr:to>
      <xdr:col>15</xdr:col>
      <xdr:colOff>136525</xdr:colOff>
      <xdr:row>27</xdr:row>
      <xdr:rowOff>74803</xdr:rowOff>
    </xdr:to>
    <xdr:cxnSp macro="">
      <xdr:nvCxnSpPr>
        <xdr:cNvPr id="83" name="直線コネクタ 82">
          <a:extLst>
            <a:ext uri="{FF2B5EF4-FFF2-40B4-BE49-F238E27FC236}">
              <a16:creationId xmlns:a16="http://schemas.microsoft.com/office/drawing/2014/main" xmlns="" id="{EC404318-9D9B-471B-BF96-DD7E107EB0CC}"/>
            </a:ext>
          </a:extLst>
        </xdr:cNvPr>
        <xdr:cNvCxnSpPr/>
      </xdr:nvCxnSpPr>
      <xdr:spPr>
        <a:xfrm flipV="1">
          <a:off x="2527300" y="4686681"/>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143637</xdr:rowOff>
    </xdr:from>
    <xdr:to>
      <xdr:col>7</xdr:col>
      <xdr:colOff>187325</xdr:colOff>
      <xdr:row>27</xdr:row>
      <xdr:rowOff>73787</xdr:rowOff>
    </xdr:to>
    <xdr:sp macro="" textlink="">
      <xdr:nvSpPr>
        <xdr:cNvPr id="84" name="楕円 83">
          <a:extLst>
            <a:ext uri="{FF2B5EF4-FFF2-40B4-BE49-F238E27FC236}">
              <a16:creationId xmlns:a16="http://schemas.microsoft.com/office/drawing/2014/main" xmlns="" id="{034D1C93-7C86-4C7F-815C-5DDE55F31329}"/>
            </a:ext>
          </a:extLst>
        </xdr:cNvPr>
        <xdr:cNvSpPr/>
      </xdr:nvSpPr>
      <xdr:spPr>
        <a:xfrm>
          <a:off x="1714500" y="46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22987</xdr:rowOff>
    </xdr:from>
    <xdr:to>
      <xdr:col>11</xdr:col>
      <xdr:colOff>136525</xdr:colOff>
      <xdr:row>27</xdr:row>
      <xdr:rowOff>74803</xdr:rowOff>
    </xdr:to>
    <xdr:cxnSp macro="">
      <xdr:nvCxnSpPr>
        <xdr:cNvPr id="85" name="直線コネクタ 84">
          <a:extLst>
            <a:ext uri="{FF2B5EF4-FFF2-40B4-BE49-F238E27FC236}">
              <a16:creationId xmlns:a16="http://schemas.microsoft.com/office/drawing/2014/main" xmlns="" id="{ED691DB9-16CC-40E2-8E37-AC8D7E4DAB0B}"/>
            </a:ext>
          </a:extLst>
        </xdr:cNvPr>
        <xdr:cNvCxnSpPr/>
      </xdr:nvCxnSpPr>
      <xdr:spPr>
        <a:xfrm>
          <a:off x="1765300" y="4652137"/>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132224</xdr:rowOff>
    </xdr:from>
    <xdr:ext cx="405111" cy="259045"/>
    <xdr:sp macro="" textlink="">
      <xdr:nvSpPr>
        <xdr:cNvPr id="86" name="n_1aveValue有形固定資産減価償却率">
          <a:extLst>
            <a:ext uri="{FF2B5EF4-FFF2-40B4-BE49-F238E27FC236}">
              <a16:creationId xmlns:a16="http://schemas.microsoft.com/office/drawing/2014/main" xmlns="" id="{B186517C-1407-4627-AAC1-FFB91AF49DAE}"/>
            </a:ext>
          </a:extLst>
        </xdr:cNvPr>
        <xdr:cNvSpPr txBox="1"/>
      </xdr:nvSpPr>
      <xdr:spPr>
        <a:xfrm>
          <a:off x="3836044" y="5104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41546</xdr:rowOff>
    </xdr:from>
    <xdr:ext cx="405111" cy="259045"/>
    <xdr:sp macro="" textlink="">
      <xdr:nvSpPr>
        <xdr:cNvPr id="87" name="n_2aveValue有形固定資産減価償却率">
          <a:extLst>
            <a:ext uri="{FF2B5EF4-FFF2-40B4-BE49-F238E27FC236}">
              <a16:creationId xmlns:a16="http://schemas.microsoft.com/office/drawing/2014/main" xmlns="" id="{8C090B9E-FE34-4505-B719-85E0FB9A1670}"/>
            </a:ext>
          </a:extLst>
        </xdr:cNvPr>
        <xdr:cNvSpPr txBox="1"/>
      </xdr:nvSpPr>
      <xdr:spPr>
        <a:xfrm>
          <a:off x="3086744" y="5013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2684</xdr:rowOff>
    </xdr:from>
    <xdr:ext cx="405111" cy="259045"/>
    <xdr:sp macro="" textlink="">
      <xdr:nvSpPr>
        <xdr:cNvPr id="88" name="n_3aveValue有形固定資産減価償却率">
          <a:extLst>
            <a:ext uri="{FF2B5EF4-FFF2-40B4-BE49-F238E27FC236}">
              <a16:creationId xmlns:a16="http://schemas.microsoft.com/office/drawing/2014/main" xmlns="" id="{6AA6BF66-B324-4EAD-B3CE-6A08F342B107}"/>
            </a:ext>
          </a:extLst>
        </xdr:cNvPr>
        <xdr:cNvSpPr txBox="1"/>
      </xdr:nvSpPr>
      <xdr:spPr>
        <a:xfrm>
          <a:off x="2324744" y="4974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44594</xdr:rowOff>
    </xdr:from>
    <xdr:ext cx="405111" cy="259045"/>
    <xdr:sp macro="" textlink="">
      <xdr:nvSpPr>
        <xdr:cNvPr id="89" name="n_4aveValue有形固定資産減価償却率">
          <a:extLst>
            <a:ext uri="{FF2B5EF4-FFF2-40B4-BE49-F238E27FC236}">
              <a16:creationId xmlns:a16="http://schemas.microsoft.com/office/drawing/2014/main" xmlns="" id="{FEA052D0-A4C5-44ED-AAF0-1E4862DC364A}"/>
            </a:ext>
          </a:extLst>
        </xdr:cNvPr>
        <xdr:cNvSpPr txBox="1"/>
      </xdr:nvSpPr>
      <xdr:spPr>
        <a:xfrm>
          <a:off x="1562744" y="4845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159402</xdr:rowOff>
    </xdr:from>
    <xdr:ext cx="405111" cy="259045"/>
    <xdr:sp macro="" textlink="">
      <xdr:nvSpPr>
        <xdr:cNvPr id="90" name="n_1mainValue有形固定資産減価償却率">
          <a:extLst>
            <a:ext uri="{FF2B5EF4-FFF2-40B4-BE49-F238E27FC236}">
              <a16:creationId xmlns:a16="http://schemas.microsoft.com/office/drawing/2014/main" xmlns="" id="{B49F0C55-60F9-431F-BC99-A6A2E1F84C28}"/>
            </a:ext>
          </a:extLst>
        </xdr:cNvPr>
        <xdr:cNvSpPr txBox="1"/>
      </xdr:nvSpPr>
      <xdr:spPr>
        <a:xfrm>
          <a:off x="3836044" y="444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124858</xdr:rowOff>
    </xdr:from>
    <xdr:ext cx="405111" cy="259045"/>
    <xdr:sp macro="" textlink="">
      <xdr:nvSpPr>
        <xdr:cNvPr id="91" name="n_2mainValue有形固定資産減価償却率">
          <a:extLst>
            <a:ext uri="{FF2B5EF4-FFF2-40B4-BE49-F238E27FC236}">
              <a16:creationId xmlns:a16="http://schemas.microsoft.com/office/drawing/2014/main" xmlns="" id="{4E3DF23A-89A4-4C55-8880-0AB99006BF16}"/>
            </a:ext>
          </a:extLst>
        </xdr:cNvPr>
        <xdr:cNvSpPr txBox="1"/>
      </xdr:nvSpPr>
      <xdr:spPr>
        <a:xfrm>
          <a:off x="3086744" y="4411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142130</xdr:rowOff>
    </xdr:from>
    <xdr:ext cx="405111" cy="259045"/>
    <xdr:sp macro="" textlink="">
      <xdr:nvSpPr>
        <xdr:cNvPr id="92" name="n_3mainValue有形固定資産減価償却率">
          <a:extLst>
            <a:ext uri="{FF2B5EF4-FFF2-40B4-BE49-F238E27FC236}">
              <a16:creationId xmlns:a16="http://schemas.microsoft.com/office/drawing/2014/main" xmlns="" id="{87C0B27E-BEC6-4AA6-B36A-F43B01553261}"/>
            </a:ext>
          </a:extLst>
        </xdr:cNvPr>
        <xdr:cNvSpPr txBox="1"/>
      </xdr:nvSpPr>
      <xdr:spPr>
        <a:xfrm>
          <a:off x="2324744" y="4428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90314</xdr:rowOff>
    </xdr:from>
    <xdr:ext cx="405111" cy="259045"/>
    <xdr:sp macro="" textlink="">
      <xdr:nvSpPr>
        <xdr:cNvPr id="93" name="n_4mainValue有形固定資産減価償却率">
          <a:extLst>
            <a:ext uri="{FF2B5EF4-FFF2-40B4-BE49-F238E27FC236}">
              <a16:creationId xmlns:a16="http://schemas.microsoft.com/office/drawing/2014/main" xmlns="" id="{7A05F443-43FD-445E-A73A-D301DF91198B}"/>
            </a:ext>
          </a:extLst>
        </xdr:cNvPr>
        <xdr:cNvSpPr txBox="1"/>
      </xdr:nvSpPr>
      <xdr:spPr>
        <a:xfrm>
          <a:off x="1562744" y="437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xmlns="" id="{1AB89DFD-006A-4F31-84AB-A55B80136CEB}"/>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xmlns="" id="{8454C6C0-0B95-4E1D-918A-F847864C716A}"/>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xmlns="" id="{AB51CB3C-896F-4B29-AC8E-D8E6DD46824E}"/>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xmlns="" id="{6A04E849-59A8-49F5-BDB0-0E60CAD95D82}"/>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xmlns="" id="{E184BA91-5D3A-4C3E-A082-EFBDD3C1B56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xmlns="" id="{52D598FC-E884-4AB8-91B3-525F22859BC7}"/>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xmlns="" id="{D820CD51-4472-4B40-B701-905B556850AF}"/>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xmlns="" id="{D88E8283-E524-414E-AA11-78BA21A19773}"/>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xmlns="" id="{6182253F-476C-425A-8E47-468ACD4DF154}"/>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xmlns="" id="{F972CC5A-7E6E-4E94-8271-8411020290A3}"/>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xmlns="" id="{EE2FD5B0-B885-4047-9A4D-85B22B627B7D}"/>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xmlns="" id="{7E587BDA-A0B1-4571-8311-8B721616FCD2}"/>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xmlns="" id="{8BE3EE20-8A4A-4ACC-B899-B98D95E5AE9D}"/>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債務償還比率は、類似団体と比較して低い水準を維持しており、前年度比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主な要因として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公営企業債現在高の減少に伴う繰入見込額の減少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が挙げられる。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今後も、財政基盤の強化や市債の発行、債務負担行為の設定の適正化を図り、健全な財政状態の維持に努める。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xmlns="" id="{ABE56C9E-9ACA-42B7-BEDF-8E097875E11C}"/>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xmlns="" id="{8368923F-D312-40D1-B8CB-ABCC6E866452}"/>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xmlns="" id="{68A3F920-083F-4E12-99CD-12354610CF8A}"/>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xmlns="" id="{8DCA90AB-4EE0-4D18-A07F-127A48A5218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a:extLst>
            <a:ext uri="{FF2B5EF4-FFF2-40B4-BE49-F238E27FC236}">
              <a16:creationId xmlns:a16="http://schemas.microsoft.com/office/drawing/2014/main" xmlns="" id="{97E2E419-1B7E-43AA-B5E0-72940313A40D}"/>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xmlns="" id="{3AE1A3BD-7141-4F01-9785-D5437E48BAD3}"/>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a:extLst>
            <a:ext uri="{FF2B5EF4-FFF2-40B4-BE49-F238E27FC236}">
              <a16:creationId xmlns:a16="http://schemas.microsoft.com/office/drawing/2014/main" xmlns="" id="{3CEA6E64-7331-4963-B10E-F661052FE70B}"/>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xmlns="" id="{9D2B677A-03A0-4803-B8B2-92174B77D8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xmlns="" id="{02AABF0A-AF18-4BFE-9614-1B9C6010EAE8}"/>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xmlns="" id="{8A277BA3-8B82-4B3D-9761-3F2FFAB6A1F7}"/>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xmlns="" id="{7DC5842C-0DC5-47FB-95A0-928504C4862F}"/>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xmlns="" id="{624255AB-5C2A-48F8-8199-5408960D9D65}"/>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xmlns="" id="{FF2E9F5C-A647-4676-983F-51C452E4C692}"/>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xmlns="" id="{8A4E6D82-777A-4389-B811-82821DCE14CE}"/>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1" name="テキスト ボックス 120">
          <a:extLst>
            <a:ext uri="{FF2B5EF4-FFF2-40B4-BE49-F238E27FC236}">
              <a16:creationId xmlns:a16="http://schemas.microsoft.com/office/drawing/2014/main" xmlns="" id="{BB640A29-D61F-4C21-91A6-7B8652179204}"/>
            </a:ext>
          </a:extLst>
        </xdr:cNvPr>
        <xdr:cNvSpPr txBox="1"/>
      </xdr:nvSpPr>
      <xdr:spPr>
        <a:xfrm>
          <a:off x="10828811" y="43961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xmlns="" id="{02DC0756-A021-4E87-8965-A056086DA97B}"/>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3" name="テキスト ボックス 122">
          <a:extLst>
            <a:ext uri="{FF2B5EF4-FFF2-40B4-BE49-F238E27FC236}">
              <a16:creationId xmlns:a16="http://schemas.microsoft.com/office/drawing/2014/main" xmlns="" id="{1E9F7D7A-AA1C-4941-B0E0-465A228BEBB2}"/>
            </a:ext>
          </a:extLst>
        </xdr:cNvPr>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xmlns="" id="{FBC16A82-A215-4FDA-B16C-FB65BE22B5D4}"/>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43770</xdr:rowOff>
    </xdr:from>
    <xdr:to>
      <xdr:col>76</xdr:col>
      <xdr:colOff>21589</xdr:colOff>
      <xdr:row>34</xdr:row>
      <xdr:rowOff>26942</xdr:rowOff>
    </xdr:to>
    <xdr:cxnSp macro="">
      <xdr:nvCxnSpPr>
        <xdr:cNvPr id="125" name="直線コネクタ 124">
          <a:extLst>
            <a:ext uri="{FF2B5EF4-FFF2-40B4-BE49-F238E27FC236}">
              <a16:creationId xmlns:a16="http://schemas.microsoft.com/office/drawing/2014/main" xmlns="" id="{5ACF6628-ECE3-486F-B5FB-34589C0240C5}"/>
            </a:ext>
          </a:extLst>
        </xdr:cNvPr>
        <xdr:cNvCxnSpPr/>
      </xdr:nvCxnSpPr>
      <xdr:spPr>
        <a:xfrm flipV="1">
          <a:off x="14793595" y="4501470"/>
          <a:ext cx="1269" cy="135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30769</xdr:rowOff>
    </xdr:from>
    <xdr:ext cx="560923" cy="259045"/>
    <xdr:sp macro="" textlink="">
      <xdr:nvSpPr>
        <xdr:cNvPr id="126" name="債務償還比率最小値テキスト">
          <a:extLst>
            <a:ext uri="{FF2B5EF4-FFF2-40B4-BE49-F238E27FC236}">
              <a16:creationId xmlns:a16="http://schemas.microsoft.com/office/drawing/2014/main" xmlns="" id="{1D088CCC-0020-4557-816E-B16A7671C696}"/>
            </a:ext>
          </a:extLst>
        </xdr:cNvPr>
        <xdr:cNvSpPr txBox="1"/>
      </xdr:nvSpPr>
      <xdr:spPr>
        <a:xfrm>
          <a:off x="14846300" y="58600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26942</xdr:rowOff>
    </xdr:from>
    <xdr:to>
      <xdr:col>76</xdr:col>
      <xdr:colOff>111125</xdr:colOff>
      <xdr:row>34</xdr:row>
      <xdr:rowOff>26942</xdr:rowOff>
    </xdr:to>
    <xdr:cxnSp macro="">
      <xdr:nvCxnSpPr>
        <xdr:cNvPr id="127" name="直線コネクタ 126">
          <a:extLst>
            <a:ext uri="{FF2B5EF4-FFF2-40B4-BE49-F238E27FC236}">
              <a16:creationId xmlns:a16="http://schemas.microsoft.com/office/drawing/2014/main" xmlns="" id="{08DB5B0B-CD6E-4E21-81E3-A81CB2BFD45B}"/>
            </a:ext>
          </a:extLst>
        </xdr:cNvPr>
        <xdr:cNvCxnSpPr/>
      </xdr:nvCxnSpPr>
      <xdr:spPr>
        <a:xfrm>
          <a:off x="14706600" y="585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161897</xdr:rowOff>
    </xdr:from>
    <xdr:ext cx="469744" cy="259045"/>
    <xdr:sp macro="" textlink="">
      <xdr:nvSpPr>
        <xdr:cNvPr id="128" name="債務償還比率最大値テキスト">
          <a:extLst>
            <a:ext uri="{FF2B5EF4-FFF2-40B4-BE49-F238E27FC236}">
              <a16:creationId xmlns:a16="http://schemas.microsoft.com/office/drawing/2014/main" xmlns="" id="{9F75E8C1-CD3E-491A-A89A-E43EE85E605F}"/>
            </a:ext>
          </a:extLst>
        </xdr:cNvPr>
        <xdr:cNvSpPr txBox="1"/>
      </xdr:nvSpPr>
      <xdr:spPr>
        <a:xfrm>
          <a:off x="14846300" y="42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43770</xdr:rowOff>
    </xdr:from>
    <xdr:to>
      <xdr:col>76</xdr:col>
      <xdr:colOff>111125</xdr:colOff>
      <xdr:row>26</xdr:row>
      <xdr:rowOff>43770</xdr:rowOff>
    </xdr:to>
    <xdr:cxnSp macro="">
      <xdr:nvCxnSpPr>
        <xdr:cNvPr id="129" name="直線コネクタ 128">
          <a:extLst>
            <a:ext uri="{FF2B5EF4-FFF2-40B4-BE49-F238E27FC236}">
              <a16:creationId xmlns:a16="http://schemas.microsoft.com/office/drawing/2014/main" xmlns="" id="{6FD481A5-201C-4036-A62B-C5953D46F0FF}"/>
            </a:ext>
          </a:extLst>
        </xdr:cNvPr>
        <xdr:cNvCxnSpPr/>
      </xdr:nvCxnSpPr>
      <xdr:spPr>
        <a:xfrm>
          <a:off x="14706600" y="450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66964</xdr:rowOff>
    </xdr:from>
    <xdr:ext cx="469744" cy="259045"/>
    <xdr:sp macro="" textlink="">
      <xdr:nvSpPr>
        <xdr:cNvPr id="130" name="債務償還比率平均値テキスト">
          <a:extLst>
            <a:ext uri="{FF2B5EF4-FFF2-40B4-BE49-F238E27FC236}">
              <a16:creationId xmlns:a16="http://schemas.microsoft.com/office/drawing/2014/main" xmlns="" id="{F3F149E7-DDFC-49B5-BBE9-C6674305321A}"/>
            </a:ext>
          </a:extLst>
        </xdr:cNvPr>
        <xdr:cNvSpPr txBox="1"/>
      </xdr:nvSpPr>
      <xdr:spPr>
        <a:xfrm>
          <a:off x="14846300" y="5039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88537</xdr:rowOff>
    </xdr:from>
    <xdr:to>
      <xdr:col>76</xdr:col>
      <xdr:colOff>73025</xdr:colOff>
      <xdr:row>30</xdr:row>
      <xdr:rowOff>18687</xdr:rowOff>
    </xdr:to>
    <xdr:sp macro="" textlink="">
      <xdr:nvSpPr>
        <xdr:cNvPr id="131" name="フローチャート: 判断 130">
          <a:extLst>
            <a:ext uri="{FF2B5EF4-FFF2-40B4-BE49-F238E27FC236}">
              <a16:creationId xmlns:a16="http://schemas.microsoft.com/office/drawing/2014/main" xmlns="" id="{1FE71FF3-6A5B-4464-887E-204B2440F124}"/>
            </a:ext>
          </a:extLst>
        </xdr:cNvPr>
        <xdr:cNvSpPr/>
      </xdr:nvSpPr>
      <xdr:spPr>
        <a:xfrm>
          <a:off x="14744700" y="506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94397</xdr:rowOff>
    </xdr:from>
    <xdr:to>
      <xdr:col>72</xdr:col>
      <xdr:colOff>123825</xdr:colOff>
      <xdr:row>30</xdr:row>
      <xdr:rowOff>24547</xdr:rowOff>
    </xdr:to>
    <xdr:sp macro="" textlink="">
      <xdr:nvSpPr>
        <xdr:cNvPr id="132" name="フローチャート: 判断 131">
          <a:extLst>
            <a:ext uri="{FF2B5EF4-FFF2-40B4-BE49-F238E27FC236}">
              <a16:creationId xmlns:a16="http://schemas.microsoft.com/office/drawing/2014/main" xmlns="" id="{638A6F5D-F259-4259-9BD3-DFC9D2AB7291}"/>
            </a:ext>
          </a:extLst>
        </xdr:cNvPr>
        <xdr:cNvSpPr/>
      </xdr:nvSpPr>
      <xdr:spPr>
        <a:xfrm>
          <a:off x="14033500" y="506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139428</xdr:rowOff>
    </xdr:from>
    <xdr:to>
      <xdr:col>68</xdr:col>
      <xdr:colOff>123825</xdr:colOff>
      <xdr:row>30</xdr:row>
      <xdr:rowOff>69578</xdr:rowOff>
    </xdr:to>
    <xdr:sp macro="" textlink="">
      <xdr:nvSpPr>
        <xdr:cNvPr id="133" name="フローチャート: 判断 132">
          <a:extLst>
            <a:ext uri="{FF2B5EF4-FFF2-40B4-BE49-F238E27FC236}">
              <a16:creationId xmlns:a16="http://schemas.microsoft.com/office/drawing/2014/main" xmlns="" id="{CCCBA66F-328C-468C-9899-F9C75BF4C30C}"/>
            </a:ext>
          </a:extLst>
        </xdr:cNvPr>
        <xdr:cNvSpPr/>
      </xdr:nvSpPr>
      <xdr:spPr>
        <a:xfrm>
          <a:off x="13271500" y="511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168420</xdr:rowOff>
    </xdr:from>
    <xdr:to>
      <xdr:col>64</xdr:col>
      <xdr:colOff>123825</xdr:colOff>
      <xdr:row>30</xdr:row>
      <xdr:rowOff>98570</xdr:rowOff>
    </xdr:to>
    <xdr:sp macro="" textlink="">
      <xdr:nvSpPr>
        <xdr:cNvPr id="134" name="フローチャート: 判断 133">
          <a:extLst>
            <a:ext uri="{FF2B5EF4-FFF2-40B4-BE49-F238E27FC236}">
              <a16:creationId xmlns:a16="http://schemas.microsoft.com/office/drawing/2014/main" xmlns="" id="{D3377B03-C259-44D3-9CF9-52F13FC9122E}"/>
            </a:ext>
          </a:extLst>
        </xdr:cNvPr>
        <xdr:cNvSpPr/>
      </xdr:nvSpPr>
      <xdr:spPr>
        <a:xfrm>
          <a:off x="12509500" y="514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96865</xdr:rowOff>
    </xdr:from>
    <xdr:to>
      <xdr:col>60</xdr:col>
      <xdr:colOff>123825</xdr:colOff>
      <xdr:row>30</xdr:row>
      <xdr:rowOff>27015</xdr:rowOff>
    </xdr:to>
    <xdr:sp macro="" textlink="">
      <xdr:nvSpPr>
        <xdr:cNvPr id="135" name="フローチャート: 判断 134">
          <a:extLst>
            <a:ext uri="{FF2B5EF4-FFF2-40B4-BE49-F238E27FC236}">
              <a16:creationId xmlns:a16="http://schemas.microsoft.com/office/drawing/2014/main" xmlns="" id="{2761F600-D1F6-412F-BD32-BD02243B654B}"/>
            </a:ext>
          </a:extLst>
        </xdr:cNvPr>
        <xdr:cNvSpPr/>
      </xdr:nvSpPr>
      <xdr:spPr>
        <a:xfrm>
          <a:off x="11747500" y="506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xmlns="" id="{723EBFE6-FAEF-49AF-BDCB-34E67E7A153A}"/>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xmlns="" id="{87785DF6-65D3-4397-9363-6438C634ABF5}"/>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C2AE6D52-4CBF-49DE-A6B9-517ADB94B1CC}"/>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5F5E8C19-9717-4037-B334-64540C687BCC}"/>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1FADE2E8-9FF3-4FE0-B0CF-3F4CCE0AA6C5}"/>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41502</xdr:rowOff>
    </xdr:from>
    <xdr:to>
      <xdr:col>76</xdr:col>
      <xdr:colOff>73025</xdr:colOff>
      <xdr:row>29</xdr:row>
      <xdr:rowOff>143102</xdr:rowOff>
    </xdr:to>
    <xdr:sp macro="" textlink="">
      <xdr:nvSpPr>
        <xdr:cNvPr id="141" name="楕円 140">
          <a:extLst>
            <a:ext uri="{FF2B5EF4-FFF2-40B4-BE49-F238E27FC236}">
              <a16:creationId xmlns:a16="http://schemas.microsoft.com/office/drawing/2014/main" xmlns="" id="{E059262E-9468-400D-995B-84772A9A7E9A}"/>
            </a:ext>
          </a:extLst>
        </xdr:cNvPr>
        <xdr:cNvSpPr/>
      </xdr:nvSpPr>
      <xdr:spPr>
        <a:xfrm>
          <a:off x="14744700" y="501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64379</xdr:rowOff>
    </xdr:from>
    <xdr:ext cx="469744" cy="259045"/>
    <xdr:sp macro="" textlink="">
      <xdr:nvSpPr>
        <xdr:cNvPr id="142" name="債務償還比率該当値テキスト">
          <a:extLst>
            <a:ext uri="{FF2B5EF4-FFF2-40B4-BE49-F238E27FC236}">
              <a16:creationId xmlns:a16="http://schemas.microsoft.com/office/drawing/2014/main" xmlns="" id="{BE3B10CF-B2E7-49DF-94B1-E78F95B780A1}"/>
            </a:ext>
          </a:extLst>
        </xdr:cNvPr>
        <xdr:cNvSpPr txBox="1"/>
      </xdr:nvSpPr>
      <xdr:spPr>
        <a:xfrm>
          <a:off x="14846300" y="48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49213</xdr:rowOff>
    </xdr:from>
    <xdr:to>
      <xdr:col>72</xdr:col>
      <xdr:colOff>123825</xdr:colOff>
      <xdr:row>29</xdr:row>
      <xdr:rowOff>150813</xdr:rowOff>
    </xdr:to>
    <xdr:sp macro="" textlink="">
      <xdr:nvSpPr>
        <xdr:cNvPr id="143" name="楕円 142">
          <a:extLst>
            <a:ext uri="{FF2B5EF4-FFF2-40B4-BE49-F238E27FC236}">
              <a16:creationId xmlns:a16="http://schemas.microsoft.com/office/drawing/2014/main" xmlns="" id="{6787B91D-4CCC-4696-81FB-51CB2324C8DF}"/>
            </a:ext>
          </a:extLst>
        </xdr:cNvPr>
        <xdr:cNvSpPr/>
      </xdr:nvSpPr>
      <xdr:spPr>
        <a:xfrm>
          <a:off x="14033500" y="502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92302</xdr:rowOff>
    </xdr:from>
    <xdr:to>
      <xdr:col>76</xdr:col>
      <xdr:colOff>22225</xdr:colOff>
      <xdr:row>29</xdr:row>
      <xdr:rowOff>100013</xdr:rowOff>
    </xdr:to>
    <xdr:cxnSp macro="">
      <xdr:nvCxnSpPr>
        <xdr:cNvPr id="144" name="直線コネクタ 143">
          <a:extLst>
            <a:ext uri="{FF2B5EF4-FFF2-40B4-BE49-F238E27FC236}">
              <a16:creationId xmlns:a16="http://schemas.microsoft.com/office/drawing/2014/main" xmlns="" id="{7699801D-8F2F-499F-A16E-781F69A95BBE}"/>
            </a:ext>
          </a:extLst>
        </xdr:cNvPr>
        <xdr:cNvCxnSpPr/>
      </xdr:nvCxnSpPr>
      <xdr:spPr>
        <a:xfrm flipV="1">
          <a:off x="14084300" y="5064352"/>
          <a:ext cx="711200"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164837</xdr:rowOff>
    </xdr:from>
    <xdr:to>
      <xdr:col>68</xdr:col>
      <xdr:colOff>123825</xdr:colOff>
      <xdr:row>29</xdr:row>
      <xdr:rowOff>94987</xdr:rowOff>
    </xdr:to>
    <xdr:sp macro="" textlink="">
      <xdr:nvSpPr>
        <xdr:cNvPr id="145" name="楕円 144">
          <a:extLst>
            <a:ext uri="{FF2B5EF4-FFF2-40B4-BE49-F238E27FC236}">
              <a16:creationId xmlns:a16="http://schemas.microsoft.com/office/drawing/2014/main" xmlns="" id="{B4D4841D-7D53-4B5D-8E32-416B9022A435}"/>
            </a:ext>
          </a:extLst>
        </xdr:cNvPr>
        <xdr:cNvSpPr/>
      </xdr:nvSpPr>
      <xdr:spPr>
        <a:xfrm>
          <a:off x="13271500" y="496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44187</xdr:rowOff>
    </xdr:from>
    <xdr:to>
      <xdr:col>72</xdr:col>
      <xdr:colOff>73025</xdr:colOff>
      <xdr:row>29</xdr:row>
      <xdr:rowOff>100013</xdr:rowOff>
    </xdr:to>
    <xdr:cxnSp macro="">
      <xdr:nvCxnSpPr>
        <xdr:cNvPr id="146" name="直線コネクタ 145">
          <a:extLst>
            <a:ext uri="{FF2B5EF4-FFF2-40B4-BE49-F238E27FC236}">
              <a16:creationId xmlns:a16="http://schemas.microsoft.com/office/drawing/2014/main" xmlns="" id="{16177045-39C8-475C-BF27-F6B4BE0882BE}"/>
            </a:ext>
          </a:extLst>
        </xdr:cNvPr>
        <xdr:cNvCxnSpPr/>
      </xdr:nvCxnSpPr>
      <xdr:spPr>
        <a:xfrm>
          <a:off x="13322300" y="5016237"/>
          <a:ext cx="762000" cy="5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130293</xdr:rowOff>
    </xdr:from>
    <xdr:to>
      <xdr:col>64</xdr:col>
      <xdr:colOff>123825</xdr:colOff>
      <xdr:row>29</xdr:row>
      <xdr:rowOff>60443</xdr:rowOff>
    </xdr:to>
    <xdr:sp macro="" textlink="">
      <xdr:nvSpPr>
        <xdr:cNvPr id="147" name="楕円 146">
          <a:extLst>
            <a:ext uri="{FF2B5EF4-FFF2-40B4-BE49-F238E27FC236}">
              <a16:creationId xmlns:a16="http://schemas.microsoft.com/office/drawing/2014/main" xmlns="" id="{1593AB03-6E06-443F-925F-2FAC269F5BE5}"/>
            </a:ext>
          </a:extLst>
        </xdr:cNvPr>
        <xdr:cNvSpPr/>
      </xdr:nvSpPr>
      <xdr:spPr>
        <a:xfrm>
          <a:off x="12509500" y="49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9643</xdr:rowOff>
    </xdr:from>
    <xdr:to>
      <xdr:col>68</xdr:col>
      <xdr:colOff>73025</xdr:colOff>
      <xdr:row>29</xdr:row>
      <xdr:rowOff>44187</xdr:rowOff>
    </xdr:to>
    <xdr:cxnSp macro="">
      <xdr:nvCxnSpPr>
        <xdr:cNvPr id="148" name="直線コネクタ 147">
          <a:extLst>
            <a:ext uri="{FF2B5EF4-FFF2-40B4-BE49-F238E27FC236}">
              <a16:creationId xmlns:a16="http://schemas.microsoft.com/office/drawing/2014/main" xmlns="" id="{E1B9D9FE-1724-4A92-A717-0A250078D754}"/>
            </a:ext>
          </a:extLst>
        </xdr:cNvPr>
        <xdr:cNvCxnSpPr/>
      </xdr:nvCxnSpPr>
      <xdr:spPr>
        <a:xfrm>
          <a:off x="12560300" y="4981693"/>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106235</xdr:rowOff>
    </xdr:from>
    <xdr:to>
      <xdr:col>60</xdr:col>
      <xdr:colOff>123825</xdr:colOff>
      <xdr:row>29</xdr:row>
      <xdr:rowOff>36385</xdr:rowOff>
    </xdr:to>
    <xdr:sp macro="" textlink="">
      <xdr:nvSpPr>
        <xdr:cNvPr id="149" name="楕円 148">
          <a:extLst>
            <a:ext uri="{FF2B5EF4-FFF2-40B4-BE49-F238E27FC236}">
              <a16:creationId xmlns:a16="http://schemas.microsoft.com/office/drawing/2014/main" xmlns="" id="{B095AE7D-DEEB-4886-B9E3-3381F3D25409}"/>
            </a:ext>
          </a:extLst>
        </xdr:cNvPr>
        <xdr:cNvSpPr/>
      </xdr:nvSpPr>
      <xdr:spPr>
        <a:xfrm>
          <a:off x="11747500" y="490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157035</xdr:rowOff>
    </xdr:from>
    <xdr:to>
      <xdr:col>64</xdr:col>
      <xdr:colOff>73025</xdr:colOff>
      <xdr:row>29</xdr:row>
      <xdr:rowOff>9643</xdr:rowOff>
    </xdr:to>
    <xdr:cxnSp macro="">
      <xdr:nvCxnSpPr>
        <xdr:cNvPr id="150" name="直線コネクタ 149">
          <a:extLst>
            <a:ext uri="{FF2B5EF4-FFF2-40B4-BE49-F238E27FC236}">
              <a16:creationId xmlns:a16="http://schemas.microsoft.com/office/drawing/2014/main" xmlns="" id="{3A50C9AA-3198-4AC3-95F9-1AF9616087C1}"/>
            </a:ext>
          </a:extLst>
        </xdr:cNvPr>
        <xdr:cNvCxnSpPr/>
      </xdr:nvCxnSpPr>
      <xdr:spPr>
        <a:xfrm>
          <a:off x="11798300" y="4957635"/>
          <a:ext cx="762000" cy="2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15674</xdr:rowOff>
    </xdr:from>
    <xdr:ext cx="469744" cy="259045"/>
    <xdr:sp macro="" textlink="">
      <xdr:nvSpPr>
        <xdr:cNvPr id="151" name="n_1aveValue債務償還比率">
          <a:extLst>
            <a:ext uri="{FF2B5EF4-FFF2-40B4-BE49-F238E27FC236}">
              <a16:creationId xmlns:a16="http://schemas.microsoft.com/office/drawing/2014/main" xmlns="" id="{5E500256-40F5-4AE5-BA65-3F8BA86C32E7}"/>
            </a:ext>
          </a:extLst>
        </xdr:cNvPr>
        <xdr:cNvSpPr txBox="1"/>
      </xdr:nvSpPr>
      <xdr:spPr>
        <a:xfrm>
          <a:off x="13836727" y="515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60705</xdr:rowOff>
    </xdr:from>
    <xdr:ext cx="469744" cy="259045"/>
    <xdr:sp macro="" textlink="">
      <xdr:nvSpPr>
        <xdr:cNvPr id="152" name="n_2aveValue債務償還比率">
          <a:extLst>
            <a:ext uri="{FF2B5EF4-FFF2-40B4-BE49-F238E27FC236}">
              <a16:creationId xmlns:a16="http://schemas.microsoft.com/office/drawing/2014/main" xmlns="" id="{F5955B74-A9B4-43BA-81A2-C141A2594CF9}"/>
            </a:ext>
          </a:extLst>
        </xdr:cNvPr>
        <xdr:cNvSpPr txBox="1"/>
      </xdr:nvSpPr>
      <xdr:spPr>
        <a:xfrm>
          <a:off x="13087427" y="520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89697</xdr:rowOff>
    </xdr:from>
    <xdr:ext cx="469744" cy="259045"/>
    <xdr:sp macro="" textlink="">
      <xdr:nvSpPr>
        <xdr:cNvPr id="153" name="n_3aveValue債務償還比率">
          <a:extLst>
            <a:ext uri="{FF2B5EF4-FFF2-40B4-BE49-F238E27FC236}">
              <a16:creationId xmlns:a16="http://schemas.microsoft.com/office/drawing/2014/main" xmlns="" id="{55FDD16F-A241-40AB-81AD-4AEF78D5321F}"/>
            </a:ext>
          </a:extLst>
        </xdr:cNvPr>
        <xdr:cNvSpPr txBox="1"/>
      </xdr:nvSpPr>
      <xdr:spPr>
        <a:xfrm>
          <a:off x="12325427" y="523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18142</xdr:rowOff>
    </xdr:from>
    <xdr:ext cx="469744" cy="259045"/>
    <xdr:sp macro="" textlink="">
      <xdr:nvSpPr>
        <xdr:cNvPr id="154" name="n_4aveValue債務償還比率">
          <a:extLst>
            <a:ext uri="{FF2B5EF4-FFF2-40B4-BE49-F238E27FC236}">
              <a16:creationId xmlns:a16="http://schemas.microsoft.com/office/drawing/2014/main" xmlns="" id="{662661C2-2926-42A7-B4D3-D11D375CC2C8}"/>
            </a:ext>
          </a:extLst>
        </xdr:cNvPr>
        <xdr:cNvSpPr txBox="1"/>
      </xdr:nvSpPr>
      <xdr:spPr>
        <a:xfrm>
          <a:off x="11563427" y="5161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167340</xdr:rowOff>
    </xdr:from>
    <xdr:ext cx="469744" cy="259045"/>
    <xdr:sp macro="" textlink="">
      <xdr:nvSpPr>
        <xdr:cNvPr id="155" name="n_1mainValue債務償還比率">
          <a:extLst>
            <a:ext uri="{FF2B5EF4-FFF2-40B4-BE49-F238E27FC236}">
              <a16:creationId xmlns:a16="http://schemas.microsoft.com/office/drawing/2014/main" xmlns="" id="{7C76C195-44AD-46FA-B82B-F276C37EF9A5}"/>
            </a:ext>
          </a:extLst>
        </xdr:cNvPr>
        <xdr:cNvSpPr txBox="1"/>
      </xdr:nvSpPr>
      <xdr:spPr>
        <a:xfrm>
          <a:off x="13836727" y="479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111514</xdr:rowOff>
    </xdr:from>
    <xdr:ext cx="469744" cy="259045"/>
    <xdr:sp macro="" textlink="">
      <xdr:nvSpPr>
        <xdr:cNvPr id="156" name="n_2mainValue債務償還比率">
          <a:extLst>
            <a:ext uri="{FF2B5EF4-FFF2-40B4-BE49-F238E27FC236}">
              <a16:creationId xmlns:a16="http://schemas.microsoft.com/office/drawing/2014/main" xmlns="" id="{1CCAFD37-B131-4506-927B-8DEC27C7C951}"/>
            </a:ext>
          </a:extLst>
        </xdr:cNvPr>
        <xdr:cNvSpPr txBox="1"/>
      </xdr:nvSpPr>
      <xdr:spPr>
        <a:xfrm>
          <a:off x="13087427" y="474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76970</xdr:rowOff>
    </xdr:from>
    <xdr:ext cx="469744" cy="259045"/>
    <xdr:sp macro="" textlink="">
      <xdr:nvSpPr>
        <xdr:cNvPr id="157" name="n_3mainValue債務償還比率">
          <a:extLst>
            <a:ext uri="{FF2B5EF4-FFF2-40B4-BE49-F238E27FC236}">
              <a16:creationId xmlns:a16="http://schemas.microsoft.com/office/drawing/2014/main" xmlns="" id="{C8CA4677-B8BA-44AD-AA50-FCACCE1CD814}"/>
            </a:ext>
          </a:extLst>
        </xdr:cNvPr>
        <xdr:cNvSpPr txBox="1"/>
      </xdr:nvSpPr>
      <xdr:spPr>
        <a:xfrm>
          <a:off x="12325427" y="470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52912</xdr:rowOff>
    </xdr:from>
    <xdr:ext cx="469744" cy="259045"/>
    <xdr:sp macro="" textlink="">
      <xdr:nvSpPr>
        <xdr:cNvPr id="158" name="n_4mainValue債務償還比率">
          <a:extLst>
            <a:ext uri="{FF2B5EF4-FFF2-40B4-BE49-F238E27FC236}">
              <a16:creationId xmlns:a16="http://schemas.microsoft.com/office/drawing/2014/main" xmlns="" id="{F1C346B1-CCBF-46EA-86F8-67C3529B1B1D}"/>
            </a:ext>
          </a:extLst>
        </xdr:cNvPr>
        <xdr:cNvSpPr txBox="1"/>
      </xdr:nvSpPr>
      <xdr:spPr>
        <a:xfrm>
          <a:off x="11563427" y="468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xmlns="" id="{70C97162-7C83-4965-802E-16DB6A8CD14C}"/>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xmlns="" id="{56FA659E-FBE6-4513-A9EA-DF4E505E244A}"/>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xmlns="" id="{3478F00A-9FA9-4CC5-B608-E3982B0AE955}"/>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xmlns="" id="{A512CFCD-C32D-4B1B-A91F-337641DF0D3C}"/>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xmlns="" id="{B14BA1B8-6673-48EC-8A7D-B5EC3D69D511}"/>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xmlns="" id="{AFBC7A3E-7FB3-4D7B-9676-84516B1B8CA3}"/>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E7790E99-44C8-4A8C-8534-A0C8F8B615B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79EE6C34-79F5-475D-A825-0F101FF6368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F38CE912-DE75-4988-8895-7771B16A0E0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1FA2DF30-8DE3-4F79-8FED-4A438F814E5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4B90515E-5788-4BE4-B85E-D196E013C71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4775EE54-F0F1-4214-8AF8-E32FF15B1CC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9F6C8961-C6E4-4DA4-9281-9ABE2316D8A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4EE6F318-3E50-457F-8BE3-E8919E5370D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E1F01ECA-EED0-4FAE-A4D6-C91E59993F6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128C0DF0-CBA5-4667-87F2-54125E0F558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237,653
227,556
283.72
92,930,992
88,325,022
3,706,553
50,296,164
53,970,037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D486D543-A87A-4F89-B007-619129D05EA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2EF52444-F53E-48DF-9F1B-863BC6654C3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C43CD18A-DCEA-4AAF-A5AD-9517528349B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FCA1E208-8DC5-4D64-9294-4E2B68F4122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47665FC9-94EF-434E-A6AF-7DF6D96C3F3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5D723590-D64C-4561-9750-4AE772B4A18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E678E23D-8F64-44CF-A5CD-AFD8D4F735A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20D7337A-1C30-46C7-B633-8A050F2E2F9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34E04E68-D119-4FC8-A094-9B12A230FD3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15363583-4B31-4B47-839A-E7A147D8C7B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64F85EC7-F792-434D-B8D8-950070EB0DA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F9199DA-BA1D-46F8-A682-9DC1B64520C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89C67B66-9464-432F-B3CB-FA94465CAEE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7ED50F21-EC79-48B9-9DDF-CC90847FC87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698BBAC3-17DD-460A-9606-BE39739A2F3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79224ED8-AA72-4D8E-A66D-AA3A5E7EC95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1E57B27B-2DD1-4B2F-9F73-0B44C921E26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8FF00422-778C-4D89-99B9-823DBE4C62F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AEDFE051-A6C3-43C7-998A-CBC30B1F254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38652DE0-D6B6-4B99-A6A8-FA1C5D775E8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779BF760-F042-4E8D-8E5A-40070A4E634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3FC15630-2D2B-47CC-9625-FAD26AD4FCF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D98D0120-C196-45B9-A8CF-2E7DDFBCD46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B063BA1C-3BFE-49F3-BD2B-00749FA2A7B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B3E00380-A56B-41E6-87AA-6769AAD8AFC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A44A9194-E84F-47A8-B253-C09E7D21D61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32387B77-4CA9-4804-A137-A6955AF4771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485F968C-613B-4498-9F09-089B290B945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C2BC1966-B22E-4162-943D-177C4B49520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BFAD19A6-8CED-4770-AE4A-3B0C14C174D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241F2348-58C8-470A-A3E4-500B6CDC79F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3D3EDE8B-4957-44B9-87F5-08EB0BE55E5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50F66FD8-8AE8-4385-90B0-052299F333A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052E05BB-12C9-419C-961F-04AD372630D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9B5D2A5D-9B35-4703-8F17-384948325E6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0620C4D5-3117-45BF-B4E0-EB9BA2ACD34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95B6DC28-40A0-43DB-9601-45AC0AD9E28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D038A9A9-7560-4DDD-9D66-CA6DD80B11C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80D5B8FF-C778-4EDA-B13F-0EB622973DE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5097532A-10A5-4FE0-BBD7-C1E2D5BF58A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CBF72AF3-69FD-4973-9CCC-A39AB06448D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D34E9F72-E7C8-4C43-A9C5-482DB937C0C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BF1569B0-5462-4E97-B53D-AE093860FF0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0BFD7211-3310-49D7-9047-D2DE6C7CED3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5AA71C3B-2336-480C-854D-7462C9A5DE8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116205</xdr:rowOff>
    </xdr:to>
    <xdr:cxnSp macro="">
      <xdr:nvCxnSpPr>
        <xdr:cNvPr id="57" name="直線コネクタ 56">
          <a:extLst>
            <a:ext uri="{FF2B5EF4-FFF2-40B4-BE49-F238E27FC236}">
              <a16:creationId xmlns:a16="http://schemas.microsoft.com/office/drawing/2014/main" xmlns="" id="{29FFE75B-E109-45AF-AA8B-34566075BAF0}"/>
            </a:ext>
          </a:extLst>
        </xdr:cNvPr>
        <xdr:cNvCxnSpPr/>
      </xdr:nvCxnSpPr>
      <xdr:spPr>
        <a:xfrm flipV="1">
          <a:off x="4634865" y="581406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120032</xdr:rowOff>
    </xdr:from>
    <xdr:ext cx="405111" cy="259045"/>
    <xdr:sp macro="" textlink="">
      <xdr:nvSpPr>
        <xdr:cNvPr id="58" name="【道路】&#10;有形固定資産減価償却率最小値テキスト">
          <a:extLst>
            <a:ext uri="{FF2B5EF4-FFF2-40B4-BE49-F238E27FC236}">
              <a16:creationId xmlns:a16="http://schemas.microsoft.com/office/drawing/2014/main" xmlns="" id="{14652FDF-8355-457C-9924-45B20F22F676}"/>
            </a:ext>
          </a:extLst>
        </xdr:cNvPr>
        <xdr:cNvSpPr txBox="1"/>
      </xdr:nvSpPr>
      <xdr:spPr>
        <a:xfrm>
          <a:off x="4673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116205</xdr:rowOff>
    </xdr:from>
    <xdr:to>
      <xdr:col>24</xdr:col>
      <xdr:colOff>152400</xdr:colOff>
      <xdr:row>41</xdr:row>
      <xdr:rowOff>116205</xdr:rowOff>
    </xdr:to>
    <xdr:cxnSp macro="">
      <xdr:nvCxnSpPr>
        <xdr:cNvPr id="59" name="直線コネクタ 58">
          <a:extLst>
            <a:ext uri="{FF2B5EF4-FFF2-40B4-BE49-F238E27FC236}">
              <a16:creationId xmlns:a16="http://schemas.microsoft.com/office/drawing/2014/main" xmlns="" id="{62776C73-4330-4282-8965-3475D7395719}"/>
            </a:ext>
          </a:extLst>
        </xdr:cNvPr>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60" name="【道路】&#10;有形固定資産減価償却率最大値テキスト">
          <a:extLst>
            <a:ext uri="{FF2B5EF4-FFF2-40B4-BE49-F238E27FC236}">
              <a16:creationId xmlns:a16="http://schemas.microsoft.com/office/drawing/2014/main" xmlns="" id="{06596627-3C16-4D1E-AB1A-5555B5422A0A}"/>
            </a:ext>
          </a:extLst>
        </xdr:cNvPr>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61" name="直線コネクタ 60">
          <a:extLst>
            <a:ext uri="{FF2B5EF4-FFF2-40B4-BE49-F238E27FC236}">
              <a16:creationId xmlns:a16="http://schemas.microsoft.com/office/drawing/2014/main" xmlns="" id="{63D79F26-31AC-481A-ABD7-09D33F967368}"/>
            </a:ext>
          </a:extLst>
        </xdr:cNvPr>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120032</xdr:rowOff>
    </xdr:from>
    <xdr:ext cx="405111" cy="259045"/>
    <xdr:sp macro="" textlink="">
      <xdr:nvSpPr>
        <xdr:cNvPr id="62" name="【道路】&#10;有形固定資産減価償却率平均値テキスト">
          <a:extLst>
            <a:ext uri="{FF2B5EF4-FFF2-40B4-BE49-F238E27FC236}">
              <a16:creationId xmlns:a16="http://schemas.microsoft.com/office/drawing/2014/main" xmlns="" id="{48AF58C8-A7DE-4630-BC99-CBF41D11B590}"/>
            </a:ext>
          </a:extLst>
        </xdr:cNvPr>
        <xdr:cNvSpPr txBox="1"/>
      </xdr:nvSpPr>
      <xdr:spPr>
        <a:xfrm>
          <a:off x="4673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63" name="フローチャート: 判断 62">
          <a:extLst>
            <a:ext uri="{FF2B5EF4-FFF2-40B4-BE49-F238E27FC236}">
              <a16:creationId xmlns:a16="http://schemas.microsoft.com/office/drawing/2014/main" xmlns="" id="{1F0610F8-5188-48F3-871A-407D2FD9D337}"/>
            </a:ext>
          </a:extLst>
        </xdr:cNvPr>
        <xdr:cNvSpPr/>
      </xdr:nvSpPr>
      <xdr:spPr>
        <a:xfrm>
          <a:off x="4584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114935</xdr:rowOff>
    </xdr:from>
    <xdr:to>
      <xdr:col>20</xdr:col>
      <xdr:colOff>38100</xdr:colOff>
      <xdr:row>38</xdr:row>
      <xdr:rowOff>45085</xdr:rowOff>
    </xdr:to>
    <xdr:sp macro="" textlink="">
      <xdr:nvSpPr>
        <xdr:cNvPr id="64" name="フローチャート: 判断 63">
          <a:extLst>
            <a:ext uri="{FF2B5EF4-FFF2-40B4-BE49-F238E27FC236}">
              <a16:creationId xmlns:a16="http://schemas.microsoft.com/office/drawing/2014/main" xmlns="" id="{FE715F84-D6A3-4749-9563-9BCEC4DF838D}"/>
            </a:ext>
          </a:extLst>
        </xdr:cNvPr>
        <xdr:cNvSpPr/>
      </xdr:nvSpPr>
      <xdr:spPr>
        <a:xfrm>
          <a:off x="3746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a:extLst>
            <a:ext uri="{FF2B5EF4-FFF2-40B4-BE49-F238E27FC236}">
              <a16:creationId xmlns:a16="http://schemas.microsoft.com/office/drawing/2014/main" xmlns="" id="{549260BB-FC5F-4A09-8069-16308AA525CF}"/>
            </a:ext>
          </a:extLst>
        </xdr:cNvPr>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a:extLst>
            <a:ext uri="{FF2B5EF4-FFF2-40B4-BE49-F238E27FC236}">
              <a16:creationId xmlns:a16="http://schemas.microsoft.com/office/drawing/2014/main" xmlns="" id="{D52BC295-322C-44F9-BA3F-C4CBBA2C473E}"/>
            </a:ext>
          </a:extLst>
        </xdr:cNvPr>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a:extLst>
            <a:ext uri="{FF2B5EF4-FFF2-40B4-BE49-F238E27FC236}">
              <a16:creationId xmlns:a16="http://schemas.microsoft.com/office/drawing/2014/main" xmlns="" id="{398A2C1B-582D-40E7-AF81-CEF4146E23BD}"/>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922D1268-5E92-4CF3-8987-8047FBA179D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7A9BBFC4-BBD3-4115-BCDF-CB6089E4110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792AD6BF-F28C-40F0-BE01-9A474F619C5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54613B31-FDC3-4A40-AD6E-4ECBC57B093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9D85C64C-4CB1-406C-AB2D-DDDC692968A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158750</xdr:rowOff>
    </xdr:from>
    <xdr:to>
      <xdr:col>20</xdr:col>
      <xdr:colOff>38100</xdr:colOff>
      <xdr:row>36</xdr:row>
      <xdr:rowOff>88900</xdr:rowOff>
    </xdr:to>
    <xdr:sp macro="" textlink="">
      <xdr:nvSpPr>
        <xdr:cNvPr id="73" name="楕円 72">
          <a:extLst>
            <a:ext uri="{FF2B5EF4-FFF2-40B4-BE49-F238E27FC236}">
              <a16:creationId xmlns:a16="http://schemas.microsoft.com/office/drawing/2014/main" xmlns="" id="{62272D21-D3FD-4414-97A1-2E93A32F7692}"/>
            </a:ext>
          </a:extLst>
        </xdr:cNvPr>
        <xdr:cNvSpPr/>
      </xdr:nvSpPr>
      <xdr:spPr>
        <a:xfrm>
          <a:off x="3746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74" name="楕円 73">
          <a:extLst>
            <a:ext uri="{FF2B5EF4-FFF2-40B4-BE49-F238E27FC236}">
              <a16:creationId xmlns:a16="http://schemas.microsoft.com/office/drawing/2014/main" xmlns="" id="{CF0B0AC3-6D8A-4531-94C1-702C5F30173F}"/>
            </a:ext>
          </a:extLst>
        </xdr:cNvPr>
        <xdr:cNvSpPr/>
      </xdr:nvSpPr>
      <xdr:spPr>
        <a:xfrm>
          <a:off x="2857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17145</xdr:rowOff>
    </xdr:from>
    <xdr:to>
      <xdr:col>19</xdr:col>
      <xdr:colOff>177800</xdr:colOff>
      <xdr:row>36</xdr:row>
      <xdr:rowOff>38100</xdr:rowOff>
    </xdr:to>
    <xdr:cxnSp macro="">
      <xdr:nvCxnSpPr>
        <xdr:cNvPr id="75" name="直線コネクタ 74">
          <a:extLst>
            <a:ext uri="{FF2B5EF4-FFF2-40B4-BE49-F238E27FC236}">
              <a16:creationId xmlns:a16="http://schemas.microsoft.com/office/drawing/2014/main" xmlns="" id="{A4B79CEC-70FE-4EDB-AF39-84E66F8E602E}"/>
            </a:ext>
          </a:extLst>
        </xdr:cNvPr>
        <xdr:cNvCxnSpPr/>
      </xdr:nvCxnSpPr>
      <xdr:spPr>
        <a:xfrm>
          <a:off x="2908300" y="61893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109220</xdr:rowOff>
    </xdr:from>
    <xdr:to>
      <xdr:col>10</xdr:col>
      <xdr:colOff>165100</xdr:colOff>
      <xdr:row>36</xdr:row>
      <xdr:rowOff>39370</xdr:rowOff>
    </xdr:to>
    <xdr:sp macro="" textlink="">
      <xdr:nvSpPr>
        <xdr:cNvPr id="76" name="楕円 75">
          <a:extLst>
            <a:ext uri="{FF2B5EF4-FFF2-40B4-BE49-F238E27FC236}">
              <a16:creationId xmlns:a16="http://schemas.microsoft.com/office/drawing/2014/main" xmlns="" id="{3A692739-38C4-4271-B1C1-BFF72CC4E529}"/>
            </a:ext>
          </a:extLst>
        </xdr:cNvPr>
        <xdr:cNvSpPr/>
      </xdr:nvSpPr>
      <xdr:spPr>
        <a:xfrm>
          <a:off x="1968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160020</xdr:rowOff>
    </xdr:from>
    <xdr:to>
      <xdr:col>15</xdr:col>
      <xdr:colOff>50800</xdr:colOff>
      <xdr:row>36</xdr:row>
      <xdr:rowOff>17145</xdr:rowOff>
    </xdr:to>
    <xdr:cxnSp macro="">
      <xdr:nvCxnSpPr>
        <xdr:cNvPr id="77" name="直線コネクタ 76">
          <a:extLst>
            <a:ext uri="{FF2B5EF4-FFF2-40B4-BE49-F238E27FC236}">
              <a16:creationId xmlns:a16="http://schemas.microsoft.com/office/drawing/2014/main" xmlns="" id="{F95E8A29-ECA9-4C76-8493-9735C0BBF324}"/>
            </a:ext>
          </a:extLst>
        </xdr:cNvPr>
        <xdr:cNvCxnSpPr/>
      </xdr:nvCxnSpPr>
      <xdr:spPr>
        <a:xfrm>
          <a:off x="2019300" y="61607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84455</xdr:rowOff>
    </xdr:from>
    <xdr:to>
      <xdr:col>6</xdr:col>
      <xdr:colOff>38100</xdr:colOff>
      <xdr:row>36</xdr:row>
      <xdr:rowOff>14605</xdr:rowOff>
    </xdr:to>
    <xdr:sp macro="" textlink="">
      <xdr:nvSpPr>
        <xdr:cNvPr id="78" name="楕円 77">
          <a:extLst>
            <a:ext uri="{FF2B5EF4-FFF2-40B4-BE49-F238E27FC236}">
              <a16:creationId xmlns:a16="http://schemas.microsoft.com/office/drawing/2014/main" xmlns="" id="{49430EEC-B9F8-41FE-80BE-B183E8DE7B4B}"/>
            </a:ext>
          </a:extLst>
        </xdr:cNvPr>
        <xdr:cNvSpPr/>
      </xdr:nvSpPr>
      <xdr:spPr>
        <a:xfrm>
          <a:off x="1079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135255</xdr:rowOff>
    </xdr:from>
    <xdr:to>
      <xdr:col>10</xdr:col>
      <xdr:colOff>114300</xdr:colOff>
      <xdr:row>35</xdr:row>
      <xdr:rowOff>160020</xdr:rowOff>
    </xdr:to>
    <xdr:cxnSp macro="">
      <xdr:nvCxnSpPr>
        <xdr:cNvPr id="79" name="直線コネクタ 78">
          <a:extLst>
            <a:ext uri="{FF2B5EF4-FFF2-40B4-BE49-F238E27FC236}">
              <a16:creationId xmlns:a16="http://schemas.microsoft.com/office/drawing/2014/main" xmlns="" id="{CF88C857-0482-455C-BE59-336679A1985C}"/>
            </a:ext>
          </a:extLst>
        </xdr:cNvPr>
        <xdr:cNvCxnSpPr/>
      </xdr:nvCxnSpPr>
      <xdr:spPr>
        <a:xfrm>
          <a:off x="1130300" y="61360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36212</xdr:rowOff>
    </xdr:from>
    <xdr:ext cx="405111" cy="259045"/>
    <xdr:sp macro="" textlink="">
      <xdr:nvSpPr>
        <xdr:cNvPr id="80" name="n_1aveValue【道路】&#10;有形固定資産減価償却率">
          <a:extLst>
            <a:ext uri="{FF2B5EF4-FFF2-40B4-BE49-F238E27FC236}">
              <a16:creationId xmlns:a16="http://schemas.microsoft.com/office/drawing/2014/main" xmlns="" id="{3157439E-F88C-44D3-8FA3-7219E749C11C}"/>
            </a:ext>
          </a:extLst>
        </xdr:cNvPr>
        <xdr:cNvSpPr txBox="1"/>
      </xdr:nvSpPr>
      <xdr:spPr>
        <a:xfrm>
          <a:off x="35820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1922</xdr:rowOff>
    </xdr:from>
    <xdr:ext cx="405111" cy="259045"/>
    <xdr:sp macro="" textlink="">
      <xdr:nvSpPr>
        <xdr:cNvPr id="81" name="n_2aveValue【道路】&#10;有形固定資産減価償却率">
          <a:extLst>
            <a:ext uri="{FF2B5EF4-FFF2-40B4-BE49-F238E27FC236}">
              <a16:creationId xmlns:a16="http://schemas.microsoft.com/office/drawing/2014/main" xmlns="" id="{36030DB3-68E0-41D4-8E9D-00FDB86D9741}"/>
            </a:ext>
          </a:extLst>
        </xdr:cNvPr>
        <xdr:cNvSpPr txBox="1"/>
      </xdr:nvSpPr>
      <xdr:spPr>
        <a:xfrm>
          <a:off x="2705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127652</xdr:rowOff>
    </xdr:from>
    <xdr:ext cx="405111" cy="259045"/>
    <xdr:sp macro="" textlink="">
      <xdr:nvSpPr>
        <xdr:cNvPr id="82" name="n_3aveValue【道路】&#10;有形固定資産減価償却率">
          <a:extLst>
            <a:ext uri="{FF2B5EF4-FFF2-40B4-BE49-F238E27FC236}">
              <a16:creationId xmlns:a16="http://schemas.microsoft.com/office/drawing/2014/main" xmlns="" id="{E37D2229-5157-4DAF-BA9E-6F35A157E3BA}"/>
            </a:ext>
          </a:extLst>
        </xdr:cNvPr>
        <xdr:cNvSpPr txBox="1"/>
      </xdr:nvSpPr>
      <xdr:spPr>
        <a:xfrm>
          <a:off x="1816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3" name="n_4aveValue【道路】&#10;有形固定資産減価償却率">
          <a:extLst>
            <a:ext uri="{FF2B5EF4-FFF2-40B4-BE49-F238E27FC236}">
              <a16:creationId xmlns:a16="http://schemas.microsoft.com/office/drawing/2014/main" xmlns="" id="{53049B67-6025-4F9E-8859-0CC762ECAEF7}"/>
            </a:ext>
          </a:extLst>
        </xdr:cNvPr>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105427</xdr:rowOff>
    </xdr:from>
    <xdr:ext cx="405111" cy="259045"/>
    <xdr:sp macro="" textlink="">
      <xdr:nvSpPr>
        <xdr:cNvPr id="84" name="n_1mainValue【道路】&#10;有形固定資産減価償却率">
          <a:extLst>
            <a:ext uri="{FF2B5EF4-FFF2-40B4-BE49-F238E27FC236}">
              <a16:creationId xmlns:a16="http://schemas.microsoft.com/office/drawing/2014/main" xmlns="" id="{0799C1EC-13A3-431F-814E-62DE65198863}"/>
            </a:ext>
          </a:extLst>
        </xdr:cNvPr>
        <xdr:cNvSpPr txBox="1"/>
      </xdr:nvSpPr>
      <xdr:spPr>
        <a:xfrm>
          <a:off x="35820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5" name="n_2mainValue【道路】&#10;有形固定資産減価償却率">
          <a:extLst>
            <a:ext uri="{FF2B5EF4-FFF2-40B4-BE49-F238E27FC236}">
              <a16:creationId xmlns:a16="http://schemas.microsoft.com/office/drawing/2014/main" xmlns="" id="{1D14D684-F9CF-4D93-B4E3-AFBDA0B96104}"/>
            </a:ext>
          </a:extLst>
        </xdr:cNvPr>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55897</xdr:rowOff>
    </xdr:from>
    <xdr:ext cx="405111" cy="259045"/>
    <xdr:sp macro="" textlink="">
      <xdr:nvSpPr>
        <xdr:cNvPr id="86" name="n_3mainValue【道路】&#10;有形固定資産減価償却率">
          <a:extLst>
            <a:ext uri="{FF2B5EF4-FFF2-40B4-BE49-F238E27FC236}">
              <a16:creationId xmlns:a16="http://schemas.microsoft.com/office/drawing/2014/main" xmlns="" id="{B41DC23B-8535-4907-ACA1-7A0B859E202C}"/>
            </a:ext>
          </a:extLst>
        </xdr:cNvPr>
        <xdr:cNvSpPr txBox="1"/>
      </xdr:nvSpPr>
      <xdr:spPr>
        <a:xfrm>
          <a:off x="1816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31132</xdr:rowOff>
    </xdr:from>
    <xdr:ext cx="405111" cy="259045"/>
    <xdr:sp macro="" textlink="">
      <xdr:nvSpPr>
        <xdr:cNvPr id="87" name="n_4mainValue【道路】&#10;有形固定資産減価償却率">
          <a:extLst>
            <a:ext uri="{FF2B5EF4-FFF2-40B4-BE49-F238E27FC236}">
              <a16:creationId xmlns:a16="http://schemas.microsoft.com/office/drawing/2014/main" xmlns="" id="{30C76A23-AA94-4175-8231-978FCC35C840}"/>
            </a:ext>
          </a:extLst>
        </xdr:cNvPr>
        <xdr:cNvSpPr txBox="1"/>
      </xdr:nvSpPr>
      <xdr:spPr>
        <a:xfrm>
          <a:off x="9277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xmlns="" id="{83798AFD-1A8E-4DBD-9DBD-885D0F21A69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xmlns="" id="{B3EAADFF-CF02-4CDB-9140-1D3B964376B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xmlns="" id="{385C7030-1772-4D6E-81A0-D3858DEBAB9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xmlns="" id="{9C77B29F-59B9-448B-A787-15586021573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xmlns="" id="{6A706C08-AC0D-44A6-B485-FC3A127900F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xmlns="" id="{7031A93A-AA4C-4F4E-9043-93E712F17AF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xmlns="" id="{0C4C91CD-AC5D-462A-BEAE-701B7E4B855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xmlns="" id="{9EC2626D-CBDF-4819-9303-5E700C463F1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xmlns="" id="{23C9C3DF-0541-424E-83CE-CC48693CEC3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xmlns="" id="{1278984B-64EC-4473-BC5E-5EBC319ECC6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xmlns="" id="{FD81B54E-701B-4DFB-9BAE-EAFD712F227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xmlns="" id="{26D9E679-EBEF-4E96-9521-94EEADF1220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xmlns="" id="{32B3944A-A96F-47C6-B3EA-8D0F3610316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a:extLst>
            <a:ext uri="{FF2B5EF4-FFF2-40B4-BE49-F238E27FC236}">
              <a16:creationId xmlns:a16="http://schemas.microsoft.com/office/drawing/2014/main" xmlns="" id="{3DF77A50-2A66-422F-84EC-A4FE69D22768}"/>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xmlns="" id="{8EC9D1D9-8F87-42BC-8A9B-08F50024F0D8}"/>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a:extLst>
            <a:ext uri="{FF2B5EF4-FFF2-40B4-BE49-F238E27FC236}">
              <a16:creationId xmlns:a16="http://schemas.microsoft.com/office/drawing/2014/main" xmlns="" id="{754281CA-F32A-402E-BDD3-FFD4B52FC697}"/>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xmlns="" id="{9930EC68-3CB2-4056-BFED-05C4789B1A2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a:extLst>
            <a:ext uri="{FF2B5EF4-FFF2-40B4-BE49-F238E27FC236}">
              <a16:creationId xmlns:a16="http://schemas.microsoft.com/office/drawing/2014/main" xmlns="" id="{FACD8900-FAA4-4DF8-B76C-DEAF4C27A86D}"/>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53D84CC7-DAC6-41D6-8A99-4B972075B53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xmlns="" id="{97202888-CD91-450F-A3C5-1ED52F245CE7}"/>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xmlns="" id="{4F369500-CC71-4482-96B7-D92C06E4C5D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142494</xdr:rowOff>
    </xdr:from>
    <xdr:to>
      <xdr:col>54</xdr:col>
      <xdr:colOff>189865</xdr:colOff>
      <xdr:row>41</xdr:row>
      <xdr:rowOff>67879</xdr:rowOff>
    </xdr:to>
    <xdr:cxnSp macro="">
      <xdr:nvCxnSpPr>
        <xdr:cNvPr id="109" name="直線コネクタ 108">
          <a:extLst>
            <a:ext uri="{FF2B5EF4-FFF2-40B4-BE49-F238E27FC236}">
              <a16:creationId xmlns:a16="http://schemas.microsoft.com/office/drawing/2014/main" xmlns="" id="{F163667F-14D4-4DE8-B9BC-7812BB469883}"/>
            </a:ext>
          </a:extLst>
        </xdr:cNvPr>
        <xdr:cNvCxnSpPr/>
      </xdr:nvCxnSpPr>
      <xdr:spPr>
        <a:xfrm flipV="1">
          <a:off x="10476865" y="5800344"/>
          <a:ext cx="0"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71706</xdr:rowOff>
    </xdr:from>
    <xdr:ext cx="469744" cy="259045"/>
    <xdr:sp macro="" textlink="">
      <xdr:nvSpPr>
        <xdr:cNvPr id="110" name="【道路】&#10;一人当たり延長最小値テキスト">
          <a:extLst>
            <a:ext uri="{FF2B5EF4-FFF2-40B4-BE49-F238E27FC236}">
              <a16:creationId xmlns:a16="http://schemas.microsoft.com/office/drawing/2014/main" xmlns="" id="{CA01F47E-38F2-4599-A56D-B9CF861261EF}"/>
            </a:ext>
          </a:extLst>
        </xdr:cNvPr>
        <xdr:cNvSpPr txBox="1"/>
      </xdr:nvSpPr>
      <xdr:spPr>
        <a:xfrm>
          <a:off x="10515600" y="71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67879</xdr:rowOff>
    </xdr:from>
    <xdr:to>
      <xdr:col>55</xdr:col>
      <xdr:colOff>88900</xdr:colOff>
      <xdr:row>41</xdr:row>
      <xdr:rowOff>67879</xdr:rowOff>
    </xdr:to>
    <xdr:cxnSp macro="">
      <xdr:nvCxnSpPr>
        <xdr:cNvPr id="111" name="直線コネクタ 110">
          <a:extLst>
            <a:ext uri="{FF2B5EF4-FFF2-40B4-BE49-F238E27FC236}">
              <a16:creationId xmlns:a16="http://schemas.microsoft.com/office/drawing/2014/main" xmlns="" id="{F023DD3B-620D-4BA4-B18C-BDDAB9B0AF8B}"/>
            </a:ext>
          </a:extLst>
        </xdr:cNvPr>
        <xdr:cNvCxnSpPr/>
      </xdr:nvCxnSpPr>
      <xdr:spPr>
        <a:xfrm>
          <a:off x="10388600" y="709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89171</xdr:rowOff>
    </xdr:from>
    <xdr:ext cx="534377" cy="259045"/>
    <xdr:sp macro="" textlink="">
      <xdr:nvSpPr>
        <xdr:cNvPr id="112" name="【道路】&#10;一人当たり延長最大値テキスト">
          <a:extLst>
            <a:ext uri="{FF2B5EF4-FFF2-40B4-BE49-F238E27FC236}">
              <a16:creationId xmlns:a16="http://schemas.microsoft.com/office/drawing/2014/main" xmlns="" id="{EEB46683-CFE1-4224-BAEC-26B7A37437BB}"/>
            </a:ext>
          </a:extLst>
        </xdr:cNvPr>
        <xdr:cNvSpPr txBox="1"/>
      </xdr:nvSpPr>
      <xdr:spPr>
        <a:xfrm>
          <a:off x="10515600" y="55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142494</xdr:rowOff>
    </xdr:from>
    <xdr:to>
      <xdr:col>55</xdr:col>
      <xdr:colOff>88900</xdr:colOff>
      <xdr:row>33</xdr:row>
      <xdr:rowOff>142494</xdr:rowOff>
    </xdr:to>
    <xdr:cxnSp macro="">
      <xdr:nvCxnSpPr>
        <xdr:cNvPr id="113" name="直線コネクタ 112">
          <a:extLst>
            <a:ext uri="{FF2B5EF4-FFF2-40B4-BE49-F238E27FC236}">
              <a16:creationId xmlns:a16="http://schemas.microsoft.com/office/drawing/2014/main" xmlns="" id="{21883745-474C-4ECD-9CFA-B043B4ECC909}"/>
            </a:ext>
          </a:extLst>
        </xdr:cNvPr>
        <xdr:cNvCxnSpPr/>
      </xdr:nvCxnSpPr>
      <xdr:spPr>
        <a:xfrm>
          <a:off x="10388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104777</xdr:rowOff>
    </xdr:from>
    <xdr:ext cx="469744" cy="259045"/>
    <xdr:sp macro="" textlink="">
      <xdr:nvSpPr>
        <xdr:cNvPr id="114" name="【道路】&#10;一人当たり延長平均値テキスト">
          <a:extLst>
            <a:ext uri="{FF2B5EF4-FFF2-40B4-BE49-F238E27FC236}">
              <a16:creationId xmlns:a16="http://schemas.microsoft.com/office/drawing/2014/main" xmlns="" id="{3B5B645E-0848-4CA0-8188-9DF8244E6276}"/>
            </a:ext>
          </a:extLst>
        </xdr:cNvPr>
        <xdr:cNvSpPr txBox="1"/>
      </xdr:nvSpPr>
      <xdr:spPr>
        <a:xfrm>
          <a:off x="10515600" y="67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126350</xdr:rowOff>
    </xdr:from>
    <xdr:to>
      <xdr:col>55</xdr:col>
      <xdr:colOff>50800</xdr:colOff>
      <xdr:row>40</xdr:row>
      <xdr:rowOff>56500</xdr:rowOff>
    </xdr:to>
    <xdr:sp macro="" textlink="">
      <xdr:nvSpPr>
        <xdr:cNvPr id="115" name="フローチャート: 判断 114">
          <a:extLst>
            <a:ext uri="{FF2B5EF4-FFF2-40B4-BE49-F238E27FC236}">
              <a16:creationId xmlns:a16="http://schemas.microsoft.com/office/drawing/2014/main" xmlns="" id="{7CA81518-F6F2-4210-823A-0B481D740AE0}"/>
            </a:ext>
          </a:extLst>
        </xdr:cNvPr>
        <xdr:cNvSpPr/>
      </xdr:nvSpPr>
      <xdr:spPr>
        <a:xfrm>
          <a:off x="10426700" y="68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126578</xdr:rowOff>
    </xdr:from>
    <xdr:to>
      <xdr:col>50</xdr:col>
      <xdr:colOff>165100</xdr:colOff>
      <xdr:row>40</xdr:row>
      <xdr:rowOff>56728</xdr:rowOff>
    </xdr:to>
    <xdr:sp macro="" textlink="">
      <xdr:nvSpPr>
        <xdr:cNvPr id="116" name="フローチャート: 判断 115">
          <a:extLst>
            <a:ext uri="{FF2B5EF4-FFF2-40B4-BE49-F238E27FC236}">
              <a16:creationId xmlns:a16="http://schemas.microsoft.com/office/drawing/2014/main" xmlns="" id="{46C82359-5DD4-4F3E-8960-361DF9483FC7}"/>
            </a:ext>
          </a:extLst>
        </xdr:cNvPr>
        <xdr:cNvSpPr/>
      </xdr:nvSpPr>
      <xdr:spPr>
        <a:xfrm>
          <a:off x="9588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142855</xdr:rowOff>
    </xdr:from>
    <xdr:to>
      <xdr:col>46</xdr:col>
      <xdr:colOff>38100</xdr:colOff>
      <xdr:row>40</xdr:row>
      <xdr:rowOff>73005</xdr:rowOff>
    </xdr:to>
    <xdr:sp macro="" textlink="">
      <xdr:nvSpPr>
        <xdr:cNvPr id="117" name="フローチャート: 判断 116">
          <a:extLst>
            <a:ext uri="{FF2B5EF4-FFF2-40B4-BE49-F238E27FC236}">
              <a16:creationId xmlns:a16="http://schemas.microsoft.com/office/drawing/2014/main" xmlns="" id="{2E6F403C-B3CF-40C5-9DD7-736A72BC5082}"/>
            </a:ext>
          </a:extLst>
        </xdr:cNvPr>
        <xdr:cNvSpPr/>
      </xdr:nvSpPr>
      <xdr:spPr>
        <a:xfrm>
          <a:off x="8699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165440</xdr:rowOff>
    </xdr:from>
    <xdr:to>
      <xdr:col>41</xdr:col>
      <xdr:colOff>101600</xdr:colOff>
      <xdr:row>40</xdr:row>
      <xdr:rowOff>95590</xdr:rowOff>
    </xdr:to>
    <xdr:sp macro="" textlink="">
      <xdr:nvSpPr>
        <xdr:cNvPr id="118" name="フローチャート: 判断 117">
          <a:extLst>
            <a:ext uri="{FF2B5EF4-FFF2-40B4-BE49-F238E27FC236}">
              <a16:creationId xmlns:a16="http://schemas.microsoft.com/office/drawing/2014/main" xmlns="" id="{E3B0C644-2912-487C-9971-11D7B1D66EF5}"/>
            </a:ext>
          </a:extLst>
        </xdr:cNvPr>
        <xdr:cNvSpPr/>
      </xdr:nvSpPr>
      <xdr:spPr>
        <a:xfrm>
          <a:off x="7810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2266</xdr:rowOff>
    </xdr:from>
    <xdr:to>
      <xdr:col>36</xdr:col>
      <xdr:colOff>165100</xdr:colOff>
      <xdr:row>40</xdr:row>
      <xdr:rowOff>103866</xdr:rowOff>
    </xdr:to>
    <xdr:sp macro="" textlink="">
      <xdr:nvSpPr>
        <xdr:cNvPr id="119" name="フローチャート: 判断 118">
          <a:extLst>
            <a:ext uri="{FF2B5EF4-FFF2-40B4-BE49-F238E27FC236}">
              <a16:creationId xmlns:a16="http://schemas.microsoft.com/office/drawing/2014/main" xmlns="" id="{B1B1870F-B47D-4099-8B70-70B2A3C8A1AD}"/>
            </a:ext>
          </a:extLst>
        </xdr:cNvPr>
        <xdr:cNvSpPr/>
      </xdr:nvSpPr>
      <xdr:spPr>
        <a:xfrm>
          <a:off x="6921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81873F32-07D4-426F-8490-27F9E83729C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5D277E20-A97D-4FB6-B9E1-BC965041665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03127016-7245-4A9C-B48D-F2E8FCEDE10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DB8E5C23-8212-4287-81D4-0694CAE58D3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ADD478DF-EDE9-466D-B6F0-CCB6D881103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108199</xdr:rowOff>
    </xdr:from>
    <xdr:to>
      <xdr:col>50</xdr:col>
      <xdr:colOff>165100</xdr:colOff>
      <xdr:row>39</xdr:row>
      <xdr:rowOff>38349</xdr:rowOff>
    </xdr:to>
    <xdr:sp macro="" textlink="">
      <xdr:nvSpPr>
        <xdr:cNvPr id="125" name="楕円 124">
          <a:extLst>
            <a:ext uri="{FF2B5EF4-FFF2-40B4-BE49-F238E27FC236}">
              <a16:creationId xmlns:a16="http://schemas.microsoft.com/office/drawing/2014/main" xmlns="" id="{5E48D665-947D-4FE2-B382-67EE9435503E}"/>
            </a:ext>
          </a:extLst>
        </xdr:cNvPr>
        <xdr:cNvSpPr/>
      </xdr:nvSpPr>
      <xdr:spPr>
        <a:xfrm>
          <a:off x="9588500" y="662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104039</xdr:rowOff>
    </xdr:from>
    <xdr:to>
      <xdr:col>46</xdr:col>
      <xdr:colOff>38100</xdr:colOff>
      <xdr:row>39</xdr:row>
      <xdr:rowOff>34189</xdr:rowOff>
    </xdr:to>
    <xdr:sp macro="" textlink="">
      <xdr:nvSpPr>
        <xdr:cNvPr id="126" name="楕円 125">
          <a:extLst>
            <a:ext uri="{FF2B5EF4-FFF2-40B4-BE49-F238E27FC236}">
              <a16:creationId xmlns:a16="http://schemas.microsoft.com/office/drawing/2014/main" xmlns="" id="{01883932-CFB2-4B07-A246-D677D715EC84}"/>
            </a:ext>
          </a:extLst>
        </xdr:cNvPr>
        <xdr:cNvSpPr/>
      </xdr:nvSpPr>
      <xdr:spPr>
        <a:xfrm>
          <a:off x="8699500" y="66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154839</xdr:rowOff>
    </xdr:from>
    <xdr:to>
      <xdr:col>50</xdr:col>
      <xdr:colOff>114300</xdr:colOff>
      <xdr:row>38</xdr:row>
      <xdr:rowOff>158999</xdr:rowOff>
    </xdr:to>
    <xdr:cxnSp macro="">
      <xdr:nvCxnSpPr>
        <xdr:cNvPr id="127" name="直線コネクタ 126">
          <a:extLst>
            <a:ext uri="{FF2B5EF4-FFF2-40B4-BE49-F238E27FC236}">
              <a16:creationId xmlns:a16="http://schemas.microsoft.com/office/drawing/2014/main" xmlns="" id="{32AA6038-A371-4403-9EC1-6D9D37A8D4E3}"/>
            </a:ext>
          </a:extLst>
        </xdr:cNvPr>
        <xdr:cNvCxnSpPr/>
      </xdr:nvCxnSpPr>
      <xdr:spPr>
        <a:xfrm>
          <a:off x="8750300" y="6669939"/>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103810</xdr:rowOff>
    </xdr:from>
    <xdr:to>
      <xdr:col>41</xdr:col>
      <xdr:colOff>101600</xdr:colOff>
      <xdr:row>39</xdr:row>
      <xdr:rowOff>33960</xdr:rowOff>
    </xdr:to>
    <xdr:sp macro="" textlink="">
      <xdr:nvSpPr>
        <xdr:cNvPr id="128" name="楕円 127">
          <a:extLst>
            <a:ext uri="{FF2B5EF4-FFF2-40B4-BE49-F238E27FC236}">
              <a16:creationId xmlns:a16="http://schemas.microsoft.com/office/drawing/2014/main" xmlns="" id="{3CEC1503-03B6-40E7-AA64-8173F156693A}"/>
            </a:ext>
          </a:extLst>
        </xdr:cNvPr>
        <xdr:cNvSpPr/>
      </xdr:nvSpPr>
      <xdr:spPr>
        <a:xfrm>
          <a:off x="7810500" y="66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154610</xdr:rowOff>
    </xdr:from>
    <xdr:to>
      <xdr:col>45</xdr:col>
      <xdr:colOff>177800</xdr:colOff>
      <xdr:row>38</xdr:row>
      <xdr:rowOff>154839</xdr:rowOff>
    </xdr:to>
    <xdr:cxnSp macro="">
      <xdr:nvCxnSpPr>
        <xdr:cNvPr id="129" name="直線コネクタ 128">
          <a:extLst>
            <a:ext uri="{FF2B5EF4-FFF2-40B4-BE49-F238E27FC236}">
              <a16:creationId xmlns:a16="http://schemas.microsoft.com/office/drawing/2014/main" xmlns="" id="{990017F4-590A-426B-A1F1-DC9A0427D406}"/>
            </a:ext>
          </a:extLst>
        </xdr:cNvPr>
        <xdr:cNvCxnSpPr/>
      </xdr:nvCxnSpPr>
      <xdr:spPr>
        <a:xfrm>
          <a:off x="7861300" y="666971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97409</xdr:rowOff>
    </xdr:from>
    <xdr:to>
      <xdr:col>36</xdr:col>
      <xdr:colOff>165100</xdr:colOff>
      <xdr:row>39</xdr:row>
      <xdr:rowOff>27559</xdr:rowOff>
    </xdr:to>
    <xdr:sp macro="" textlink="">
      <xdr:nvSpPr>
        <xdr:cNvPr id="130" name="楕円 129">
          <a:extLst>
            <a:ext uri="{FF2B5EF4-FFF2-40B4-BE49-F238E27FC236}">
              <a16:creationId xmlns:a16="http://schemas.microsoft.com/office/drawing/2014/main" xmlns="" id="{E12CA396-9B69-44BF-AB8B-589EF62F1C93}"/>
            </a:ext>
          </a:extLst>
        </xdr:cNvPr>
        <xdr:cNvSpPr/>
      </xdr:nvSpPr>
      <xdr:spPr>
        <a:xfrm>
          <a:off x="6921500" y="661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148209</xdr:rowOff>
    </xdr:from>
    <xdr:to>
      <xdr:col>41</xdr:col>
      <xdr:colOff>50800</xdr:colOff>
      <xdr:row>38</xdr:row>
      <xdr:rowOff>154610</xdr:rowOff>
    </xdr:to>
    <xdr:cxnSp macro="">
      <xdr:nvCxnSpPr>
        <xdr:cNvPr id="131" name="直線コネクタ 130">
          <a:extLst>
            <a:ext uri="{FF2B5EF4-FFF2-40B4-BE49-F238E27FC236}">
              <a16:creationId xmlns:a16="http://schemas.microsoft.com/office/drawing/2014/main" xmlns="" id="{8E46C390-BD6C-4B39-9696-53045FADBBA2}"/>
            </a:ext>
          </a:extLst>
        </xdr:cNvPr>
        <xdr:cNvCxnSpPr/>
      </xdr:nvCxnSpPr>
      <xdr:spPr>
        <a:xfrm>
          <a:off x="6972300" y="666330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47855</xdr:rowOff>
    </xdr:from>
    <xdr:ext cx="469744" cy="259045"/>
    <xdr:sp macro="" textlink="">
      <xdr:nvSpPr>
        <xdr:cNvPr id="132" name="n_1aveValue【道路】&#10;一人当たり延長">
          <a:extLst>
            <a:ext uri="{FF2B5EF4-FFF2-40B4-BE49-F238E27FC236}">
              <a16:creationId xmlns:a16="http://schemas.microsoft.com/office/drawing/2014/main" xmlns="" id="{0449D736-0498-45D5-AAD5-E9E03D77420F}"/>
            </a:ext>
          </a:extLst>
        </xdr:cNvPr>
        <xdr:cNvSpPr txBox="1"/>
      </xdr:nvSpPr>
      <xdr:spPr>
        <a:xfrm>
          <a:off x="9391727" y="69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64132</xdr:rowOff>
    </xdr:from>
    <xdr:ext cx="469744" cy="259045"/>
    <xdr:sp macro="" textlink="">
      <xdr:nvSpPr>
        <xdr:cNvPr id="133" name="n_2aveValue【道路】&#10;一人当たり延長">
          <a:extLst>
            <a:ext uri="{FF2B5EF4-FFF2-40B4-BE49-F238E27FC236}">
              <a16:creationId xmlns:a16="http://schemas.microsoft.com/office/drawing/2014/main" xmlns="" id="{9E63785E-EC0F-400C-AE5F-5D971A9AC8B0}"/>
            </a:ext>
          </a:extLst>
        </xdr:cNvPr>
        <xdr:cNvSpPr txBox="1"/>
      </xdr:nvSpPr>
      <xdr:spPr>
        <a:xfrm>
          <a:off x="85154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86717</xdr:rowOff>
    </xdr:from>
    <xdr:ext cx="469744" cy="259045"/>
    <xdr:sp macro="" textlink="">
      <xdr:nvSpPr>
        <xdr:cNvPr id="134" name="n_3aveValue【道路】&#10;一人当たり延長">
          <a:extLst>
            <a:ext uri="{FF2B5EF4-FFF2-40B4-BE49-F238E27FC236}">
              <a16:creationId xmlns:a16="http://schemas.microsoft.com/office/drawing/2014/main" xmlns="" id="{E048F96A-5271-4A1B-B36B-FDF2E0E40397}"/>
            </a:ext>
          </a:extLst>
        </xdr:cNvPr>
        <xdr:cNvSpPr txBox="1"/>
      </xdr:nvSpPr>
      <xdr:spPr>
        <a:xfrm>
          <a:off x="7626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94993</xdr:rowOff>
    </xdr:from>
    <xdr:ext cx="469744" cy="259045"/>
    <xdr:sp macro="" textlink="">
      <xdr:nvSpPr>
        <xdr:cNvPr id="135" name="n_4aveValue【道路】&#10;一人当たり延長">
          <a:extLst>
            <a:ext uri="{FF2B5EF4-FFF2-40B4-BE49-F238E27FC236}">
              <a16:creationId xmlns:a16="http://schemas.microsoft.com/office/drawing/2014/main" xmlns="" id="{B9ED75CF-E972-484E-A422-79B53673B483}"/>
            </a:ext>
          </a:extLst>
        </xdr:cNvPr>
        <xdr:cNvSpPr txBox="1"/>
      </xdr:nvSpPr>
      <xdr:spPr>
        <a:xfrm>
          <a:off x="6737427" y="695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54876</xdr:rowOff>
    </xdr:from>
    <xdr:ext cx="534377" cy="259045"/>
    <xdr:sp macro="" textlink="">
      <xdr:nvSpPr>
        <xdr:cNvPr id="136" name="n_1mainValue【道路】&#10;一人当たり延長">
          <a:extLst>
            <a:ext uri="{FF2B5EF4-FFF2-40B4-BE49-F238E27FC236}">
              <a16:creationId xmlns:a16="http://schemas.microsoft.com/office/drawing/2014/main" xmlns="" id="{6018A5ED-624F-4125-BB9B-1BE6ADD568BB}"/>
            </a:ext>
          </a:extLst>
        </xdr:cNvPr>
        <xdr:cNvSpPr txBox="1"/>
      </xdr:nvSpPr>
      <xdr:spPr>
        <a:xfrm>
          <a:off x="9359411" y="639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50715</xdr:rowOff>
    </xdr:from>
    <xdr:ext cx="534377" cy="259045"/>
    <xdr:sp macro="" textlink="">
      <xdr:nvSpPr>
        <xdr:cNvPr id="137" name="n_2mainValue【道路】&#10;一人当たり延長">
          <a:extLst>
            <a:ext uri="{FF2B5EF4-FFF2-40B4-BE49-F238E27FC236}">
              <a16:creationId xmlns:a16="http://schemas.microsoft.com/office/drawing/2014/main" xmlns="" id="{B1EC6A3F-B536-4EA4-8157-10F98C714B59}"/>
            </a:ext>
          </a:extLst>
        </xdr:cNvPr>
        <xdr:cNvSpPr txBox="1"/>
      </xdr:nvSpPr>
      <xdr:spPr>
        <a:xfrm>
          <a:off x="8483111" y="639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50487</xdr:rowOff>
    </xdr:from>
    <xdr:ext cx="534377" cy="259045"/>
    <xdr:sp macro="" textlink="">
      <xdr:nvSpPr>
        <xdr:cNvPr id="138" name="n_3mainValue【道路】&#10;一人当たり延長">
          <a:extLst>
            <a:ext uri="{FF2B5EF4-FFF2-40B4-BE49-F238E27FC236}">
              <a16:creationId xmlns:a16="http://schemas.microsoft.com/office/drawing/2014/main" xmlns="" id="{FF6BCA64-3B2C-44FD-BD34-779127AF6405}"/>
            </a:ext>
          </a:extLst>
        </xdr:cNvPr>
        <xdr:cNvSpPr txBox="1"/>
      </xdr:nvSpPr>
      <xdr:spPr>
        <a:xfrm>
          <a:off x="7594111" y="639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44086</xdr:rowOff>
    </xdr:from>
    <xdr:ext cx="534377" cy="259045"/>
    <xdr:sp macro="" textlink="">
      <xdr:nvSpPr>
        <xdr:cNvPr id="139" name="n_4mainValue【道路】&#10;一人当たり延長">
          <a:extLst>
            <a:ext uri="{FF2B5EF4-FFF2-40B4-BE49-F238E27FC236}">
              <a16:creationId xmlns:a16="http://schemas.microsoft.com/office/drawing/2014/main" xmlns="" id="{893DE13D-0E70-4364-9EC6-4AD46D3B62E4}"/>
            </a:ext>
          </a:extLst>
        </xdr:cNvPr>
        <xdr:cNvSpPr txBox="1"/>
      </xdr:nvSpPr>
      <xdr:spPr>
        <a:xfrm>
          <a:off x="6705111" y="63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xmlns="" id="{A15E011F-EAC6-486A-AA97-4A00D5DF63E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xmlns="" id="{A7CD0D07-D79E-4CC4-A8F7-D9B161042EF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xmlns="" id="{ABA63DBD-56F4-42DB-9724-5482D760B4F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xmlns="" id="{7A6D2BBA-ADDE-447C-8EC2-23356AE6B0D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xmlns="" id="{7BFD523E-AF72-4412-BE39-B497FA0E7BE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xmlns="" id="{293CBAC3-733F-4DBA-81B1-4F583E90DFE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xmlns="" id="{04A7E3A9-2418-4142-8CE8-D063B41CD6C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xmlns="" id="{6CDAFC9C-9910-4DC5-95C7-6B8D47536FB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xmlns="" id="{0AB1044C-FA44-4433-8F4A-C525A57A121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xmlns="" id="{B8D70E51-F40F-4E6F-9990-F3CEC5C50F8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a:extLst>
            <a:ext uri="{FF2B5EF4-FFF2-40B4-BE49-F238E27FC236}">
              <a16:creationId xmlns:a16="http://schemas.microsoft.com/office/drawing/2014/main" xmlns="" id="{F31D6E84-7E44-4EAD-9A74-D5D074039DEA}"/>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xmlns="" id="{D1B707D3-68C3-45BE-8CBD-C05D95FA480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a:extLst>
            <a:ext uri="{FF2B5EF4-FFF2-40B4-BE49-F238E27FC236}">
              <a16:creationId xmlns:a16="http://schemas.microsoft.com/office/drawing/2014/main" xmlns="" id="{B7FF556A-D696-4434-B892-76324EF3DF0B}"/>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xmlns="" id="{0CC03C75-CB12-4C9D-A0CC-41842B20E67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xmlns="" id="{1A3D891D-5B9A-4585-8400-B95A43CAE73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xmlns="" id="{EA3D30F0-17A8-4700-AD38-89168C8560B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xmlns="" id="{B4746DA4-B627-46A4-A138-658EFBD6B5B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xmlns="" id="{3309A101-0213-4D37-B502-0B0EE814AE5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xmlns="" id="{5B40CE41-3F8B-4703-ACDE-8067F19A5D8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xmlns="" id="{E0ADBB26-0619-40DC-A179-55759010F52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a:extLst>
            <a:ext uri="{FF2B5EF4-FFF2-40B4-BE49-F238E27FC236}">
              <a16:creationId xmlns:a16="http://schemas.microsoft.com/office/drawing/2014/main" xmlns="" id="{F5370EDF-D61F-4C6B-84EF-6E6D108D1E3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xmlns="" id="{8EFD45C9-4B0D-4353-BBBB-66EC07A1E40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2" name="テキスト ボックス 161">
          <a:extLst>
            <a:ext uri="{FF2B5EF4-FFF2-40B4-BE49-F238E27FC236}">
              <a16:creationId xmlns:a16="http://schemas.microsoft.com/office/drawing/2014/main" xmlns="" id="{3CFB3BD8-89F3-43F7-AE09-49122E4BFAB4}"/>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xmlns="" id="{0DCE01AF-ED55-4C4B-BE2B-871BFA3E10C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118110</xdr:rowOff>
    </xdr:to>
    <xdr:cxnSp macro="">
      <xdr:nvCxnSpPr>
        <xdr:cNvPr id="164" name="直線コネクタ 163">
          <a:extLst>
            <a:ext uri="{FF2B5EF4-FFF2-40B4-BE49-F238E27FC236}">
              <a16:creationId xmlns:a16="http://schemas.microsoft.com/office/drawing/2014/main" xmlns="" id="{EC6E428F-8A1A-4F5C-8D2F-6763E42B1F17}"/>
            </a:ext>
          </a:extLst>
        </xdr:cNvPr>
        <xdr:cNvCxnSpPr/>
      </xdr:nvCxnSpPr>
      <xdr:spPr>
        <a:xfrm flipV="1">
          <a:off x="4634865" y="965835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xmlns="" id="{38F782AA-506B-4435-9601-C2E8A65A8EAE}"/>
            </a:ext>
          </a:extLst>
        </xdr:cNvPr>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a:extLst>
            <a:ext uri="{FF2B5EF4-FFF2-40B4-BE49-F238E27FC236}">
              <a16:creationId xmlns:a16="http://schemas.microsoft.com/office/drawing/2014/main" xmlns="" id="{A3651E0A-AC97-40C9-A26D-FDBDF1536874}"/>
            </a:ext>
          </a:extLst>
        </xdr:cNvPr>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xmlns="" id="{9977E04B-65E8-4668-98BF-370696AAE555}"/>
            </a:ext>
          </a:extLst>
        </xdr:cNvPr>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68" name="直線コネクタ 167">
          <a:extLst>
            <a:ext uri="{FF2B5EF4-FFF2-40B4-BE49-F238E27FC236}">
              <a16:creationId xmlns:a16="http://schemas.microsoft.com/office/drawing/2014/main" xmlns="" id="{CE766FD2-2442-4410-8C3C-FC57B7A6C391}"/>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xmlns="" id="{515C98B0-4361-4C21-B1C7-D4AC754ADB33}"/>
            </a:ext>
          </a:extLst>
        </xdr:cNvPr>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70" name="フローチャート: 判断 169">
          <a:extLst>
            <a:ext uri="{FF2B5EF4-FFF2-40B4-BE49-F238E27FC236}">
              <a16:creationId xmlns:a16="http://schemas.microsoft.com/office/drawing/2014/main" xmlns="" id="{0509E03A-2E3F-4290-BCE0-F8DA8D622982}"/>
            </a:ext>
          </a:extLst>
        </xdr:cNvPr>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21590</xdr:rowOff>
    </xdr:from>
    <xdr:to>
      <xdr:col>20</xdr:col>
      <xdr:colOff>38100</xdr:colOff>
      <xdr:row>59</xdr:row>
      <xdr:rowOff>123190</xdr:rowOff>
    </xdr:to>
    <xdr:sp macro="" textlink="">
      <xdr:nvSpPr>
        <xdr:cNvPr id="171" name="フローチャート: 判断 170">
          <a:extLst>
            <a:ext uri="{FF2B5EF4-FFF2-40B4-BE49-F238E27FC236}">
              <a16:creationId xmlns:a16="http://schemas.microsoft.com/office/drawing/2014/main" xmlns="" id="{A604CB17-1BAC-4C7E-8675-9FD8DAE997F6}"/>
            </a:ext>
          </a:extLst>
        </xdr:cNvPr>
        <xdr:cNvSpPr/>
      </xdr:nvSpPr>
      <xdr:spPr>
        <a:xfrm>
          <a:off x="3746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120650</xdr:rowOff>
    </xdr:from>
    <xdr:to>
      <xdr:col>15</xdr:col>
      <xdr:colOff>101600</xdr:colOff>
      <xdr:row>59</xdr:row>
      <xdr:rowOff>50800</xdr:rowOff>
    </xdr:to>
    <xdr:sp macro="" textlink="">
      <xdr:nvSpPr>
        <xdr:cNvPr id="172" name="フローチャート: 判断 171">
          <a:extLst>
            <a:ext uri="{FF2B5EF4-FFF2-40B4-BE49-F238E27FC236}">
              <a16:creationId xmlns:a16="http://schemas.microsoft.com/office/drawing/2014/main" xmlns="" id="{FE18076D-5756-4A4B-BBCF-9C54A34A5D71}"/>
            </a:ext>
          </a:extLst>
        </xdr:cNvPr>
        <xdr:cNvSpPr/>
      </xdr:nvSpPr>
      <xdr:spPr>
        <a:xfrm>
          <a:off x="2857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73" name="フローチャート: 判断 172">
          <a:extLst>
            <a:ext uri="{FF2B5EF4-FFF2-40B4-BE49-F238E27FC236}">
              <a16:creationId xmlns:a16="http://schemas.microsoft.com/office/drawing/2014/main" xmlns="" id="{79F59162-3012-4080-9A64-6C50A61DF14A}"/>
            </a:ext>
          </a:extLst>
        </xdr:cNvPr>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52070</xdr:rowOff>
    </xdr:from>
    <xdr:to>
      <xdr:col>6</xdr:col>
      <xdr:colOff>38100</xdr:colOff>
      <xdr:row>57</xdr:row>
      <xdr:rowOff>153670</xdr:rowOff>
    </xdr:to>
    <xdr:sp macro="" textlink="">
      <xdr:nvSpPr>
        <xdr:cNvPr id="174" name="フローチャート: 判断 173">
          <a:extLst>
            <a:ext uri="{FF2B5EF4-FFF2-40B4-BE49-F238E27FC236}">
              <a16:creationId xmlns:a16="http://schemas.microsoft.com/office/drawing/2014/main" xmlns="" id="{479C84EA-C416-457D-BA6A-67D03913CB3D}"/>
            </a:ext>
          </a:extLst>
        </xdr:cNvPr>
        <xdr:cNvSpPr/>
      </xdr:nvSpPr>
      <xdr:spPr>
        <a:xfrm>
          <a:off x="1079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7CC99FC7-1F5E-4AF5-A993-20D5FD0B3DC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11CBDA79-59E3-4D11-B73F-B894E873F85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D5EF33EF-11A2-4DB2-BB80-FBF4C955D54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xmlns="" id="{017CFB34-95C2-4AED-B950-089D7784CD3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149A67F2-FF59-43E4-885F-6C088DB92DB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55880</xdr:rowOff>
    </xdr:from>
    <xdr:to>
      <xdr:col>20</xdr:col>
      <xdr:colOff>38100</xdr:colOff>
      <xdr:row>60</xdr:row>
      <xdr:rowOff>157480</xdr:rowOff>
    </xdr:to>
    <xdr:sp macro="" textlink="">
      <xdr:nvSpPr>
        <xdr:cNvPr id="180" name="楕円 179">
          <a:extLst>
            <a:ext uri="{FF2B5EF4-FFF2-40B4-BE49-F238E27FC236}">
              <a16:creationId xmlns:a16="http://schemas.microsoft.com/office/drawing/2014/main" xmlns="" id="{526C4EF0-3EE4-4E59-8088-26611EA6943D}"/>
            </a:ext>
          </a:extLst>
        </xdr:cNvPr>
        <xdr:cNvSpPr/>
      </xdr:nvSpPr>
      <xdr:spPr>
        <a:xfrm>
          <a:off x="3746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81" name="楕円 180">
          <a:extLst>
            <a:ext uri="{FF2B5EF4-FFF2-40B4-BE49-F238E27FC236}">
              <a16:creationId xmlns:a16="http://schemas.microsoft.com/office/drawing/2014/main" xmlns="" id="{B6452456-E47A-4846-AD05-68B38C500F34}"/>
            </a:ext>
          </a:extLst>
        </xdr:cNvPr>
        <xdr:cNvSpPr/>
      </xdr:nvSpPr>
      <xdr:spPr>
        <a:xfrm>
          <a:off x="2857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68580</xdr:rowOff>
    </xdr:from>
    <xdr:to>
      <xdr:col>19</xdr:col>
      <xdr:colOff>177800</xdr:colOff>
      <xdr:row>60</xdr:row>
      <xdr:rowOff>106680</xdr:rowOff>
    </xdr:to>
    <xdr:cxnSp macro="">
      <xdr:nvCxnSpPr>
        <xdr:cNvPr id="182" name="直線コネクタ 181">
          <a:extLst>
            <a:ext uri="{FF2B5EF4-FFF2-40B4-BE49-F238E27FC236}">
              <a16:creationId xmlns:a16="http://schemas.microsoft.com/office/drawing/2014/main" xmlns="" id="{4BABA3E2-109A-4BD9-A224-F07EA2B9051C}"/>
            </a:ext>
          </a:extLst>
        </xdr:cNvPr>
        <xdr:cNvCxnSpPr/>
      </xdr:nvCxnSpPr>
      <xdr:spPr>
        <a:xfrm>
          <a:off x="2908300" y="10355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83" name="楕円 182">
          <a:extLst>
            <a:ext uri="{FF2B5EF4-FFF2-40B4-BE49-F238E27FC236}">
              <a16:creationId xmlns:a16="http://schemas.microsoft.com/office/drawing/2014/main" xmlns="" id="{3ED6AE3C-43ED-4258-BBB6-4D8008F1B429}"/>
            </a:ext>
          </a:extLst>
        </xdr:cNvPr>
        <xdr:cNvSpPr/>
      </xdr:nvSpPr>
      <xdr:spPr>
        <a:xfrm>
          <a:off x="1968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7620</xdr:rowOff>
    </xdr:from>
    <xdr:to>
      <xdr:col>15</xdr:col>
      <xdr:colOff>50800</xdr:colOff>
      <xdr:row>60</xdr:row>
      <xdr:rowOff>68580</xdr:rowOff>
    </xdr:to>
    <xdr:cxnSp macro="">
      <xdr:nvCxnSpPr>
        <xdr:cNvPr id="184" name="直線コネクタ 183">
          <a:extLst>
            <a:ext uri="{FF2B5EF4-FFF2-40B4-BE49-F238E27FC236}">
              <a16:creationId xmlns:a16="http://schemas.microsoft.com/office/drawing/2014/main" xmlns="" id="{95CBD642-CC8C-405D-B223-686AC2E4ED5A}"/>
            </a:ext>
          </a:extLst>
        </xdr:cNvPr>
        <xdr:cNvCxnSpPr/>
      </xdr:nvCxnSpPr>
      <xdr:spPr>
        <a:xfrm>
          <a:off x="2019300" y="10294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楕円 184">
          <a:extLst>
            <a:ext uri="{FF2B5EF4-FFF2-40B4-BE49-F238E27FC236}">
              <a16:creationId xmlns:a16="http://schemas.microsoft.com/office/drawing/2014/main" xmlns="" id="{6D4CCB2A-34F0-4F04-8C34-5FAA29620DFC}"/>
            </a:ext>
          </a:extLst>
        </xdr:cNvPr>
        <xdr:cNvSpPr/>
      </xdr:nvSpPr>
      <xdr:spPr>
        <a:xfrm>
          <a:off x="1079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118110</xdr:rowOff>
    </xdr:from>
    <xdr:to>
      <xdr:col>10</xdr:col>
      <xdr:colOff>114300</xdr:colOff>
      <xdr:row>60</xdr:row>
      <xdr:rowOff>7620</xdr:rowOff>
    </xdr:to>
    <xdr:cxnSp macro="">
      <xdr:nvCxnSpPr>
        <xdr:cNvPr id="186" name="直線コネクタ 185">
          <a:extLst>
            <a:ext uri="{FF2B5EF4-FFF2-40B4-BE49-F238E27FC236}">
              <a16:creationId xmlns:a16="http://schemas.microsoft.com/office/drawing/2014/main" xmlns="" id="{2E88FA1E-72F5-4A38-84F0-ED16AFDF8B97}"/>
            </a:ext>
          </a:extLst>
        </xdr:cNvPr>
        <xdr:cNvCxnSpPr/>
      </xdr:nvCxnSpPr>
      <xdr:spPr>
        <a:xfrm>
          <a:off x="1130300" y="10233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139717</xdr:rowOff>
    </xdr:from>
    <xdr:ext cx="405111" cy="259045"/>
    <xdr:sp macro="" textlink="">
      <xdr:nvSpPr>
        <xdr:cNvPr id="187" name="n_1aveValue【橋りょう・トンネル】&#10;有形固定資産減価償却率">
          <a:extLst>
            <a:ext uri="{FF2B5EF4-FFF2-40B4-BE49-F238E27FC236}">
              <a16:creationId xmlns:a16="http://schemas.microsoft.com/office/drawing/2014/main" xmlns="" id="{11B9D5B3-ED7F-4931-9FDD-C5AB8BBC5D22}"/>
            </a:ext>
          </a:extLst>
        </xdr:cNvPr>
        <xdr:cNvSpPr txBox="1"/>
      </xdr:nvSpPr>
      <xdr:spPr>
        <a:xfrm>
          <a:off x="3582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67327</xdr:rowOff>
    </xdr:from>
    <xdr:ext cx="405111" cy="259045"/>
    <xdr:sp macro="" textlink="">
      <xdr:nvSpPr>
        <xdr:cNvPr id="188" name="n_2aveValue【橋りょう・トンネル】&#10;有形固定資産減価償却率">
          <a:extLst>
            <a:ext uri="{FF2B5EF4-FFF2-40B4-BE49-F238E27FC236}">
              <a16:creationId xmlns:a16="http://schemas.microsoft.com/office/drawing/2014/main" xmlns="" id="{823C0FBA-29C4-43AC-A95A-74992C61EE66}"/>
            </a:ext>
          </a:extLst>
        </xdr:cNvPr>
        <xdr:cNvSpPr txBox="1"/>
      </xdr:nvSpPr>
      <xdr:spPr>
        <a:xfrm>
          <a:off x="2705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89" name="n_3aveValue【橋りょう・トンネル】&#10;有形固定資産減価償却率">
          <a:extLst>
            <a:ext uri="{FF2B5EF4-FFF2-40B4-BE49-F238E27FC236}">
              <a16:creationId xmlns:a16="http://schemas.microsoft.com/office/drawing/2014/main" xmlns="" id="{F53A675B-E2D7-4378-8902-3F1373C9948A}"/>
            </a:ext>
          </a:extLst>
        </xdr:cNvPr>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170197</xdr:rowOff>
    </xdr:from>
    <xdr:ext cx="405111" cy="259045"/>
    <xdr:sp macro="" textlink="">
      <xdr:nvSpPr>
        <xdr:cNvPr id="190" name="n_4aveValue【橋りょう・トンネル】&#10;有形固定資産減価償却率">
          <a:extLst>
            <a:ext uri="{FF2B5EF4-FFF2-40B4-BE49-F238E27FC236}">
              <a16:creationId xmlns:a16="http://schemas.microsoft.com/office/drawing/2014/main" xmlns="" id="{50E6FDE0-A8CC-4D94-8DB6-AA30D629ECC1}"/>
            </a:ext>
          </a:extLst>
        </xdr:cNvPr>
        <xdr:cNvSpPr txBox="1"/>
      </xdr:nvSpPr>
      <xdr:spPr>
        <a:xfrm>
          <a:off x="927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148607</xdr:rowOff>
    </xdr:from>
    <xdr:ext cx="405111" cy="259045"/>
    <xdr:sp macro="" textlink="">
      <xdr:nvSpPr>
        <xdr:cNvPr id="191" name="n_1mainValue【橋りょう・トンネル】&#10;有形固定資産減価償却率">
          <a:extLst>
            <a:ext uri="{FF2B5EF4-FFF2-40B4-BE49-F238E27FC236}">
              <a16:creationId xmlns:a16="http://schemas.microsoft.com/office/drawing/2014/main" xmlns="" id="{38FCDEA9-8A9B-4704-BE76-417B048957F6}"/>
            </a:ext>
          </a:extLst>
        </xdr:cNvPr>
        <xdr:cNvSpPr txBox="1"/>
      </xdr:nvSpPr>
      <xdr:spPr>
        <a:xfrm>
          <a:off x="3582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110507</xdr:rowOff>
    </xdr:from>
    <xdr:ext cx="405111" cy="259045"/>
    <xdr:sp macro="" textlink="">
      <xdr:nvSpPr>
        <xdr:cNvPr id="192" name="n_2mainValue【橋りょう・トンネル】&#10;有形固定資産減価償却率">
          <a:extLst>
            <a:ext uri="{FF2B5EF4-FFF2-40B4-BE49-F238E27FC236}">
              <a16:creationId xmlns:a16="http://schemas.microsoft.com/office/drawing/2014/main" xmlns="" id="{7AF5898E-EFF6-4708-8D5E-C790D4662189}"/>
            </a:ext>
          </a:extLst>
        </xdr:cNvPr>
        <xdr:cNvSpPr txBox="1"/>
      </xdr:nvSpPr>
      <xdr:spPr>
        <a:xfrm>
          <a:off x="2705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49547</xdr:rowOff>
    </xdr:from>
    <xdr:ext cx="405111" cy="259045"/>
    <xdr:sp macro="" textlink="">
      <xdr:nvSpPr>
        <xdr:cNvPr id="193" name="n_3mainValue【橋りょう・トンネル】&#10;有形固定資産減価償却率">
          <a:extLst>
            <a:ext uri="{FF2B5EF4-FFF2-40B4-BE49-F238E27FC236}">
              <a16:creationId xmlns:a16="http://schemas.microsoft.com/office/drawing/2014/main" xmlns="" id="{2C111CC3-35FD-44D5-B30B-A02680FC2210}"/>
            </a:ext>
          </a:extLst>
        </xdr:cNvPr>
        <xdr:cNvSpPr txBox="1"/>
      </xdr:nvSpPr>
      <xdr:spPr>
        <a:xfrm>
          <a:off x="1816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194" name="n_4mainValue【橋りょう・トンネル】&#10;有形固定資産減価償却率">
          <a:extLst>
            <a:ext uri="{FF2B5EF4-FFF2-40B4-BE49-F238E27FC236}">
              <a16:creationId xmlns:a16="http://schemas.microsoft.com/office/drawing/2014/main" xmlns="" id="{E4095DE1-7CD1-459D-913C-B60CD7F17C07}"/>
            </a:ext>
          </a:extLst>
        </xdr:cNvPr>
        <xdr:cNvSpPr txBox="1"/>
      </xdr:nvSpPr>
      <xdr:spPr>
        <a:xfrm>
          <a:off x="927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xmlns="" id="{BDB56958-C2B9-4F71-B121-7EE0B6F9B5E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xmlns="" id="{ADBE2C96-A647-43F8-BEC2-FB6CAFC02A7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xmlns="" id="{AF8D8F08-ED02-4CCC-99FA-0A18CCD0D3F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xmlns="" id="{C571A674-409E-4449-BF77-25A73BB986C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xmlns="" id="{2EBAFD84-1D7C-402A-BBA3-A867DE3D392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xmlns="" id="{8F2806EE-E4BA-4C87-B0B3-6AF1B88D17F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xmlns="" id="{7E8CA97D-B1EB-40D8-9B10-1B6F9006E1A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xmlns="" id="{8BB15AAA-4960-4448-A3AA-14E597E8175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xmlns="" id="{4663D622-2CCD-40DA-B664-DE6A5031FE1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xmlns="" id="{B7BF3869-3881-45F8-A336-6D1B7EA0053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a:extLst>
            <a:ext uri="{FF2B5EF4-FFF2-40B4-BE49-F238E27FC236}">
              <a16:creationId xmlns:a16="http://schemas.microsoft.com/office/drawing/2014/main" xmlns="" id="{A7105E83-0758-4F3D-A239-CF3E2B99A861}"/>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a:extLst>
            <a:ext uri="{FF2B5EF4-FFF2-40B4-BE49-F238E27FC236}">
              <a16:creationId xmlns:a16="http://schemas.microsoft.com/office/drawing/2014/main" xmlns="" id="{D7E68472-0F4F-4490-992C-C26D583593AE}"/>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xmlns="" id="{CD8BF228-51FD-4EB3-8331-2C8B5A148EB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a:extLst>
            <a:ext uri="{FF2B5EF4-FFF2-40B4-BE49-F238E27FC236}">
              <a16:creationId xmlns:a16="http://schemas.microsoft.com/office/drawing/2014/main" xmlns="" id="{6C4E6F4A-766D-4CB9-83A0-B3E769DB2F86}"/>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a:extLst>
            <a:ext uri="{FF2B5EF4-FFF2-40B4-BE49-F238E27FC236}">
              <a16:creationId xmlns:a16="http://schemas.microsoft.com/office/drawing/2014/main" xmlns="" id="{CEAC618F-9091-4E63-9A50-B553306739D4}"/>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a:extLst>
            <a:ext uri="{FF2B5EF4-FFF2-40B4-BE49-F238E27FC236}">
              <a16:creationId xmlns:a16="http://schemas.microsoft.com/office/drawing/2014/main" xmlns="" id="{AEE4E77B-3D2E-4FC4-A99A-6315BC557327}"/>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xmlns="" id="{0AF9A48E-F5D6-4906-B446-2D0A6EBAC0C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a:extLst>
            <a:ext uri="{FF2B5EF4-FFF2-40B4-BE49-F238E27FC236}">
              <a16:creationId xmlns:a16="http://schemas.microsoft.com/office/drawing/2014/main" xmlns="" id="{A5D13DC6-BEA0-4980-8EF3-3CCD46F39503}"/>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xmlns="" id="{2FBCCB64-4A1E-4F21-A1E0-BD80E5D1D26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117935</xdr:rowOff>
    </xdr:from>
    <xdr:to>
      <xdr:col>54</xdr:col>
      <xdr:colOff>189865</xdr:colOff>
      <xdr:row>63</xdr:row>
      <xdr:rowOff>51487</xdr:rowOff>
    </xdr:to>
    <xdr:cxnSp macro="">
      <xdr:nvCxnSpPr>
        <xdr:cNvPr id="214" name="直線コネクタ 213">
          <a:extLst>
            <a:ext uri="{FF2B5EF4-FFF2-40B4-BE49-F238E27FC236}">
              <a16:creationId xmlns:a16="http://schemas.microsoft.com/office/drawing/2014/main" xmlns="" id="{522AE427-8747-43A4-86E9-23B8FA399D91}"/>
            </a:ext>
          </a:extLst>
        </xdr:cNvPr>
        <xdr:cNvCxnSpPr/>
      </xdr:nvCxnSpPr>
      <xdr:spPr>
        <a:xfrm flipV="1">
          <a:off x="10476865" y="9547685"/>
          <a:ext cx="0" cy="1305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55314</xdr:rowOff>
    </xdr:from>
    <xdr:ext cx="378565" cy="259045"/>
    <xdr:sp macro="" textlink="">
      <xdr:nvSpPr>
        <xdr:cNvPr id="215" name="【橋りょう・トンネル】&#10;一人当たり有形固定資産（償却資産）額最小値テキスト">
          <a:extLst>
            <a:ext uri="{FF2B5EF4-FFF2-40B4-BE49-F238E27FC236}">
              <a16:creationId xmlns:a16="http://schemas.microsoft.com/office/drawing/2014/main" xmlns="" id="{169849CC-00EF-4A75-97C1-952831CEED75}"/>
            </a:ext>
          </a:extLst>
        </xdr:cNvPr>
        <xdr:cNvSpPr txBox="1"/>
      </xdr:nvSpPr>
      <xdr:spPr>
        <a:xfrm>
          <a:off x="10515600" y="1085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51487</xdr:rowOff>
    </xdr:from>
    <xdr:to>
      <xdr:col>55</xdr:col>
      <xdr:colOff>88900</xdr:colOff>
      <xdr:row>63</xdr:row>
      <xdr:rowOff>51487</xdr:rowOff>
    </xdr:to>
    <xdr:cxnSp macro="">
      <xdr:nvCxnSpPr>
        <xdr:cNvPr id="216" name="直線コネクタ 215">
          <a:extLst>
            <a:ext uri="{FF2B5EF4-FFF2-40B4-BE49-F238E27FC236}">
              <a16:creationId xmlns:a16="http://schemas.microsoft.com/office/drawing/2014/main" xmlns="" id="{8305B42F-0349-4CB8-8D1B-1528E2A4937E}"/>
            </a:ext>
          </a:extLst>
        </xdr:cNvPr>
        <xdr:cNvCxnSpPr/>
      </xdr:nvCxnSpPr>
      <xdr:spPr>
        <a:xfrm>
          <a:off x="10388600" y="10852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64612</xdr:rowOff>
    </xdr:from>
    <xdr:ext cx="599010" cy="259045"/>
    <xdr:sp macro="" textlink="">
      <xdr:nvSpPr>
        <xdr:cNvPr id="217" name="【橋りょう・トンネル】&#10;一人当たり有形固定資産（償却資産）額最大値テキスト">
          <a:extLst>
            <a:ext uri="{FF2B5EF4-FFF2-40B4-BE49-F238E27FC236}">
              <a16:creationId xmlns:a16="http://schemas.microsoft.com/office/drawing/2014/main" xmlns="" id="{22862C75-9DEC-40A1-A527-977211369F14}"/>
            </a:ext>
          </a:extLst>
        </xdr:cNvPr>
        <xdr:cNvSpPr txBox="1"/>
      </xdr:nvSpPr>
      <xdr:spPr>
        <a:xfrm>
          <a:off x="10515600" y="932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117935</xdr:rowOff>
    </xdr:from>
    <xdr:to>
      <xdr:col>55</xdr:col>
      <xdr:colOff>88900</xdr:colOff>
      <xdr:row>55</xdr:row>
      <xdr:rowOff>117935</xdr:rowOff>
    </xdr:to>
    <xdr:cxnSp macro="">
      <xdr:nvCxnSpPr>
        <xdr:cNvPr id="218" name="直線コネクタ 217">
          <a:extLst>
            <a:ext uri="{FF2B5EF4-FFF2-40B4-BE49-F238E27FC236}">
              <a16:creationId xmlns:a16="http://schemas.microsoft.com/office/drawing/2014/main" xmlns="" id="{E297D19C-7FFF-46F3-AB2D-A6C247CBBA9F}"/>
            </a:ext>
          </a:extLst>
        </xdr:cNvPr>
        <xdr:cNvCxnSpPr/>
      </xdr:nvCxnSpPr>
      <xdr:spPr>
        <a:xfrm>
          <a:off x="10388600" y="954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60895</xdr:rowOff>
    </xdr:from>
    <xdr:ext cx="534377" cy="259045"/>
    <xdr:sp macro="" textlink="">
      <xdr:nvSpPr>
        <xdr:cNvPr id="219" name="【橋りょう・トンネル】&#10;一人当たり有形固定資産（償却資産）額平均値テキスト">
          <a:extLst>
            <a:ext uri="{FF2B5EF4-FFF2-40B4-BE49-F238E27FC236}">
              <a16:creationId xmlns:a16="http://schemas.microsoft.com/office/drawing/2014/main" xmlns="" id="{784A6E9E-2246-4939-9446-839EAB5088F0}"/>
            </a:ext>
          </a:extLst>
        </xdr:cNvPr>
        <xdr:cNvSpPr txBox="1"/>
      </xdr:nvSpPr>
      <xdr:spPr>
        <a:xfrm>
          <a:off x="10515600" y="10347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82468</xdr:rowOff>
    </xdr:from>
    <xdr:to>
      <xdr:col>55</xdr:col>
      <xdr:colOff>50800</xdr:colOff>
      <xdr:row>61</xdr:row>
      <xdr:rowOff>12618</xdr:rowOff>
    </xdr:to>
    <xdr:sp macro="" textlink="">
      <xdr:nvSpPr>
        <xdr:cNvPr id="220" name="フローチャート: 判断 219">
          <a:extLst>
            <a:ext uri="{FF2B5EF4-FFF2-40B4-BE49-F238E27FC236}">
              <a16:creationId xmlns:a16="http://schemas.microsoft.com/office/drawing/2014/main" xmlns="" id="{09AD64B4-FBE5-4F65-944A-C6BC79D8CD6C}"/>
            </a:ext>
          </a:extLst>
        </xdr:cNvPr>
        <xdr:cNvSpPr/>
      </xdr:nvSpPr>
      <xdr:spPr>
        <a:xfrm>
          <a:off x="10426700" y="103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62751</xdr:rowOff>
    </xdr:from>
    <xdr:to>
      <xdr:col>50</xdr:col>
      <xdr:colOff>165100</xdr:colOff>
      <xdr:row>60</xdr:row>
      <xdr:rowOff>164351</xdr:rowOff>
    </xdr:to>
    <xdr:sp macro="" textlink="">
      <xdr:nvSpPr>
        <xdr:cNvPr id="221" name="フローチャート: 判断 220">
          <a:extLst>
            <a:ext uri="{FF2B5EF4-FFF2-40B4-BE49-F238E27FC236}">
              <a16:creationId xmlns:a16="http://schemas.microsoft.com/office/drawing/2014/main" xmlns="" id="{5DF6076C-D834-4C93-AD09-368AFE868D89}"/>
            </a:ext>
          </a:extLst>
        </xdr:cNvPr>
        <xdr:cNvSpPr/>
      </xdr:nvSpPr>
      <xdr:spPr>
        <a:xfrm>
          <a:off x="9588500" y="1034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49904</xdr:rowOff>
    </xdr:from>
    <xdr:to>
      <xdr:col>46</xdr:col>
      <xdr:colOff>38100</xdr:colOff>
      <xdr:row>60</xdr:row>
      <xdr:rowOff>151504</xdr:rowOff>
    </xdr:to>
    <xdr:sp macro="" textlink="">
      <xdr:nvSpPr>
        <xdr:cNvPr id="222" name="フローチャート: 判断 221">
          <a:extLst>
            <a:ext uri="{FF2B5EF4-FFF2-40B4-BE49-F238E27FC236}">
              <a16:creationId xmlns:a16="http://schemas.microsoft.com/office/drawing/2014/main" xmlns="" id="{CC437419-400F-4B3A-8592-DD22D6E61478}"/>
            </a:ext>
          </a:extLst>
        </xdr:cNvPr>
        <xdr:cNvSpPr/>
      </xdr:nvSpPr>
      <xdr:spPr>
        <a:xfrm>
          <a:off x="8699500" y="1033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63529</xdr:rowOff>
    </xdr:from>
    <xdr:to>
      <xdr:col>41</xdr:col>
      <xdr:colOff>101600</xdr:colOff>
      <xdr:row>60</xdr:row>
      <xdr:rowOff>165129</xdr:rowOff>
    </xdr:to>
    <xdr:sp macro="" textlink="">
      <xdr:nvSpPr>
        <xdr:cNvPr id="223" name="フローチャート: 判断 222">
          <a:extLst>
            <a:ext uri="{FF2B5EF4-FFF2-40B4-BE49-F238E27FC236}">
              <a16:creationId xmlns:a16="http://schemas.microsoft.com/office/drawing/2014/main" xmlns="" id="{C3819D51-9922-4C23-BEED-D3B0B7A64923}"/>
            </a:ext>
          </a:extLst>
        </xdr:cNvPr>
        <xdr:cNvSpPr/>
      </xdr:nvSpPr>
      <xdr:spPr>
        <a:xfrm>
          <a:off x="7810500" y="1035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125022</xdr:rowOff>
    </xdr:from>
    <xdr:to>
      <xdr:col>36</xdr:col>
      <xdr:colOff>165100</xdr:colOff>
      <xdr:row>61</xdr:row>
      <xdr:rowOff>55172</xdr:rowOff>
    </xdr:to>
    <xdr:sp macro="" textlink="">
      <xdr:nvSpPr>
        <xdr:cNvPr id="224" name="フローチャート: 判断 223">
          <a:extLst>
            <a:ext uri="{FF2B5EF4-FFF2-40B4-BE49-F238E27FC236}">
              <a16:creationId xmlns:a16="http://schemas.microsoft.com/office/drawing/2014/main" xmlns="" id="{93716389-88F4-424A-8F36-21A75A83C2DF}"/>
            </a:ext>
          </a:extLst>
        </xdr:cNvPr>
        <xdr:cNvSpPr/>
      </xdr:nvSpPr>
      <xdr:spPr>
        <a:xfrm>
          <a:off x="6921500" y="104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BBEB6B13-1494-4D4B-B5FD-4D1FFB94E68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4C75F139-C662-4F5E-B0FC-BD46634A663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66A6FBB0-CB07-4B9E-AC84-CD24B55EA88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xmlns="" id="{0F423B4B-9810-4031-B215-88876616E1E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xmlns="" id="{14FDC09E-E562-43AB-951D-4EED5C5EA56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116695</xdr:rowOff>
    </xdr:from>
    <xdr:to>
      <xdr:col>50</xdr:col>
      <xdr:colOff>165100</xdr:colOff>
      <xdr:row>61</xdr:row>
      <xdr:rowOff>46845</xdr:rowOff>
    </xdr:to>
    <xdr:sp macro="" textlink="">
      <xdr:nvSpPr>
        <xdr:cNvPr id="230" name="楕円 229">
          <a:extLst>
            <a:ext uri="{FF2B5EF4-FFF2-40B4-BE49-F238E27FC236}">
              <a16:creationId xmlns:a16="http://schemas.microsoft.com/office/drawing/2014/main" xmlns="" id="{0A881645-D1C3-4FB0-8A0F-54E061558992}"/>
            </a:ext>
          </a:extLst>
        </xdr:cNvPr>
        <xdr:cNvSpPr/>
      </xdr:nvSpPr>
      <xdr:spPr>
        <a:xfrm>
          <a:off x="9588500" y="104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114987</xdr:rowOff>
    </xdr:from>
    <xdr:to>
      <xdr:col>46</xdr:col>
      <xdr:colOff>38100</xdr:colOff>
      <xdr:row>61</xdr:row>
      <xdr:rowOff>45137</xdr:rowOff>
    </xdr:to>
    <xdr:sp macro="" textlink="">
      <xdr:nvSpPr>
        <xdr:cNvPr id="231" name="楕円 230">
          <a:extLst>
            <a:ext uri="{FF2B5EF4-FFF2-40B4-BE49-F238E27FC236}">
              <a16:creationId xmlns:a16="http://schemas.microsoft.com/office/drawing/2014/main" xmlns="" id="{ABBA247B-7818-4264-A4BA-DAA03CB8F2E9}"/>
            </a:ext>
          </a:extLst>
        </xdr:cNvPr>
        <xdr:cNvSpPr/>
      </xdr:nvSpPr>
      <xdr:spPr>
        <a:xfrm>
          <a:off x="8699500" y="104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165787</xdr:rowOff>
    </xdr:from>
    <xdr:to>
      <xdr:col>50</xdr:col>
      <xdr:colOff>114300</xdr:colOff>
      <xdr:row>60</xdr:row>
      <xdr:rowOff>167495</xdr:rowOff>
    </xdr:to>
    <xdr:cxnSp macro="">
      <xdr:nvCxnSpPr>
        <xdr:cNvPr id="232" name="直線コネクタ 231">
          <a:extLst>
            <a:ext uri="{FF2B5EF4-FFF2-40B4-BE49-F238E27FC236}">
              <a16:creationId xmlns:a16="http://schemas.microsoft.com/office/drawing/2014/main" xmlns="" id="{93B33D91-B119-4D2E-A9D8-DD434C650E18}"/>
            </a:ext>
          </a:extLst>
        </xdr:cNvPr>
        <xdr:cNvCxnSpPr/>
      </xdr:nvCxnSpPr>
      <xdr:spPr>
        <a:xfrm>
          <a:off x="8750300" y="10452787"/>
          <a:ext cx="889000" cy="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109963</xdr:rowOff>
    </xdr:from>
    <xdr:to>
      <xdr:col>41</xdr:col>
      <xdr:colOff>101600</xdr:colOff>
      <xdr:row>61</xdr:row>
      <xdr:rowOff>40113</xdr:rowOff>
    </xdr:to>
    <xdr:sp macro="" textlink="">
      <xdr:nvSpPr>
        <xdr:cNvPr id="233" name="楕円 232">
          <a:extLst>
            <a:ext uri="{FF2B5EF4-FFF2-40B4-BE49-F238E27FC236}">
              <a16:creationId xmlns:a16="http://schemas.microsoft.com/office/drawing/2014/main" xmlns="" id="{74C3D201-D31E-4E74-A98E-F292B974BCCF}"/>
            </a:ext>
          </a:extLst>
        </xdr:cNvPr>
        <xdr:cNvSpPr/>
      </xdr:nvSpPr>
      <xdr:spPr>
        <a:xfrm>
          <a:off x="7810500" y="1039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160763</xdr:rowOff>
    </xdr:from>
    <xdr:to>
      <xdr:col>45</xdr:col>
      <xdr:colOff>177800</xdr:colOff>
      <xdr:row>60</xdr:row>
      <xdr:rowOff>165787</xdr:rowOff>
    </xdr:to>
    <xdr:cxnSp macro="">
      <xdr:nvCxnSpPr>
        <xdr:cNvPr id="234" name="直線コネクタ 233">
          <a:extLst>
            <a:ext uri="{FF2B5EF4-FFF2-40B4-BE49-F238E27FC236}">
              <a16:creationId xmlns:a16="http://schemas.microsoft.com/office/drawing/2014/main" xmlns="" id="{00A7FD9C-1507-40CA-A8B1-F11084677EA5}"/>
            </a:ext>
          </a:extLst>
        </xdr:cNvPr>
        <xdr:cNvCxnSpPr/>
      </xdr:nvCxnSpPr>
      <xdr:spPr>
        <a:xfrm>
          <a:off x="7861300" y="10447763"/>
          <a:ext cx="889000" cy="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104900</xdr:rowOff>
    </xdr:from>
    <xdr:to>
      <xdr:col>36</xdr:col>
      <xdr:colOff>165100</xdr:colOff>
      <xdr:row>61</xdr:row>
      <xdr:rowOff>35050</xdr:rowOff>
    </xdr:to>
    <xdr:sp macro="" textlink="">
      <xdr:nvSpPr>
        <xdr:cNvPr id="235" name="楕円 234">
          <a:extLst>
            <a:ext uri="{FF2B5EF4-FFF2-40B4-BE49-F238E27FC236}">
              <a16:creationId xmlns:a16="http://schemas.microsoft.com/office/drawing/2014/main" xmlns="" id="{67BBD1B7-AC56-4CFE-AE5E-97A8C56AEADF}"/>
            </a:ext>
          </a:extLst>
        </xdr:cNvPr>
        <xdr:cNvSpPr/>
      </xdr:nvSpPr>
      <xdr:spPr>
        <a:xfrm>
          <a:off x="6921500" y="1039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155700</xdr:rowOff>
    </xdr:from>
    <xdr:to>
      <xdr:col>41</xdr:col>
      <xdr:colOff>50800</xdr:colOff>
      <xdr:row>60</xdr:row>
      <xdr:rowOff>160763</xdr:rowOff>
    </xdr:to>
    <xdr:cxnSp macro="">
      <xdr:nvCxnSpPr>
        <xdr:cNvPr id="236" name="直線コネクタ 235">
          <a:extLst>
            <a:ext uri="{FF2B5EF4-FFF2-40B4-BE49-F238E27FC236}">
              <a16:creationId xmlns:a16="http://schemas.microsoft.com/office/drawing/2014/main" xmlns="" id="{11CCB138-EBEA-41B7-9BC7-A8E454A5EA28}"/>
            </a:ext>
          </a:extLst>
        </xdr:cNvPr>
        <xdr:cNvCxnSpPr/>
      </xdr:nvCxnSpPr>
      <xdr:spPr>
        <a:xfrm>
          <a:off x="6972300" y="10442700"/>
          <a:ext cx="8890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9428</xdr:rowOff>
    </xdr:from>
    <xdr:ext cx="534377" cy="259045"/>
    <xdr:sp macro="" textlink="">
      <xdr:nvSpPr>
        <xdr:cNvPr id="237" name="n_1aveValue【橋りょう・トンネル】&#10;一人当たり有形固定資産（償却資産）額">
          <a:extLst>
            <a:ext uri="{FF2B5EF4-FFF2-40B4-BE49-F238E27FC236}">
              <a16:creationId xmlns:a16="http://schemas.microsoft.com/office/drawing/2014/main" xmlns="" id="{A13628CF-9D70-4951-90FC-9FD7CBA6677B}"/>
            </a:ext>
          </a:extLst>
        </xdr:cNvPr>
        <xdr:cNvSpPr txBox="1"/>
      </xdr:nvSpPr>
      <xdr:spPr>
        <a:xfrm>
          <a:off x="9359411" y="101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168031</xdr:rowOff>
    </xdr:from>
    <xdr:ext cx="534377" cy="259045"/>
    <xdr:sp macro="" textlink="">
      <xdr:nvSpPr>
        <xdr:cNvPr id="238" name="n_2aveValue【橋りょう・トンネル】&#10;一人当たり有形固定資産（償却資産）額">
          <a:extLst>
            <a:ext uri="{FF2B5EF4-FFF2-40B4-BE49-F238E27FC236}">
              <a16:creationId xmlns:a16="http://schemas.microsoft.com/office/drawing/2014/main" xmlns="" id="{B51ACD9A-2436-4E8C-B689-2C5A36DF7DAA}"/>
            </a:ext>
          </a:extLst>
        </xdr:cNvPr>
        <xdr:cNvSpPr txBox="1"/>
      </xdr:nvSpPr>
      <xdr:spPr>
        <a:xfrm>
          <a:off x="8483111" y="1011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10206</xdr:rowOff>
    </xdr:from>
    <xdr:ext cx="534377" cy="259045"/>
    <xdr:sp macro="" textlink="">
      <xdr:nvSpPr>
        <xdr:cNvPr id="239" name="n_3aveValue【橋りょう・トンネル】&#10;一人当たり有形固定資産（償却資産）額">
          <a:extLst>
            <a:ext uri="{FF2B5EF4-FFF2-40B4-BE49-F238E27FC236}">
              <a16:creationId xmlns:a16="http://schemas.microsoft.com/office/drawing/2014/main" xmlns="" id="{989FF331-1A3B-4C62-85DD-4A95E93607B3}"/>
            </a:ext>
          </a:extLst>
        </xdr:cNvPr>
        <xdr:cNvSpPr txBox="1"/>
      </xdr:nvSpPr>
      <xdr:spPr>
        <a:xfrm>
          <a:off x="7594111" y="1012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46299</xdr:rowOff>
    </xdr:from>
    <xdr:ext cx="534377" cy="259045"/>
    <xdr:sp macro="" textlink="">
      <xdr:nvSpPr>
        <xdr:cNvPr id="240" name="n_4aveValue【橋りょう・トンネル】&#10;一人当たり有形固定資産（償却資産）額">
          <a:extLst>
            <a:ext uri="{FF2B5EF4-FFF2-40B4-BE49-F238E27FC236}">
              <a16:creationId xmlns:a16="http://schemas.microsoft.com/office/drawing/2014/main" xmlns="" id="{7E1041EC-61CD-45D5-BC5A-1C9FF3897C39}"/>
            </a:ext>
          </a:extLst>
        </xdr:cNvPr>
        <xdr:cNvSpPr txBox="1"/>
      </xdr:nvSpPr>
      <xdr:spPr>
        <a:xfrm>
          <a:off x="6705111" y="1050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61</xdr:row>
      <xdr:rowOff>37972</xdr:rowOff>
    </xdr:from>
    <xdr:ext cx="534377" cy="259045"/>
    <xdr:sp macro="" textlink="">
      <xdr:nvSpPr>
        <xdr:cNvPr id="241" name="n_1mainValue【橋りょう・トンネル】&#10;一人当たり有形固定資産（償却資産）額">
          <a:extLst>
            <a:ext uri="{FF2B5EF4-FFF2-40B4-BE49-F238E27FC236}">
              <a16:creationId xmlns:a16="http://schemas.microsoft.com/office/drawing/2014/main" xmlns="" id="{F704A944-028E-43C5-9ADC-FC0F7F0ACB01}"/>
            </a:ext>
          </a:extLst>
        </xdr:cNvPr>
        <xdr:cNvSpPr txBox="1"/>
      </xdr:nvSpPr>
      <xdr:spPr>
        <a:xfrm>
          <a:off x="9359411" y="104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36264</xdr:rowOff>
    </xdr:from>
    <xdr:ext cx="534377" cy="259045"/>
    <xdr:sp macro="" textlink="">
      <xdr:nvSpPr>
        <xdr:cNvPr id="242" name="n_2mainValue【橋りょう・トンネル】&#10;一人当たり有形固定資産（償却資産）額">
          <a:extLst>
            <a:ext uri="{FF2B5EF4-FFF2-40B4-BE49-F238E27FC236}">
              <a16:creationId xmlns:a16="http://schemas.microsoft.com/office/drawing/2014/main" xmlns="" id="{37F1D10D-F532-4FC4-91DB-D80D50B70027}"/>
            </a:ext>
          </a:extLst>
        </xdr:cNvPr>
        <xdr:cNvSpPr txBox="1"/>
      </xdr:nvSpPr>
      <xdr:spPr>
        <a:xfrm>
          <a:off x="8483111" y="1049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31240</xdr:rowOff>
    </xdr:from>
    <xdr:ext cx="534377" cy="259045"/>
    <xdr:sp macro="" textlink="">
      <xdr:nvSpPr>
        <xdr:cNvPr id="243" name="n_3mainValue【橋りょう・トンネル】&#10;一人当たり有形固定資産（償却資産）額">
          <a:extLst>
            <a:ext uri="{FF2B5EF4-FFF2-40B4-BE49-F238E27FC236}">
              <a16:creationId xmlns:a16="http://schemas.microsoft.com/office/drawing/2014/main" xmlns="" id="{42AF966D-E3B6-49D6-A3F9-3682EB8E47E5}"/>
            </a:ext>
          </a:extLst>
        </xdr:cNvPr>
        <xdr:cNvSpPr txBox="1"/>
      </xdr:nvSpPr>
      <xdr:spPr>
        <a:xfrm>
          <a:off x="7594111" y="1048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51577</xdr:rowOff>
    </xdr:from>
    <xdr:ext cx="534377" cy="259045"/>
    <xdr:sp macro="" textlink="">
      <xdr:nvSpPr>
        <xdr:cNvPr id="244" name="n_4mainValue【橋りょう・トンネル】&#10;一人当たり有形固定資産（償却資産）額">
          <a:extLst>
            <a:ext uri="{FF2B5EF4-FFF2-40B4-BE49-F238E27FC236}">
              <a16:creationId xmlns:a16="http://schemas.microsoft.com/office/drawing/2014/main" xmlns="" id="{D735348C-F410-469E-AE29-E11BA8B16911}"/>
            </a:ext>
          </a:extLst>
        </xdr:cNvPr>
        <xdr:cNvSpPr txBox="1"/>
      </xdr:nvSpPr>
      <xdr:spPr>
        <a:xfrm>
          <a:off x="6705111" y="101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xmlns="" id="{0B574EB2-871F-467E-9092-7DCCEE05425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xmlns="" id="{4E618A4F-2F49-4DEA-9DA3-10313C74232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xmlns="" id="{3F5C0FE4-14FF-4A45-BB97-E28C4037BF8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xmlns="" id="{22F574DC-2331-4481-9C38-BCB656401E7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xmlns="" id="{0BE06BAC-29C5-49FB-93EE-C682A8D42E8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xmlns="" id="{6ED7DAC0-CD72-43FC-9CCF-0227194E5DC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xmlns="" id="{99443776-AACD-4194-9B57-354A7909BF6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xmlns="" id="{CD379BB7-509B-476E-82B9-4E6EB38085C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xmlns="" id="{4E1A86DE-ED66-4400-AD91-1D9982EDB87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xmlns="" id="{3EF36DA3-D4F5-4596-A179-20888FFFD9C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a:extLst>
            <a:ext uri="{FF2B5EF4-FFF2-40B4-BE49-F238E27FC236}">
              <a16:creationId xmlns:a16="http://schemas.microsoft.com/office/drawing/2014/main" xmlns="" id="{80A11E66-2DA6-48D0-8F12-79CA8DF487A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a:extLst>
            <a:ext uri="{FF2B5EF4-FFF2-40B4-BE49-F238E27FC236}">
              <a16:creationId xmlns:a16="http://schemas.microsoft.com/office/drawing/2014/main" xmlns="" id="{D1DDC393-ED32-4975-8CB9-2AD9E3C14C37}"/>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a:extLst>
            <a:ext uri="{FF2B5EF4-FFF2-40B4-BE49-F238E27FC236}">
              <a16:creationId xmlns:a16="http://schemas.microsoft.com/office/drawing/2014/main" xmlns="" id="{5643C503-CB6A-4977-896A-C190AF5E59F6}"/>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a:extLst>
            <a:ext uri="{FF2B5EF4-FFF2-40B4-BE49-F238E27FC236}">
              <a16:creationId xmlns:a16="http://schemas.microsoft.com/office/drawing/2014/main" xmlns="" id="{D603F868-D42A-47B5-B008-F4B20C170473}"/>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a:extLst>
            <a:ext uri="{FF2B5EF4-FFF2-40B4-BE49-F238E27FC236}">
              <a16:creationId xmlns:a16="http://schemas.microsoft.com/office/drawing/2014/main" xmlns="" id="{B077DE49-4E9A-4EE7-A796-4B783E9D0F2F}"/>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a:extLst>
            <a:ext uri="{FF2B5EF4-FFF2-40B4-BE49-F238E27FC236}">
              <a16:creationId xmlns:a16="http://schemas.microsoft.com/office/drawing/2014/main" xmlns="" id="{AB4E752D-5E6F-462C-B741-1E990D981CB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a:extLst>
            <a:ext uri="{FF2B5EF4-FFF2-40B4-BE49-F238E27FC236}">
              <a16:creationId xmlns:a16="http://schemas.microsoft.com/office/drawing/2014/main" xmlns="" id="{57222105-DDC4-4318-B2B7-CF872A6D5CBB}"/>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a:extLst>
            <a:ext uri="{FF2B5EF4-FFF2-40B4-BE49-F238E27FC236}">
              <a16:creationId xmlns:a16="http://schemas.microsoft.com/office/drawing/2014/main" xmlns="" id="{3A0E5E8F-B35A-402D-8DC6-06B99ED40144}"/>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a:extLst>
            <a:ext uri="{FF2B5EF4-FFF2-40B4-BE49-F238E27FC236}">
              <a16:creationId xmlns:a16="http://schemas.microsoft.com/office/drawing/2014/main" xmlns="" id="{40702180-D5A1-4425-8561-CAB2880BF437}"/>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xmlns="" id="{C00470CB-CFF8-4BAB-AD4A-42DC0F84DDE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a:extLst>
            <a:ext uri="{FF2B5EF4-FFF2-40B4-BE49-F238E27FC236}">
              <a16:creationId xmlns:a16="http://schemas.microsoft.com/office/drawing/2014/main" xmlns="" id="{B7490233-A321-4DEA-A8CC-9329A504BACB}"/>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a:extLst>
            <a:ext uri="{FF2B5EF4-FFF2-40B4-BE49-F238E27FC236}">
              <a16:creationId xmlns:a16="http://schemas.microsoft.com/office/drawing/2014/main" xmlns="" id="{DB306807-6823-480A-82F7-C01106922A6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138685</xdr:rowOff>
    </xdr:from>
    <xdr:to>
      <xdr:col>24</xdr:col>
      <xdr:colOff>62865</xdr:colOff>
      <xdr:row>86</xdr:row>
      <xdr:rowOff>28956</xdr:rowOff>
    </xdr:to>
    <xdr:cxnSp macro="">
      <xdr:nvCxnSpPr>
        <xdr:cNvPr id="267" name="直線コネクタ 266">
          <a:extLst>
            <a:ext uri="{FF2B5EF4-FFF2-40B4-BE49-F238E27FC236}">
              <a16:creationId xmlns:a16="http://schemas.microsoft.com/office/drawing/2014/main" xmlns="" id="{F93E858D-03B0-417E-A264-C0E93291C543}"/>
            </a:ext>
          </a:extLst>
        </xdr:cNvPr>
        <xdr:cNvCxnSpPr/>
      </xdr:nvCxnSpPr>
      <xdr:spPr>
        <a:xfrm flipV="1">
          <a:off x="4634865" y="13340335"/>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68" name="【公営住宅】&#10;有形固定資産減価償却率最小値テキスト">
          <a:extLst>
            <a:ext uri="{FF2B5EF4-FFF2-40B4-BE49-F238E27FC236}">
              <a16:creationId xmlns:a16="http://schemas.microsoft.com/office/drawing/2014/main" xmlns="" id="{E18AAD6A-B15F-40D5-AB81-F02ECD475C28}"/>
            </a:ext>
          </a:extLst>
        </xdr:cNvPr>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69" name="直線コネクタ 268">
          <a:extLst>
            <a:ext uri="{FF2B5EF4-FFF2-40B4-BE49-F238E27FC236}">
              <a16:creationId xmlns:a16="http://schemas.microsoft.com/office/drawing/2014/main" xmlns="" id="{75F76377-622F-4BA6-9D63-5B0528CF0B7A}"/>
            </a:ext>
          </a:extLst>
        </xdr:cNvPr>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85362</xdr:rowOff>
    </xdr:from>
    <xdr:ext cx="405111" cy="259045"/>
    <xdr:sp macro="" textlink="">
      <xdr:nvSpPr>
        <xdr:cNvPr id="270" name="【公営住宅】&#10;有形固定資産減価償却率最大値テキスト">
          <a:extLst>
            <a:ext uri="{FF2B5EF4-FFF2-40B4-BE49-F238E27FC236}">
              <a16:creationId xmlns:a16="http://schemas.microsoft.com/office/drawing/2014/main" xmlns="" id="{04353AFA-4EC3-4C04-BB41-904EC7921A2B}"/>
            </a:ext>
          </a:extLst>
        </xdr:cNvPr>
        <xdr:cNvSpPr txBox="1"/>
      </xdr:nvSpPr>
      <xdr:spPr>
        <a:xfrm>
          <a:off x="4673600" y="1311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138685</xdr:rowOff>
    </xdr:from>
    <xdr:to>
      <xdr:col>24</xdr:col>
      <xdr:colOff>152400</xdr:colOff>
      <xdr:row>77</xdr:row>
      <xdr:rowOff>138685</xdr:rowOff>
    </xdr:to>
    <xdr:cxnSp macro="">
      <xdr:nvCxnSpPr>
        <xdr:cNvPr id="271" name="直線コネクタ 270">
          <a:extLst>
            <a:ext uri="{FF2B5EF4-FFF2-40B4-BE49-F238E27FC236}">
              <a16:creationId xmlns:a16="http://schemas.microsoft.com/office/drawing/2014/main" xmlns="" id="{2532DD15-0C2B-4EEB-BEA0-E7D8B9AF187B}"/>
            </a:ext>
          </a:extLst>
        </xdr:cNvPr>
        <xdr:cNvCxnSpPr/>
      </xdr:nvCxnSpPr>
      <xdr:spPr>
        <a:xfrm>
          <a:off x="4546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272" name="【公営住宅】&#10;有形固定資産減価償却率平均値テキスト">
          <a:extLst>
            <a:ext uri="{FF2B5EF4-FFF2-40B4-BE49-F238E27FC236}">
              <a16:creationId xmlns:a16="http://schemas.microsoft.com/office/drawing/2014/main" xmlns="" id="{05B3941B-121E-4547-BE85-EF427D8A0EF2}"/>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73" name="フローチャート: 判断 272">
          <a:extLst>
            <a:ext uri="{FF2B5EF4-FFF2-40B4-BE49-F238E27FC236}">
              <a16:creationId xmlns:a16="http://schemas.microsoft.com/office/drawing/2014/main" xmlns="" id="{3DF7EDBC-4635-46DA-B30A-420659FCBCB0}"/>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74" name="フローチャート: 判断 273">
          <a:extLst>
            <a:ext uri="{FF2B5EF4-FFF2-40B4-BE49-F238E27FC236}">
              <a16:creationId xmlns:a16="http://schemas.microsoft.com/office/drawing/2014/main" xmlns="" id="{4C4892FE-AA79-4F90-8D30-95F43DE4DD14}"/>
            </a:ext>
          </a:extLst>
        </xdr:cNvPr>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129032</xdr:rowOff>
    </xdr:from>
    <xdr:to>
      <xdr:col>15</xdr:col>
      <xdr:colOff>101600</xdr:colOff>
      <xdr:row>81</xdr:row>
      <xdr:rowOff>59182</xdr:rowOff>
    </xdr:to>
    <xdr:sp macro="" textlink="">
      <xdr:nvSpPr>
        <xdr:cNvPr id="275" name="フローチャート: 判断 274">
          <a:extLst>
            <a:ext uri="{FF2B5EF4-FFF2-40B4-BE49-F238E27FC236}">
              <a16:creationId xmlns:a16="http://schemas.microsoft.com/office/drawing/2014/main" xmlns="" id="{54EC903F-5D0E-4EF4-B268-CDB17B098D39}"/>
            </a:ext>
          </a:extLst>
        </xdr:cNvPr>
        <xdr:cNvSpPr/>
      </xdr:nvSpPr>
      <xdr:spPr>
        <a:xfrm>
          <a:off x="2857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76" name="フローチャート: 判断 275">
          <a:extLst>
            <a:ext uri="{FF2B5EF4-FFF2-40B4-BE49-F238E27FC236}">
              <a16:creationId xmlns:a16="http://schemas.microsoft.com/office/drawing/2014/main" xmlns="" id="{E2D1D9A4-E8C2-43A2-B49C-454BAC533C7B}"/>
            </a:ext>
          </a:extLst>
        </xdr:cNvPr>
        <xdr:cNvSpPr/>
      </xdr:nvSpPr>
      <xdr:spPr>
        <a:xfrm>
          <a:off x="1968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77" name="フローチャート: 判断 276">
          <a:extLst>
            <a:ext uri="{FF2B5EF4-FFF2-40B4-BE49-F238E27FC236}">
              <a16:creationId xmlns:a16="http://schemas.microsoft.com/office/drawing/2014/main" xmlns="" id="{0EF4455E-7073-47CA-AC12-601A1DF4A295}"/>
            </a:ext>
          </a:extLst>
        </xdr:cNvPr>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572BF696-AE41-43C8-B349-FC571F86384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BAC7A8D0-B3F8-4281-89EC-1338C585F47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DF0ECDC6-8F3B-41A8-8009-D0B42F5D8E0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xmlns="" id="{93EB521F-8CE2-4B5D-B8A7-F4433B4A95E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xmlns="" id="{19928B4C-5EF3-4890-B834-DBD6E74E53A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145035</xdr:rowOff>
    </xdr:from>
    <xdr:to>
      <xdr:col>20</xdr:col>
      <xdr:colOff>38100</xdr:colOff>
      <xdr:row>82</xdr:row>
      <xdr:rowOff>75185</xdr:rowOff>
    </xdr:to>
    <xdr:sp macro="" textlink="">
      <xdr:nvSpPr>
        <xdr:cNvPr id="283" name="楕円 282">
          <a:extLst>
            <a:ext uri="{FF2B5EF4-FFF2-40B4-BE49-F238E27FC236}">
              <a16:creationId xmlns:a16="http://schemas.microsoft.com/office/drawing/2014/main" xmlns="" id="{C9A972D4-5F7B-4899-8C98-96C691C6DC79}"/>
            </a:ext>
          </a:extLst>
        </xdr:cNvPr>
        <xdr:cNvSpPr/>
      </xdr:nvSpPr>
      <xdr:spPr>
        <a:xfrm>
          <a:off x="3746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115315</xdr:rowOff>
    </xdr:from>
    <xdr:to>
      <xdr:col>15</xdr:col>
      <xdr:colOff>101600</xdr:colOff>
      <xdr:row>82</xdr:row>
      <xdr:rowOff>45465</xdr:rowOff>
    </xdr:to>
    <xdr:sp macro="" textlink="">
      <xdr:nvSpPr>
        <xdr:cNvPr id="284" name="楕円 283">
          <a:extLst>
            <a:ext uri="{FF2B5EF4-FFF2-40B4-BE49-F238E27FC236}">
              <a16:creationId xmlns:a16="http://schemas.microsoft.com/office/drawing/2014/main" xmlns="" id="{A9DCF406-2DBD-4CB3-A9E1-BB01CF071278}"/>
            </a:ext>
          </a:extLst>
        </xdr:cNvPr>
        <xdr:cNvSpPr/>
      </xdr:nvSpPr>
      <xdr:spPr>
        <a:xfrm>
          <a:off x="2857500" y="140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166115</xdr:rowOff>
    </xdr:from>
    <xdr:to>
      <xdr:col>19</xdr:col>
      <xdr:colOff>177800</xdr:colOff>
      <xdr:row>82</xdr:row>
      <xdr:rowOff>24385</xdr:rowOff>
    </xdr:to>
    <xdr:cxnSp macro="">
      <xdr:nvCxnSpPr>
        <xdr:cNvPr id="285" name="直線コネクタ 284">
          <a:extLst>
            <a:ext uri="{FF2B5EF4-FFF2-40B4-BE49-F238E27FC236}">
              <a16:creationId xmlns:a16="http://schemas.microsoft.com/office/drawing/2014/main" xmlns="" id="{728BEEFD-F0E2-49B3-989F-B1510D5CB82F}"/>
            </a:ext>
          </a:extLst>
        </xdr:cNvPr>
        <xdr:cNvCxnSpPr/>
      </xdr:nvCxnSpPr>
      <xdr:spPr>
        <a:xfrm>
          <a:off x="2908300" y="14053565"/>
          <a:ext cx="889000" cy="2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87885</xdr:rowOff>
    </xdr:from>
    <xdr:to>
      <xdr:col>10</xdr:col>
      <xdr:colOff>165100</xdr:colOff>
      <xdr:row>82</xdr:row>
      <xdr:rowOff>18035</xdr:rowOff>
    </xdr:to>
    <xdr:sp macro="" textlink="">
      <xdr:nvSpPr>
        <xdr:cNvPr id="286" name="楕円 285">
          <a:extLst>
            <a:ext uri="{FF2B5EF4-FFF2-40B4-BE49-F238E27FC236}">
              <a16:creationId xmlns:a16="http://schemas.microsoft.com/office/drawing/2014/main" xmlns="" id="{2485E3F1-1EF1-4F77-A8E5-B541862BBC2E}"/>
            </a:ext>
          </a:extLst>
        </xdr:cNvPr>
        <xdr:cNvSpPr/>
      </xdr:nvSpPr>
      <xdr:spPr>
        <a:xfrm>
          <a:off x="1968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138685</xdr:rowOff>
    </xdr:from>
    <xdr:to>
      <xdr:col>15</xdr:col>
      <xdr:colOff>50800</xdr:colOff>
      <xdr:row>81</xdr:row>
      <xdr:rowOff>166115</xdr:rowOff>
    </xdr:to>
    <xdr:cxnSp macro="">
      <xdr:nvCxnSpPr>
        <xdr:cNvPr id="287" name="直線コネクタ 286">
          <a:extLst>
            <a:ext uri="{FF2B5EF4-FFF2-40B4-BE49-F238E27FC236}">
              <a16:creationId xmlns:a16="http://schemas.microsoft.com/office/drawing/2014/main" xmlns="" id="{B549CD61-9F48-41B9-961D-FFC04EA6A707}"/>
            </a:ext>
          </a:extLst>
        </xdr:cNvPr>
        <xdr:cNvCxnSpPr/>
      </xdr:nvCxnSpPr>
      <xdr:spPr>
        <a:xfrm>
          <a:off x="2019300" y="1402613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53594</xdr:rowOff>
    </xdr:from>
    <xdr:to>
      <xdr:col>6</xdr:col>
      <xdr:colOff>38100</xdr:colOff>
      <xdr:row>81</xdr:row>
      <xdr:rowOff>155194</xdr:rowOff>
    </xdr:to>
    <xdr:sp macro="" textlink="">
      <xdr:nvSpPr>
        <xdr:cNvPr id="288" name="楕円 287">
          <a:extLst>
            <a:ext uri="{FF2B5EF4-FFF2-40B4-BE49-F238E27FC236}">
              <a16:creationId xmlns:a16="http://schemas.microsoft.com/office/drawing/2014/main" xmlns="" id="{FF05514F-2980-4E32-90D7-267A4219ACED}"/>
            </a:ext>
          </a:extLst>
        </xdr:cNvPr>
        <xdr:cNvSpPr/>
      </xdr:nvSpPr>
      <xdr:spPr>
        <a:xfrm>
          <a:off x="10795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104394</xdr:rowOff>
    </xdr:from>
    <xdr:to>
      <xdr:col>10</xdr:col>
      <xdr:colOff>114300</xdr:colOff>
      <xdr:row>81</xdr:row>
      <xdr:rowOff>138685</xdr:rowOff>
    </xdr:to>
    <xdr:cxnSp macro="">
      <xdr:nvCxnSpPr>
        <xdr:cNvPr id="289" name="直線コネクタ 288">
          <a:extLst>
            <a:ext uri="{FF2B5EF4-FFF2-40B4-BE49-F238E27FC236}">
              <a16:creationId xmlns:a16="http://schemas.microsoft.com/office/drawing/2014/main" xmlns="" id="{0F3AA713-7B8C-41A0-AC3E-AD5660762169}"/>
            </a:ext>
          </a:extLst>
        </xdr:cNvPr>
        <xdr:cNvCxnSpPr/>
      </xdr:nvCxnSpPr>
      <xdr:spPr>
        <a:xfrm>
          <a:off x="1130300" y="1399184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84853</xdr:rowOff>
    </xdr:from>
    <xdr:ext cx="405111" cy="259045"/>
    <xdr:sp macro="" textlink="">
      <xdr:nvSpPr>
        <xdr:cNvPr id="290" name="n_1aveValue【公営住宅】&#10;有形固定資産減価償却率">
          <a:extLst>
            <a:ext uri="{FF2B5EF4-FFF2-40B4-BE49-F238E27FC236}">
              <a16:creationId xmlns:a16="http://schemas.microsoft.com/office/drawing/2014/main" xmlns="" id="{AAF36C72-F6FC-4359-973E-A81F932DE910}"/>
            </a:ext>
          </a:extLst>
        </xdr:cNvPr>
        <xdr:cNvSpPr txBox="1"/>
      </xdr:nvSpPr>
      <xdr:spPr>
        <a:xfrm>
          <a:off x="35820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75709</xdr:rowOff>
    </xdr:from>
    <xdr:ext cx="405111" cy="259045"/>
    <xdr:sp macro="" textlink="">
      <xdr:nvSpPr>
        <xdr:cNvPr id="291" name="n_2aveValue【公営住宅】&#10;有形固定資産減価償却率">
          <a:extLst>
            <a:ext uri="{FF2B5EF4-FFF2-40B4-BE49-F238E27FC236}">
              <a16:creationId xmlns:a16="http://schemas.microsoft.com/office/drawing/2014/main" xmlns="" id="{0B37D2DD-3341-4953-974C-4397B8063CED}"/>
            </a:ext>
          </a:extLst>
        </xdr:cNvPr>
        <xdr:cNvSpPr txBox="1"/>
      </xdr:nvSpPr>
      <xdr:spPr>
        <a:xfrm>
          <a:off x="2705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82566</xdr:rowOff>
    </xdr:from>
    <xdr:ext cx="405111" cy="259045"/>
    <xdr:sp macro="" textlink="">
      <xdr:nvSpPr>
        <xdr:cNvPr id="292" name="n_3aveValue【公営住宅】&#10;有形固定資産減価償却率">
          <a:extLst>
            <a:ext uri="{FF2B5EF4-FFF2-40B4-BE49-F238E27FC236}">
              <a16:creationId xmlns:a16="http://schemas.microsoft.com/office/drawing/2014/main" xmlns="" id="{132A3319-F23B-482D-887B-F3B4B6F74569}"/>
            </a:ext>
          </a:extLst>
        </xdr:cNvPr>
        <xdr:cNvSpPr txBox="1"/>
      </xdr:nvSpPr>
      <xdr:spPr>
        <a:xfrm>
          <a:off x="1816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293" name="n_4aveValue【公営住宅】&#10;有形固定資産減価償却率">
          <a:extLst>
            <a:ext uri="{FF2B5EF4-FFF2-40B4-BE49-F238E27FC236}">
              <a16:creationId xmlns:a16="http://schemas.microsoft.com/office/drawing/2014/main" xmlns="" id="{E75F5FD8-920E-4334-8BC3-04C9A6631D45}"/>
            </a:ext>
          </a:extLst>
        </xdr:cNvPr>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66312</xdr:rowOff>
    </xdr:from>
    <xdr:ext cx="405111" cy="259045"/>
    <xdr:sp macro="" textlink="">
      <xdr:nvSpPr>
        <xdr:cNvPr id="294" name="n_1mainValue【公営住宅】&#10;有形固定資産減価償却率">
          <a:extLst>
            <a:ext uri="{FF2B5EF4-FFF2-40B4-BE49-F238E27FC236}">
              <a16:creationId xmlns:a16="http://schemas.microsoft.com/office/drawing/2014/main" xmlns="" id="{140B1DC2-4B73-41CD-9764-9FF4F01866AC}"/>
            </a:ext>
          </a:extLst>
        </xdr:cNvPr>
        <xdr:cNvSpPr txBox="1"/>
      </xdr:nvSpPr>
      <xdr:spPr>
        <a:xfrm>
          <a:off x="35820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36592</xdr:rowOff>
    </xdr:from>
    <xdr:ext cx="405111" cy="259045"/>
    <xdr:sp macro="" textlink="">
      <xdr:nvSpPr>
        <xdr:cNvPr id="295" name="n_2mainValue【公営住宅】&#10;有形固定資産減価償却率">
          <a:extLst>
            <a:ext uri="{FF2B5EF4-FFF2-40B4-BE49-F238E27FC236}">
              <a16:creationId xmlns:a16="http://schemas.microsoft.com/office/drawing/2014/main" xmlns="" id="{791A8B6C-45D0-425E-B78E-CB00F2CDBE1B}"/>
            </a:ext>
          </a:extLst>
        </xdr:cNvPr>
        <xdr:cNvSpPr txBox="1"/>
      </xdr:nvSpPr>
      <xdr:spPr>
        <a:xfrm>
          <a:off x="2705744"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9162</xdr:rowOff>
    </xdr:from>
    <xdr:ext cx="405111" cy="259045"/>
    <xdr:sp macro="" textlink="">
      <xdr:nvSpPr>
        <xdr:cNvPr id="296" name="n_3mainValue【公営住宅】&#10;有形固定資産減価償却率">
          <a:extLst>
            <a:ext uri="{FF2B5EF4-FFF2-40B4-BE49-F238E27FC236}">
              <a16:creationId xmlns:a16="http://schemas.microsoft.com/office/drawing/2014/main" xmlns="" id="{EB3479E4-5CF0-4F84-8CDB-9AA8055A8270}"/>
            </a:ext>
          </a:extLst>
        </xdr:cNvPr>
        <xdr:cNvSpPr txBox="1"/>
      </xdr:nvSpPr>
      <xdr:spPr>
        <a:xfrm>
          <a:off x="1816744" y="1406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146321</xdr:rowOff>
    </xdr:from>
    <xdr:ext cx="405111" cy="259045"/>
    <xdr:sp macro="" textlink="">
      <xdr:nvSpPr>
        <xdr:cNvPr id="297" name="n_4mainValue【公営住宅】&#10;有形固定資産減価償却率">
          <a:extLst>
            <a:ext uri="{FF2B5EF4-FFF2-40B4-BE49-F238E27FC236}">
              <a16:creationId xmlns:a16="http://schemas.microsoft.com/office/drawing/2014/main" xmlns="" id="{24BD893D-0334-47C9-B567-B08786B04B55}"/>
            </a:ext>
          </a:extLst>
        </xdr:cNvPr>
        <xdr:cNvSpPr txBox="1"/>
      </xdr:nvSpPr>
      <xdr:spPr>
        <a:xfrm>
          <a:off x="927744" y="1403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xmlns="" id="{39D31491-6C5A-4245-8CAE-22E2127EF48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xmlns="" id="{9E7F3C0C-04CF-4567-ADFB-4FBFE475B95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xmlns="" id="{CEC1F811-FF31-466D-8FB3-FF9A1BE990F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xmlns="" id="{FA78594A-91B5-431F-87ED-D9CCDD06EE9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xmlns="" id="{C9073AB4-8CFE-4A83-A329-5BD8E75D257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xmlns="" id="{0FCAABA3-F446-4041-85DC-D6F1394C55C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xmlns="" id="{4E99D39D-DA68-46D8-9338-08B5AED090B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xmlns="" id="{B525C0E2-A442-4B67-92FD-1B75C343C82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xmlns="" id="{101C6973-388E-48E8-8A12-97B45FFF0E6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xmlns="" id="{5916CE49-D402-4EC2-867C-3A88416B252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8" name="直線コネクタ 307">
          <a:extLst>
            <a:ext uri="{FF2B5EF4-FFF2-40B4-BE49-F238E27FC236}">
              <a16:creationId xmlns:a16="http://schemas.microsoft.com/office/drawing/2014/main" xmlns="" id="{D9B62751-72A0-435B-BF5D-1C545ACF58E9}"/>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9" name="テキスト ボックス 308">
          <a:extLst>
            <a:ext uri="{FF2B5EF4-FFF2-40B4-BE49-F238E27FC236}">
              <a16:creationId xmlns:a16="http://schemas.microsoft.com/office/drawing/2014/main" xmlns="" id="{DC85FCE8-B6C7-4C9A-BCA2-A05575FCBA8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0" name="直線コネクタ 309">
          <a:extLst>
            <a:ext uri="{FF2B5EF4-FFF2-40B4-BE49-F238E27FC236}">
              <a16:creationId xmlns:a16="http://schemas.microsoft.com/office/drawing/2014/main" xmlns="" id="{295BB989-BDB9-4B8B-96E9-F5B65B88C2A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1" name="テキスト ボックス 310">
          <a:extLst>
            <a:ext uri="{FF2B5EF4-FFF2-40B4-BE49-F238E27FC236}">
              <a16:creationId xmlns:a16="http://schemas.microsoft.com/office/drawing/2014/main" xmlns="" id="{837B79F9-FF16-4313-ADF0-56613FD0E164}"/>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2" name="直線コネクタ 311">
          <a:extLst>
            <a:ext uri="{FF2B5EF4-FFF2-40B4-BE49-F238E27FC236}">
              <a16:creationId xmlns:a16="http://schemas.microsoft.com/office/drawing/2014/main" xmlns="" id="{77EFA470-90CE-4A6A-A881-775184464C2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3" name="テキスト ボックス 312">
          <a:extLst>
            <a:ext uri="{FF2B5EF4-FFF2-40B4-BE49-F238E27FC236}">
              <a16:creationId xmlns:a16="http://schemas.microsoft.com/office/drawing/2014/main" xmlns="" id="{557C11E9-2BA8-457E-A289-BF6613F64AA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4" name="直線コネクタ 313">
          <a:extLst>
            <a:ext uri="{FF2B5EF4-FFF2-40B4-BE49-F238E27FC236}">
              <a16:creationId xmlns:a16="http://schemas.microsoft.com/office/drawing/2014/main" xmlns="" id="{8CDBA558-E2EA-45B3-BF85-64C09524F7E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5" name="テキスト ボックス 314">
          <a:extLst>
            <a:ext uri="{FF2B5EF4-FFF2-40B4-BE49-F238E27FC236}">
              <a16:creationId xmlns:a16="http://schemas.microsoft.com/office/drawing/2014/main" xmlns="" id="{B32DCD76-6728-414B-B9E9-A003BC4784C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6" name="直線コネクタ 315">
          <a:extLst>
            <a:ext uri="{FF2B5EF4-FFF2-40B4-BE49-F238E27FC236}">
              <a16:creationId xmlns:a16="http://schemas.microsoft.com/office/drawing/2014/main" xmlns="" id="{1C51B4AD-1BAD-4FF8-85F4-E5EC288A1BD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7" name="テキスト ボックス 316">
          <a:extLst>
            <a:ext uri="{FF2B5EF4-FFF2-40B4-BE49-F238E27FC236}">
              <a16:creationId xmlns:a16="http://schemas.microsoft.com/office/drawing/2014/main" xmlns="" id="{942240C3-6E90-4227-8EFD-733A0A6CCF9E}"/>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8" name="直線コネクタ 317">
          <a:extLst>
            <a:ext uri="{FF2B5EF4-FFF2-40B4-BE49-F238E27FC236}">
              <a16:creationId xmlns:a16="http://schemas.microsoft.com/office/drawing/2014/main" xmlns="" id="{1B2D2E77-435C-43A5-AE13-87E86BBB1C3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9" name="テキスト ボックス 318">
          <a:extLst>
            <a:ext uri="{FF2B5EF4-FFF2-40B4-BE49-F238E27FC236}">
              <a16:creationId xmlns:a16="http://schemas.microsoft.com/office/drawing/2014/main" xmlns="" id="{8757183C-DA38-485C-ADE0-65CC930C96F6}"/>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xmlns="" id="{FBF0BF41-20E9-4AC9-A626-6F10B75C029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a:extLst>
            <a:ext uri="{FF2B5EF4-FFF2-40B4-BE49-F238E27FC236}">
              <a16:creationId xmlns:a16="http://schemas.microsoft.com/office/drawing/2014/main" xmlns="" id="{7DA90A58-3D5C-44D5-8EEB-68671AD5F81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a:extLst>
            <a:ext uri="{FF2B5EF4-FFF2-40B4-BE49-F238E27FC236}">
              <a16:creationId xmlns:a16="http://schemas.microsoft.com/office/drawing/2014/main" xmlns="" id="{4CC57122-A453-4937-BAAB-40ABA0E5ABA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111579</xdr:rowOff>
    </xdr:to>
    <xdr:cxnSp macro="">
      <xdr:nvCxnSpPr>
        <xdr:cNvPr id="323" name="直線コネクタ 322">
          <a:extLst>
            <a:ext uri="{FF2B5EF4-FFF2-40B4-BE49-F238E27FC236}">
              <a16:creationId xmlns:a16="http://schemas.microsoft.com/office/drawing/2014/main" xmlns="" id="{ABA41CFF-6CAD-4F9A-BB59-0936209F81F1}"/>
            </a:ext>
          </a:extLst>
        </xdr:cNvPr>
        <xdr:cNvCxnSpPr/>
      </xdr:nvCxnSpPr>
      <xdr:spPr>
        <a:xfrm flipV="1">
          <a:off x="10476865" y="1336058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24" name="【公営住宅】&#10;一人当たり面積最小値テキスト">
          <a:extLst>
            <a:ext uri="{FF2B5EF4-FFF2-40B4-BE49-F238E27FC236}">
              <a16:creationId xmlns:a16="http://schemas.microsoft.com/office/drawing/2014/main" xmlns="" id="{3E4909DC-B42E-4BDC-AA61-7C6C49DE3680}"/>
            </a:ext>
          </a:extLst>
        </xdr:cNvPr>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25" name="直線コネクタ 324">
          <a:extLst>
            <a:ext uri="{FF2B5EF4-FFF2-40B4-BE49-F238E27FC236}">
              <a16:creationId xmlns:a16="http://schemas.microsoft.com/office/drawing/2014/main" xmlns="" id="{4001CC09-AF2E-4DE6-91F0-16AE415C2D2D}"/>
            </a:ext>
          </a:extLst>
        </xdr:cNvPr>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26" name="【公営住宅】&#10;一人当たり面積最大値テキスト">
          <a:extLst>
            <a:ext uri="{FF2B5EF4-FFF2-40B4-BE49-F238E27FC236}">
              <a16:creationId xmlns:a16="http://schemas.microsoft.com/office/drawing/2014/main" xmlns="" id="{C9F81F66-09EF-402E-BB76-D8D8188927DF}"/>
            </a:ext>
          </a:extLst>
        </xdr:cNvPr>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27" name="直線コネクタ 326">
          <a:extLst>
            <a:ext uri="{FF2B5EF4-FFF2-40B4-BE49-F238E27FC236}">
              <a16:creationId xmlns:a16="http://schemas.microsoft.com/office/drawing/2014/main" xmlns="" id="{B0060792-28EF-4D9E-9627-D5E32C6F1CA0}"/>
            </a:ext>
          </a:extLst>
        </xdr:cNvPr>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xdr:rowOff>
    </xdr:from>
    <xdr:ext cx="469744" cy="259045"/>
    <xdr:sp macro="" textlink="">
      <xdr:nvSpPr>
        <xdr:cNvPr id="328" name="【公営住宅】&#10;一人当たり面積平均値テキスト">
          <a:extLst>
            <a:ext uri="{FF2B5EF4-FFF2-40B4-BE49-F238E27FC236}">
              <a16:creationId xmlns:a16="http://schemas.microsoft.com/office/drawing/2014/main" xmlns="" id="{043D6837-05C0-4286-A862-E3498C7F7F25}"/>
            </a:ext>
          </a:extLst>
        </xdr:cNvPr>
        <xdr:cNvSpPr txBox="1"/>
      </xdr:nvSpPr>
      <xdr:spPr>
        <a:xfrm>
          <a:off x="10515600" y="1423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29" name="フローチャート: 判断 328">
          <a:extLst>
            <a:ext uri="{FF2B5EF4-FFF2-40B4-BE49-F238E27FC236}">
              <a16:creationId xmlns:a16="http://schemas.microsoft.com/office/drawing/2014/main" xmlns="" id="{B3F2F0E6-AB96-4B37-8103-864BA2E5265A}"/>
            </a:ext>
          </a:extLst>
        </xdr:cNvPr>
        <xdr:cNvSpPr/>
      </xdr:nvSpPr>
      <xdr:spPr>
        <a:xfrm>
          <a:off x="10426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16692</xdr:rowOff>
    </xdr:from>
    <xdr:to>
      <xdr:col>50</xdr:col>
      <xdr:colOff>165100</xdr:colOff>
      <xdr:row>83</xdr:row>
      <xdr:rowOff>118292</xdr:rowOff>
    </xdr:to>
    <xdr:sp macro="" textlink="">
      <xdr:nvSpPr>
        <xdr:cNvPr id="330" name="フローチャート: 判断 329">
          <a:extLst>
            <a:ext uri="{FF2B5EF4-FFF2-40B4-BE49-F238E27FC236}">
              <a16:creationId xmlns:a16="http://schemas.microsoft.com/office/drawing/2014/main" xmlns="" id="{71EDDE2C-F4DB-4DD7-82FE-3C159F346B9D}"/>
            </a:ext>
          </a:extLst>
        </xdr:cNvPr>
        <xdr:cNvSpPr/>
      </xdr:nvSpPr>
      <xdr:spPr>
        <a:xfrm>
          <a:off x="9588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162016</xdr:rowOff>
    </xdr:from>
    <xdr:to>
      <xdr:col>46</xdr:col>
      <xdr:colOff>38100</xdr:colOff>
      <xdr:row>83</xdr:row>
      <xdr:rowOff>92166</xdr:rowOff>
    </xdr:to>
    <xdr:sp macro="" textlink="">
      <xdr:nvSpPr>
        <xdr:cNvPr id="331" name="フローチャート: 判断 330">
          <a:extLst>
            <a:ext uri="{FF2B5EF4-FFF2-40B4-BE49-F238E27FC236}">
              <a16:creationId xmlns:a16="http://schemas.microsoft.com/office/drawing/2014/main" xmlns="" id="{EEEDC81C-FBC5-46CF-9C22-71542AE7B5C9}"/>
            </a:ext>
          </a:extLst>
        </xdr:cNvPr>
        <xdr:cNvSpPr/>
      </xdr:nvSpPr>
      <xdr:spPr>
        <a:xfrm>
          <a:off x="8699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168548</xdr:rowOff>
    </xdr:from>
    <xdr:to>
      <xdr:col>41</xdr:col>
      <xdr:colOff>101600</xdr:colOff>
      <xdr:row>83</xdr:row>
      <xdr:rowOff>98698</xdr:rowOff>
    </xdr:to>
    <xdr:sp macro="" textlink="">
      <xdr:nvSpPr>
        <xdr:cNvPr id="332" name="フローチャート: 判断 331">
          <a:extLst>
            <a:ext uri="{FF2B5EF4-FFF2-40B4-BE49-F238E27FC236}">
              <a16:creationId xmlns:a16="http://schemas.microsoft.com/office/drawing/2014/main" xmlns="" id="{120746DA-DEAF-4AC3-B689-87B966B44C5C}"/>
            </a:ext>
          </a:extLst>
        </xdr:cNvPr>
        <xdr:cNvSpPr/>
      </xdr:nvSpPr>
      <xdr:spPr>
        <a:xfrm>
          <a:off x="7810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33" name="フローチャート: 判断 332">
          <a:extLst>
            <a:ext uri="{FF2B5EF4-FFF2-40B4-BE49-F238E27FC236}">
              <a16:creationId xmlns:a16="http://schemas.microsoft.com/office/drawing/2014/main" xmlns="" id="{089E9E26-5F91-4354-80E6-AE0BF0EB583F}"/>
            </a:ext>
          </a:extLst>
        </xdr:cNvPr>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xmlns="" id="{8C409646-7488-4F17-B7FC-7B7C5C00A0F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xmlns="" id="{DEE2955C-E269-4FC5-82B8-CF981908FAB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xmlns="" id="{C3DA8E36-6EB3-4FE3-B050-18D3735D785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xmlns="" id="{646E72E4-5E78-4488-A130-679AAB85A7A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xmlns="" id="{B91DEA4E-19D1-43BA-8179-A24F710E977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95069</xdr:rowOff>
    </xdr:from>
    <xdr:to>
      <xdr:col>50</xdr:col>
      <xdr:colOff>165100</xdr:colOff>
      <xdr:row>85</xdr:row>
      <xdr:rowOff>25219</xdr:rowOff>
    </xdr:to>
    <xdr:sp macro="" textlink="">
      <xdr:nvSpPr>
        <xdr:cNvPr id="339" name="楕円 338">
          <a:extLst>
            <a:ext uri="{FF2B5EF4-FFF2-40B4-BE49-F238E27FC236}">
              <a16:creationId xmlns:a16="http://schemas.microsoft.com/office/drawing/2014/main" xmlns="" id="{05AC72BF-07BC-4557-8130-99ACE95282F7}"/>
            </a:ext>
          </a:extLst>
        </xdr:cNvPr>
        <xdr:cNvSpPr/>
      </xdr:nvSpPr>
      <xdr:spPr>
        <a:xfrm>
          <a:off x="95885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90170</xdr:rowOff>
    </xdr:from>
    <xdr:to>
      <xdr:col>46</xdr:col>
      <xdr:colOff>38100</xdr:colOff>
      <xdr:row>85</xdr:row>
      <xdr:rowOff>20320</xdr:rowOff>
    </xdr:to>
    <xdr:sp macro="" textlink="">
      <xdr:nvSpPr>
        <xdr:cNvPr id="340" name="楕円 339">
          <a:extLst>
            <a:ext uri="{FF2B5EF4-FFF2-40B4-BE49-F238E27FC236}">
              <a16:creationId xmlns:a16="http://schemas.microsoft.com/office/drawing/2014/main" xmlns="" id="{56DE4218-537F-4F8E-9FDA-05A56053BAC3}"/>
            </a:ext>
          </a:extLst>
        </xdr:cNvPr>
        <xdr:cNvSpPr/>
      </xdr:nvSpPr>
      <xdr:spPr>
        <a:xfrm>
          <a:off x="8699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140970</xdr:rowOff>
    </xdr:from>
    <xdr:to>
      <xdr:col>50</xdr:col>
      <xdr:colOff>114300</xdr:colOff>
      <xdr:row>84</xdr:row>
      <xdr:rowOff>145869</xdr:rowOff>
    </xdr:to>
    <xdr:cxnSp macro="">
      <xdr:nvCxnSpPr>
        <xdr:cNvPr id="341" name="直線コネクタ 340">
          <a:extLst>
            <a:ext uri="{FF2B5EF4-FFF2-40B4-BE49-F238E27FC236}">
              <a16:creationId xmlns:a16="http://schemas.microsoft.com/office/drawing/2014/main" xmlns="" id="{9E23755F-8BC2-42BE-B6E6-7B08305A7FA5}"/>
            </a:ext>
          </a:extLst>
        </xdr:cNvPr>
        <xdr:cNvCxnSpPr/>
      </xdr:nvCxnSpPr>
      <xdr:spPr>
        <a:xfrm>
          <a:off x="8750300" y="1454277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83638</xdr:rowOff>
    </xdr:from>
    <xdr:to>
      <xdr:col>41</xdr:col>
      <xdr:colOff>101600</xdr:colOff>
      <xdr:row>85</xdr:row>
      <xdr:rowOff>13788</xdr:rowOff>
    </xdr:to>
    <xdr:sp macro="" textlink="">
      <xdr:nvSpPr>
        <xdr:cNvPr id="342" name="楕円 341">
          <a:extLst>
            <a:ext uri="{FF2B5EF4-FFF2-40B4-BE49-F238E27FC236}">
              <a16:creationId xmlns:a16="http://schemas.microsoft.com/office/drawing/2014/main" xmlns="" id="{4D61587D-6605-4ED2-AF3A-31EBD5654429}"/>
            </a:ext>
          </a:extLst>
        </xdr:cNvPr>
        <xdr:cNvSpPr/>
      </xdr:nvSpPr>
      <xdr:spPr>
        <a:xfrm>
          <a:off x="7810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134438</xdr:rowOff>
    </xdr:from>
    <xdr:to>
      <xdr:col>45</xdr:col>
      <xdr:colOff>177800</xdr:colOff>
      <xdr:row>84</xdr:row>
      <xdr:rowOff>140970</xdr:rowOff>
    </xdr:to>
    <xdr:cxnSp macro="">
      <xdr:nvCxnSpPr>
        <xdr:cNvPr id="343" name="直線コネクタ 342">
          <a:extLst>
            <a:ext uri="{FF2B5EF4-FFF2-40B4-BE49-F238E27FC236}">
              <a16:creationId xmlns:a16="http://schemas.microsoft.com/office/drawing/2014/main" xmlns="" id="{92DED4C0-28A6-485A-806A-DCB45C30D0AD}"/>
            </a:ext>
          </a:extLst>
        </xdr:cNvPr>
        <xdr:cNvCxnSpPr/>
      </xdr:nvCxnSpPr>
      <xdr:spPr>
        <a:xfrm>
          <a:off x="7861300" y="1453623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77107</xdr:rowOff>
    </xdr:from>
    <xdr:to>
      <xdr:col>36</xdr:col>
      <xdr:colOff>165100</xdr:colOff>
      <xdr:row>85</xdr:row>
      <xdr:rowOff>7257</xdr:rowOff>
    </xdr:to>
    <xdr:sp macro="" textlink="">
      <xdr:nvSpPr>
        <xdr:cNvPr id="344" name="楕円 343">
          <a:extLst>
            <a:ext uri="{FF2B5EF4-FFF2-40B4-BE49-F238E27FC236}">
              <a16:creationId xmlns:a16="http://schemas.microsoft.com/office/drawing/2014/main" xmlns="" id="{DCD6B102-4B75-47BF-AF94-E75DEB489C44}"/>
            </a:ext>
          </a:extLst>
        </xdr:cNvPr>
        <xdr:cNvSpPr/>
      </xdr:nvSpPr>
      <xdr:spPr>
        <a:xfrm>
          <a:off x="6921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127907</xdr:rowOff>
    </xdr:from>
    <xdr:to>
      <xdr:col>41</xdr:col>
      <xdr:colOff>50800</xdr:colOff>
      <xdr:row>84</xdr:row>
      <xdr:rowOff>134438</xdr:rowOff>
    </xdr:to>
    <xdr:cxnSp macro="">
      <xdr:nvCxnSpPr>
        <xdr:cNvPr id="345" name="直線コネクタ 344">
          <a:extLst>
            <a:ext uri="{FF2B5EF4-FFF2-40B4-BE49-F238E27FC236}">
              <a16:creationId xmlns:a16="http://schemas.microsoft.com/office/drawing/2014/main" xmlns="" id="{5343FF91-7780-42F1-A4E8-6ED3889E847C}"/>
            </a:ext>
          </a:extLst>
        </xdr:cNvPr>
        <xdr:cNvCxnSpPr/>
      </xdr:nvCxnSpPr>
      <xdr:spPr>
        <a:xfrm>
          <a:off x="6972300" y="1452970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134819</xdr:rowOff>
    </xdr:from>
    <xdr:ext cx="469744" cy="259045"/>
    <xdr:sp macro="" textlink="">
      <xdr:nvSpPr>
        <xdr:cNvPr id="346" name="n_1aveValue【公営住宅】&#10;一人当たり面積">
          <a:extLst>
            <a:ext uri="{FF2B5EF4-FFF2-40B4-BE49-F238E27FC236}">
              <a16:creationId xmlns:a16="http://schemas.microsoft.com/office/drawing/2014/main" xmlns="" id="{F2FF2AFF-B86F-45C9-9CB8-EE45A77F21A7}"/>
            </a:ext>
          </a:extLst>
        </xdr:cNvPr>
        <xdr:cNvSpPr txBox="1"/>
      </xdr:nvSpPr>
      <xdr:spPr>
        <a:xfrm>
          <a:off x="93917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108693</xdr:rowOff>
    </xdr:from>
    <xdr:ext cx="469744" cy="259045"/>
    <xdr:sp macro="" textlink="">
      <xdr:nvSpPr>
        <xdr:cNvPr id="347" name="n_2aveValue【公営住宅】&#10;一人当たり面積">
          <a:extLst>
            <a:ext uri="{FF2B5EF4-FFF2-40B4-BE49-F238E27FC236}">
              <a16:creationId xmlns:a16="http://schemas.microsoft.com/office/drawing/2014/main" xmlns="" id="{1BC22942-BFEA-4DB9-ADFA-23761AF3A862}"/>
            </a:ext>
          </a:extLst>
        </xdr:cNvPr>
        <xdr:cNvSpPr txBox="1"/>
      </xdr:nvSpPr>
      <xdr:spPr>
        <a:xfrm>
          <a:off x="8515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115225</xdr:rowOff>
    </xdr:from>
    <xdr:ext cx="469744" cy="259045"/>
    <xdr:sp macro="" textlink="">
      <xdr:nvSpPr>
        <xdr:cNvPr id="348" name="n_3aveValue【公営住宅】&#10;一人当たり面積">
          <a:extLst>
            <a:ext uri="{FF2B5EF4-FFF2-40B4-BE49-F238E27FC236}">
              <a16:creationId xmlns:a16="http://schemas.microsoft.com/office/drawing/2014/main" xmlns="" id="{53D2C4C5-CA0A-4AF9-AAFE-191EC689B5DA}"/>
            </a:ext>
          </a:extLst>
        </xdr:cNvPr>
        <xdr:cNvSpPr txBox="1"/>
      </xdr:nvSpPr>
      <xdr:spPr>
        <a:xfrm>
          <a:off x="7626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49" name="n_4aveValue【公営住宅】&#10;一人当たり面積">
          <a:extLst>
            <a:ext uri="{FF2B5EF4-FFF2-40B4-BE49-F238E27FC236}">
              <a16:creationId xmlns:a16="http://schemas.microsoft.com/office/drawing/2014/main" xmlns="" id="{6CF7A068-3F8A-46A3-B920-C2ED7AF0A1AB}"/>
            </a:ext>
          </a:extLst>
        </xdr:cNvPr>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16346</xdr:rowOff>
    </xdr:from>
    <xdr:ext cx="469744" cy="259045"/>
    <xdr:sp macro="" textlink="">
      <xdr:nvSpPr>
        <xdr:cNvPr id="350" name="n_1mainValue【公営住宅】&#10;一人当たり面積">
          <a:extLst>
            <a:ext uri="{FF2B5EF4-FFF2-40B4-BE49-F238E27FC236}">
              <a16:creationId xmlns:a16="http://schemas.microsoft.com/office/drawing/2014/main" xmlns="" id="{2CEEA114-C47A-4A2A-B382-0CEBCBB58A4C}"/>
            </a:ext>
          </a:extLst>
        </xdr:cNvPr>
        <xdr:cNvSpPr txBox="1"/>
      </xdr:nvSpPr>
      <xdr:spPr>
        <a:xfrm>
          <a:off x="93917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11447</xdr:rowOff>
    </xdr:from>
    <xdr:ext cx="469744" cy="259045"/>
    <xdr:sp macro="" textlink="">
      <xdr:nvSpPr>
        <xdr:cNvPr id="351" name="n_2mainValue【公営住宅】&#10;一人当たり面積">
          <a:extLst>
            <a:ext uri="{FF2B5EF4-FFF2-40B4-BE49-F238E27FC236}">
              <a16:creationId xmlns:a16="http://schemas.microsoft.com/office/drawing/2014/main" xmlns="" id="{6B46A294-7ED8-4ACF-90D0-F20D208985C9}"/>
            </a:ext>
          </a:extLst>
        </xdr:cNvPr>
        <xdr:cNvSpPr txBox="1"/>
      </xdr:nvSpPr>
      <xdr:spPr>
        <a:xfrm>
          <a:off x="8515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4915</xdr:rowOff>
    </xdr:from>
    <xdr:ext cx="469744" cy="259045"/>
    <xdr:sp macro="" textlink="">
      <xdr:nvSpPr>
        <xdr:cNvPr id="352" name="n_3mainValue【公営住宅】&#10;一人当たり面積">
          <a:extLst>
            <a:ext uri="{FF2B5EF4-FFF2-40B4-BE49-F238E27FC236}">
              <a16:creationId xmlns:a16="http://schemas.microsoft.com/office/drawing/2014/main" xmlns="" id="{2F5ECE2A-9B77-490B-B7DD-58038138F989}"/>
            </a:ext>
          </a:extLst>
        </xdr:cNvPr>
        <xdr:cNvSpPr txBox="1"/>
      </xdr:nvSpPr>
      <xdr:spPr>
        <a:xfrm>
          <a:off x="7626427" y="14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169834</xdr:rowOff>
    </xdr:from>
    <xdr:ext cx="469744" cy="259045"/>
    <xdr:sp macro="" textlink="">
      <xdr:nvSpPr>
        <xdr:cNvPr id="353" name="n_4mainValue【公営住宅】&#10;一人当たり面積">
          <a:extLst>
            <a:ext uri="{FF2B5EF4-FFF2-40B4-BE49-F238E27FC236}">
              <a16:creationId xmlns:a16="http://schemas.microsoft.com/office/drawing/2014/main" xmlns="" id="{A394270F-C939-446D-8AAF-62632CD01B29}"/>
            </a:ext>
          </a:extLst>
        </xdr:cNvPr>
        <xdr:cNvSpPr txBox="1"/>
      </xdr:nvSpPr>
      <xdr:spPr>
        <a:xfrm>
          <a:off x="6737427" y="1457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xmlns="" id="{88BBEF77-D0C4-4465-804F-32D93BF69B0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xmlns="" id="{64CF76D5-411F-4736-A635-70EE77560CC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xmlns="" id="{2D90F473-738C-4858-B19C-DC83814AA0C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xmlns="" id="{A13CEB93-A114-4682-A39D-91229322520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xmlns="" id="{82E16B56-95C5-4721-BE05-FC56AC5FC5E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xmlns="" id="{3C943F28-2ECC-429D-BE5B-808BF011508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xmlns="" id="{1E29B119-C5BE-49D9-81F5-B5FF44055A1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xmlns="" id="{147718DA-4F4C-4162-BED2-1242415E0C5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xmlns="" id="{15CDE14B-D70E-4BB8-9AAB-37F855A156E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xmlns="" id="{8B811B11-8B35-4D99-9242-BCA1A12D4A2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xmlns="" id="{17EA7C36-4612-40D5-B2FC-323F75F9BD6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xmlns="" id="{BC7F946A-BBE4-4EFF-B59E-83AB3F74F07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xmlns="" id="{4AC0B2A4-3A49-4494-AA39-57C8B9DB3D0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xmlns="" id="{30781282-5FDF-412A-88FF-5CFB949C807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xmlns="" id="{E2FBA587-66F4-466F-9758-E8B3BFA284D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xmlns="" id="{9BBC914B-ED4D-4480-8F65-D36D3DC2D06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a:extLst>
            <a:ext uri="{FF2B5EF4-FFF2-40B4-BE49-F238E27FC236}">
              <a16:creationId xmlns:a16="http://schemas.microsoft.com/office/drawing/2014/main" xmlns="" id="{091D67C0-5263-4ABA-80D4-E5EBAB2FF8D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a:extLst>
            <a:ext uri="{FF2B5EF4-FFF2-40B4-BE49-F238E27FC236}">
              <a16:creationId xmlns:a16="http://schemas.microsoft.com/office/drawing/2014/main" xmlns="" id="{50989F20-DC9D-49D4-ABC1-F5F03B54BFF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a:extLst>
            <a:ext uri="{FF2B5EF4-FFF2-40B4-BE49-F238E27FC236}">
              <a16:creationId xmlns:a16="http://schemas.microsoft.com/office/drawing/2014/main" xmlns="" id="{EF4CEA84-4ACE-49FF-8B1B-B7B1E0591C4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a:extLst>
            <a:ext uri="{FF2B5EF4-FFF2-40B4-BE49-F238E27FC236}">
              <a16:creationId xmlns:a16="http://schemas.microsoft.com/office/drawing/2014/main" xmlns="" id="{D8FB5807-BF76-480B-A589-B8D7B92437B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a:extLst>
            <a:ext uri="{FF2B5EF4-FFF2-40B4-BE49-F238E27FC236}">
              <a16:creationId xmlns:a16="http://schemas.microsoft.com/office/drawing/2014/main" xmlns="" id="{7D44371D-DE8E-43E2-8FFC-7A99E02C129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a:extLst>
            <a:ext uri="{FF2B5EF4-FFF2-40B4-BE49-F238E27FC236}">
              <a16:creationId xmlns:a16="http://schemas.microsoft.com/office/drawing/2014/main" xmlns="" id="{5D45F6B0-2B1A-496D-A866-7408FA4B460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a:extLst>
            <a:ext uri="{FF2B5EF4-FFF2-40B4-BE49-F238E27FC236}">
              <a16:creationId xmlns:a16="http://schemas.microsoft.com/office/drawing/2014/main" xmlns="" id="{4A967369-D5CF-4781-A8ED-37C07731E1C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a:extLst>
            <a:ext uri="{FF2B5EF4-FFF2-40B4-BE49-F238E27FC236}">
              <a16:creationId xmlns:a16="http://schemas.microsoft.com/office/drawing/2014/main" xmlns="" id="{0BC23244-D827-418A-BCA2-589B8E2BAE7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a:extLst>
            <a:ext uri="{FF2B5EF4-FFF2-40B4-BE49-F238E27FC236}">
              <a16:creationId xmlns:a16="http://schemas.microsoft.com/office/drawing/2014/main" xmlns="" id="{EF8D3654-317E-4322-BC18-B434F26D45C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a:extLst>
            <a:ext uri="{FF2B5EF4-FFF2-40B4-BE49-F238E27FC236}">
              <a16:creationId xmlns:a16="http://schemas.microsoft.com/office/drawing/2014/main" xmlns="" id="{E6846642-468B-4448-8BDB-ABEADF1B066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a:extLst>
            <a:ext uri="{FF2B5EF4-FFF2-40B4-BE49-F238E27FC236}">
              <a16:creationId xmlns:a16="http://schemas.microsoft.com/office/drawing/2014/main" xmlns="" id="{2EA64D2C-D39F-4584-9699-1AC77A4521E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1" name="直線コネクタ 380">
          <a:extLst>
            <a:ext uri="{FF2B5EF4-FFF2-40B4-BE49-F238E27FC236}">
              <a16:creationId xmlns:a16="http://schemas.microsoft.com/office/drawing/2014/main" xmlns="" id="{424BB42A-5450-477C-9F04-A86489DA62DC}"/>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82" name="テキスト ボックス 381">
          <a:extLst>
            <a:ext uri="{FF2B5EF4-FFF2-40B4-BE49-F238E27FC236}">
              <a16:creationId xmlns:a16="http://schemas.microsoft.com/office/drawing/2014/main" xmlns="" id="{2E4A86A9-8944-45D2-9188-56DBC7F7F57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83" name="直線コネクタ 382">
          <a:extLst>
            <a:ext uri="{FF2B5EF4-FFF2-40B4-BE49-F238E27FC236}">
              <a16:creationId xmlns:a16="http://schemas.microsoft.com/office/drawing/2014/main" xmlns="" id="{94D304CC-A2BA-441F-AF70-4561257B3FB5}"/>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84" name="テキスト ボックス 383">
          <a:extLst>
            <a:ext uri="{FF2B5EF4-FFF2-40B4-BE49-F238E27FC236}">
              <a16:creationId xmlns:a16="http://schemas.microsoft.com/office/drawing/2014/main" xmlns="" id="{F63815E0-4251-470B-AFC2-0C30687BF9AD}"/>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85" name="直線コネクタ 384">
          <a:extLst>
            <a:ext uri="{FF2B5EF4-FFF2-40B4-BE49-F238E27FC236}">
              <a16:creationId xmlns:a16="http://schemas.microsoft.com/office/drawing/2014/main" xmlns="" id="{DDC2C241-5678-47CA-8A0A-92883B0D767A}"/>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86" name="テキスト ボックス 385">
          <a:extLst>
            <a:ext uri="{FF2B5EF4-FFF2-40B4-BE49-F238E27FC236}">
              <a16:creationId xmlns:a16="http://schemas.microsoft.com/office/drawing/2014/main" xmlns="" id="{53381860-5997-4FD6-AA8E-A00F55D01BEF}"/>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87" name="直線コネクタ 386">
          <a:extLst>
            <a:ext uri="{FF2B5EF4-FFF2-40B4-BE49-F238E27FC236}">
              <a16:creationId xmlns:a16="http://schemas.microsoft.com/office/drawing/2014/main" xmlns="" id="{A5B8C05C-531E-4D19-B030-38CF4D98FD1B}"/>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88" name="テキスト ボックス 387">
          <a:extLst>
            <a:ext uri="{FF2B5EF4-FFF2-40B4-BE49-F238E27FC236}">
              <a16:creationId xmlns:a16="http://schemas.microsoft.com/office/drawing/2014/main" xmlns="" id="{6E2366AD-5D2E-40FD-B301-8D504936B733}"/>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a:extLst>
            <a:ext uri="{FF2B5EF4-FFF2-40B4-BE49-F238E27FC236}">
              <a16:creationId xmlns:a16="http://schemas.microsoft.com/office/drawing/2014/main" xmlns="" id="{5E59B829-1983-4888-AC7E-CBB159BB7EF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0" name="テキスト ボックス 389">
          <a:extLst>
            <a:ext uri="{FF2B5EF4-FFF2-40B4-BE49-F238E27FC236}">
              <a16:creationId xmlns:a16="http://schemas.microsoft.com/office/drawing/2014/main" xmlns="" id="{7FF1E439-F8C9-46BA-8134-288E6CB6A90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a:extLst>
            <a:ext uri="{FF2B5EF4-FFF2-40B4-BE49-F238E27FC236}">
              <a16:creationId xmlns:a16="http://schemas.microsoft.com/office/drawing/2014/main" xmlns="" id="{C654C368-4651-4981-8E9D-68FB606BE84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71628</xdr:rowOff>
    </xdr:from>
    <xdr:to>
      <xdr:col>85</xdr:col>
      <xdr:colOff>126364</xdr:colOff>
      <xdr:row>41</xdr:row>
      <xdr:rowOff>55626</xdr:rowOff>
    </xdr:to>
    <xdr:cxnSp macro="">
      <xdr:nvCxnSpPr>
        <xdr:cNvPr id="392" name="直線コネクタ 391">
          <a:extLst>
            <a:ext uri="{FF2B5EF4-FFF2-40B4-BE49-F238E27FC236}">
              <a16:creationId xmlns:a16="http://schemas.microsoft.com/office/drawing/2014/main" xmlns="" id="{DCBE9682-0A9D-4C27-AACB-C73F8EF283F4}"/>
            </a:ext>
          </a:extLst>
        </xdr:cNvPr>
        <xdr:cNvCxnSpPr/>
      </xdr:nvCxnSpPr>
      <xdr:spPr>
        <a:xfrm flipV="1">
          <a:off x="16318864" y="6072378"/>
          <a:ext cx="0" cy="101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59453</xdr:rowOff>
    </xdr:from>
    <xdr:ext cx="405111" cy="259045"/>
    <xdr:sp macro="" textlink="">
      <xdr:nvSpPr>
        <xdr:cNvPr id="393" name="【認定こども園・幼稚園・保育所】&#10;有形固定資産減価償却率最小値テキスト">
          <a:extLst>
            <a:ext uri="{FF2B5EF4-FFF2-40B4-BE49-F238E27FC236}">
              <a16:creationId xmlns:a16="http://schemas.microsoft.com/office/drawing/2014/main" xmlns="" id="{DFF8D090-42BD-4941-A5FC-E6D9BA49339F}"/>
            </a:ext>
          </a:extLst>
        </xdr:cNvPr>
        <xdr:cNvSpPr txBox="1"/>
      </xdr:nvSpPr>
      <xdr:spPr>
        <a:xfrm>
          <a:off x="16357600" y="708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55626</xdr:rowOff>
    </xdr:from>
    <xdr:to>
      <xdr:col>86</xdr:col>
      <xdr:colOff>25400</xdr:colOff>
      <xdr:row>41</xdr:row>
      <xdr:rowOff>55626</xdr:rowOff>
    </xdr:to>
    <xdr:cxnSp macro="">
      <xdr:nvCxnSpPr>
        <xdr:cNvPr id="394" name="直線コネクタ 393">
          <a:extLst>
            <a:ext uri="{FF2B5EF4-FFF2-40B4-BE49-F238E27FC236}">
              <a16:creationId xmlns:a16="http://schemas.microsoft.com/office/drawing/2014/main" xmlns="" id="{515FD1AC-08D8-4334-835E-3F2035231CA7}"/>
            </a:ext>
          </a:extLst>
        </xdr:cNvPr>
        <xdr:cNvCxnSpPr/>
      </xdr:nvCxnSpPr>
      <xdr:spPr>
        <a:xfrm>
          <a:off x="16230600" y="708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18305</xdr:rowOff>
    </xdr:from>
    <xdr:ext cx="405111" cy="259045"/>
    <xdr:sp macro="" textlink="">
      <xdr:nvSpPr>
        <xdr:cNvPr id="395" name="【認定こども園・幼稚園・保育所】&#10;有形固定資産減価償却率最大値テキスト">
          <a:extLst>
            <a:ext uri="{FF2B5EF4-FFF2-40B4-BE49-F238E27FC236}">
              <a16:creationId xmlns:a16="http://schemas.microsoft.com/office/drawing/2014/main" xmlns="" id="{DE7981B6-D66B-495D-BD1E-B3844B8FF921}"/>
            </a:ext>
          </a:extLst>
        </xdr:cNvPr>
        <xdr:cNvSpPr txBox="1"/>
      </xdr:nvSpPr>
      <xdr:spPr>
        <a:xfrm>
          <a:off x="16357600" y="5847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71628</xdr:rowOff>
    </xdr:from>
    <xdr:to>
      <xdr:col>86</xdr:col>
      <xdr:colOff>25400</xdr:colOff>
      <xdr:row>35</xdr:row>
      <xdr:rowOff>71628</xdr:rowOff>
    </xdr:to>
    <xdr:cxnSp macro="">
      <xdr:nvCxnSpPr>
        <xdr:cNvPr id="396" name="直線コネクタ 395">
          <a:extLst>
            <a:ext uri="{FF2B5EF4-FFF2-40B4-BE49-F238E27FC236}">
              <a16:creationId xmlns:a16="http://schemas.microsoft.com/office/drawing/2014/main" xmlns="" id="{138FAA8E-B047-4488-ADC8-0160A20F6D1B}"/>
            </a:ext>
          </a:extLst>
        </xdr:cNvPr>
        <xdr:cNvCxnSpPr/>
      </xdr:nvCxnSpPr>
      <xdr:spPr>
        <a:xfrm>
          <a:off x="16230600" y="6072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92981</xdr:rowOff>
    </xdr:from>
    <xdr:ext cx="405111" cy="259045"/>
    <xdr:sp macro="" textlink="">
      <xdr:nvSpPr>
        <xdr:cNvPr id="397" name="【認定こども園・幼稚園・保育所】&#10;有形固定資産減価償却率平均値テキスト">
          <a:extLst>
            <a:ext uri="{FF2B5EF4-FFF2-40B4-BE49-F238E27FC236}">
              <a16:creationId xmlns:a16="http://schemas.microsoft.com/office/drawing/2014/main" xmlns="" id="{DD2DA8FD-FFB9-45C5-BC9B-9180052B0AD8}"/>
            </a:ext>
          </a:extLst>
        </xdr:cNvPr>
        <xdr:cNvSpPr txBox="1"/>
      </xdr:nvSpPr>
      <xdr:spPr>
        <a:xfrm>
          <a:off x="16357600" y="6608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114554</xdr:rowOff>
    </xdr:from>
    <xdr:to>
      <xdr:col>85</xdr:col>
      <xdr:colOff>177800</xdr:colOff>
      <xdr:row>39</xdr:row>
      <xdr:rowOff>44704</xdr:rowOff>
    </xdr:to>
    <xdr:sp macro="" textlink="">
      <xdr:nvSpPr>
        <xdr:cNvPr id="398" name="フローチャート: 判断 397">
          <a:extLst>
            <a:ext uri="{FF2B5EF4-FFF2-40B4-BE49-F238E27FC236}">
              <a16:creationId xmlns:a16="http://schemas.microsoft.com/office/drawing/2014/main" xmlns="" id="{BC282459-223F-4C30-A9C6-9F377D094AAA}"/>
            </a:ext>
          </a:extLst>
        </xdr:cNvPr>
        <xdr:cNvSpPr/>
      </xdr:nvSpPr>
      <xdr:spPr>
        <a:xfrm>
          <a:off x="16268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139700</xdr:rowOff>
    </xdr:from>
    <xdr:to>
      <xdr:col>81</xdr:col>
      <xdr:colOff>101600</xdr:colOff>
      <xdr:row>39</xdr:row>
      <xdr:rowOff>69850</xdr:rowOff>
    </xdr:to>
    <xdr:sp macro="" textlink="">
      <xdr:nvSpPr>
        <xdr:cNvPr id="399" name="フローチャート: 判断 398">
          <a:extLst>
            <a:ext uri="{FF2B5EF4-FFF2-40B4-BE49-F238E27FC236}">
              <a16:creationId xmlns:a16="http://schemas.microsoft.com/office/drawing/2014/main" xmlns="" id="{66372DB8-F7F0-422D-812A-E86BD899D8D5}"/>
            </a:ext>
          </a:extLst>
        </xdr:cNvPr>
        <xdr:cNvSpPr/>
      </xdr:nvSpPr>
      <xdr:spPr>
        <a:xfrm>
          <a:off x="1543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80264</xdr:rowOff>
    </xdr:from>
    <xdr:to>
      <xdr:col>76</xdr:col>
      <xdr:colOff>165100</xdr:colOff>
      <xdr:row>39</xdr:row>
      <xdr:rowOff>10414</xdr:rowOff>
    </xdr:to>
    <xdr:sp macro="" textlink="">
      <xdr:nvSpPr>
        <xdr:cNvPr id="400" name="フローチャート: 判断 399">
          <a:extLst>
            <a:ext uri="{FF2B5EF4-FFF2-40B4-BE49-F238E27FC236}">
              <a16:creationId xmlns:a16="http://schemas.microsoft.com/office/drawing/2014/main" xmlns="" id="{3C6EF6BC-D892-47A1-B5C6-1A9815D69BFA}"/>
            </a:ext>
          </a:extLst>
        </xdr:cNvPr>
        <xdr:cNvSpPr/>
      </xdr:nvSpPr>
      <xdr:spPr>
        <a:xfrm>
          <a:off x="14541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109982</xdr:rowOff>
    </xdr:from>
    <xdr:to>
      <xdr:col>72</xdr:col>
      <xdr:colOff>38100</xdr:colOff>
      <xdr:row>39</xdr:row>
      <xdr:rowOff>40132</xdr:rowOff>
    </xdr:to>
    <xdr:sp macro="" textlink="">
      <xdr:nvSpPr>
        <xdr:cNvPr id="401" name="フローチャート: 判断 400">
          <a:extLst>
            <a:ext uri="{FF2B5EF4-FFF2-40B4-BE49-F238E27FC236}">
              <a16:creationId xmlns:a16="http://schemas.microsoft.com/office/drawing/2014/main" xmlns="" id="{68B49A76-5EC7-4B56-9B3E-F556A65CA666}"/>
            </a:ext>
          </a:extLst>
        </xdr:cNvPr>
        <xdr:cNvSpPr/>
      </xdr:nvSpPr>
      <xdr:spPr>
        <a:xfrm>
          <a:off x="1365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64262</xdr:rowOff>
    </xdr:from>
    <xdr:to>
      <xdr:col>67</xdr:col>
      <xdr:colOff>101600</xdr:colOff>
      <xdr:row>38</xdr:row>
      <xdr:rowOff>165862</xdr:rowOff>
    </xdr:to>
    <xdr:sp macro="" textlink="">
      <xdr:nvSpPr>
        <xdr:cNvPr id="402" name="フローチャート: 判断 401">
          <a:extLst>
            <a:ext uri="{FF2B5EF4-FFF2-40B4-BE49-F238E27FC236}">
              <a16:creationId xmlns:a16="http://schemas.microsoft.com/office/drawing/2014/main" xmlns="" id="{A50AE6BB-23AC-4715-9BD8-EFB7EED5B6C0}"/>
            </a:ext>
          </a:extLst>
        </xdr:cNvPr>
        <xdr:cNvSpPr/>
      </xdr:nvSpPr>
      <xdr:spPr>
        <a:xfrm>
          <a:off x="12763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xmlns="" id="{02BE4D6C-CC22-44A0-99A8-26B5ECEE966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xmlns="" id="{653F0F48-1C76-4772-9A2B-24725FF7CA1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xmlns="" id="{70E98311-2954-4B2A-9B5B-E70E0B89F7A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xmlns="" id="{206B0195-E68E-42E0-A616-55BA7FC0976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xmlns="" id="{3FA8FFEC-26B7-47A1-928F-8FE130D9529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123698</xdr:rowOff>
    </xdr:from>
    <xdr:to>
      <xdr:col>81</xdr:col>
      <xdr:colOff>101600</xdr:colOff>
      <xdr:row>42</xdr:row>
      <xdr:rowOff>53848</xdr:rowOff>
    </xdr:to>
    <xdr:sp macro="" textlink="">
      <xdr:nvSpPr>
        <xdr:cNvPr id="408" name="楕円 407">
          <a:extLst>
            <a:ext uri="{FF2B5EF4-FFF2-40B4-BE49-F238E27FC236}">
              <a16:creationId xmlns:a16="http://schemas.microsoft.com/office/drawing/2014/main" xmlns="" id="{F8495730-2F52-4D69-96C1-A41940F910FF}"/>
            </a:ext>
          </a:extLst>
        </xdr:cNvPr>
        <xdr:cNvSpPr/>
      </xdr:nvSpPr>
      <xdr:spPr>
        <a:xfrm>
          <a:off x="15430500" y="715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139700</xdr:rowOff>
    </xdr:from>
    <xdr:to>
      <xdr:col>76</xdr:col>
      <xdr:colOff>165100</xdr:colOff>
      <xdr:row>42</xdr:row>
      <xdr:rowOff>69850</xdr:rowOff>
    </xdr:to>
    <xdr:sp macro="" textlink="">
      <xdr:nvSpPr>
        <xdr:cNvPr id="409" name="楕円 408">
          <a:extLst>
            <a:ext uri="{FF2B5EF4-FFF2-40B4-BE49-F238E27FC236}">
              <a16:creationId xmlns:a16="http://schemas.microsoft.com/office/drawing/2014/main" xmlns="" id="{8FE86555-32C6-48A5-BA27-13A50E3FC839}"/>
            </a:ext>
          </a:extLst>
        </xdr:cNvPr>
        <xdr:cNvSpPr/>
      </xdr:nvSpPr>
      <xdr:spPr>
        <a:xfrm>
          <a:off x="14541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3048</xdr:rowOff>
    </xdr:from>
    <xdr:to>
      <xdr:col>81</xdr:col>
      <xdr:colOff>50800</xdr:colOff>
      <xdr:row>42</xdr:row>
      <xdr:rowOff>19050</xdr:rowOff>
    </xdr:to>
    <xdr:cxnSp macro="">
      <xdr:nvCxnSpPr>
        <xdr:cNvPr id="410" name="直線コネクタ 409">
          <a:extLst>
            <a:ext uri="{FF2B5EF4-FFF2-40B4-BE49-F238E27FC236}">
              <a16:creationId xmlns:a16="http://schemas.microsoft.com/office/drawing/2014/main" xmlns="" id="{DCD081FD-0EE7-4E48-AB8C-B0F965835926}"/>
            </a:ext>
          </a:extLst>
        </xdr:cNvPr>
        <xdr:cNvCxnSpPr/>
      </xdr:nvCxnSpPr>
      <xdr:spPr>
        <a:xfrm flipV="1">
          <a:off x="14592300" y="720394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160274</xdr:rowOff>
    </xdr:from>
    <xdr:to>
      <xdr:col>72</xdr:col>
      <xdr:colOff>38100</xdr:colOff>
      <xdr:row>42</xdr:row>
      <xdr:rowOff>90424</xdr:rowOff>
    </xdr:to>
    <xdr:sp macro="" textlink="">
      <xdr:nvSpPr>
        <xdr:cNvPr id="411" name="楕円 410">
          <a:extLst>
            <a:ext uri="{FF2B5EF4-FFF2-40B4-BE49-F238E27FC236}">
              <a16:creationId xmlns:a16="http://schemas.microsoft.com/office/drawing/2014/main" xmlns="" id="{897998DC-9E18-4F9E-B367-E5A3F13F5CE8}"/>
            </a:ext>
          </a:extLst>
        </xdr:cNvPr>
        <xdr:cNvSpPr/>
      </xdr:nvSpPr>
      <xdr:spPr>
        <a:xfrm>
          <a:off x="13652500" y="718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19050</xdr:rowOff>
    </xdr:from>
    <xdr:to>
      <xdr:col>76</xdr:col>
      <xdr:colOff>114300</xdr:colOff>
      <xdr:row>42</xdr:row>
      <xdr:rowOff>39624</xdr:rowOff>
    </xdr:to>
    <xdr:cxnSp macro="">
      <xdr:nvCxnSpPr>
        <xdr:cNvPr id="412" name="直線コネクタ 411">
          <a:extLst>
            <a:ext uri="{FF2B5EF4-FFF2-40B4-BE49-F238E27FC236}">
              <a16:creationId xmlns:a16="http://schemas.microsoft.com/office/drawing/2014/main" xmlns="" id="{F41895DC-8E74-4A52-8F68-C0ECF661D98E}"/>
            </a:ext>
          </a:extLst>
        </xdr:cNvPr>
        <xdr:cNvCxnSpPr/>
      </xdr:nvCxnSpPr>
      <xdr:spPr>
        <a:xfrm flipV="1">
          <a:off x="13703300" y="721995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146558</xdr:rowOff>
    </xdr:from>
    <xdr:to>
      <xdr:col>67</xdr:col>
      <xdr:colOff>101600</xdr:colOff>
      <xdr:row>42</xdr:row>
      <xdr:rowOff>76708</xdr:rowOff>
    </xdr:to>
    <xdr:sp macro="" textlink="">
      <xdr:nvSpPr>
        <xdr:cNvPr id="413" name="楕円 412">
          <a:extLst>
            <a:ext uri="{FF2B5EF4-FFF2-40B4-BE49-F238E27FC236}">
              <a16:creationId xmlns:a16="http://schemas.microsoft.com/office/drawing/2014/main" xmlns="" id="{10EA40CB-9E8E-4BA7-82DB-8A6B6E729EBA}"/>
            </a:ext>
          </a:extLst>
        </xdr:cNvPr>
        <xdr:cNvSpPr/>
      </xdr:nvSpPr>
      <xdr:spPr>
        <a:xfrm>
          <a:off x="12763500" y="717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25908</xdr:rowOff>
    </xdr:from>
    <xdr:to>
      <xdr:col>71</xdr:col>
      <xdr:colOff>177800</xdr:colOff>
      <xdr:row>42</xdr:row>
      <xdr:rowOff>39624</xdr:rowOff>
    </xdr:to>
    <xdr:cxnSp macro="">
      <xdr:nvCxnSpPr>
        <xdr:cNvPr id="414" name="直線コネクタ 413">
          <a:extLst>
            <a:ext uri="{FF2B5EF4-FFF2-40B4-BE49-F238E27FC236}">
              <a16:creationId xmlns:a16="http://schemas.microsoft.com/office/drawing/2014/main" xmlns="" id="{A2E66E1C-9CB5-4C77-916E-80310C4E0A6A}"/>
            </a:ext>
          </a:extLst>
        </xdr:cNvPr>
        <xdr:cNvCxnSpPr/>
      </xdr:nvCxnSpPr>
      <xdr:spPr>
        <a:xfrm>
          <a:off x="12814300" y="72268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86377</xdr:rowOff>
    </xdr:from>
    <xdr:ext cx="405111" cy="259045"/>
    <xdr:sp macro="" textlink="">
      <xdr:nvSpPr>
        <xdr:cNvPr id="415" name="n_1aveValue【認定こども園・幼稚園・保育所】&#10;有形固定資産減価償却率">
          <a:extLst>
            <a:ext uri="{FF2B5EF4-FFF2-40B4-BE49-F238E27FC236}">
              <a16:creationId xmlns:a16="http://schemas.microsoft.com/office/drawing/2014/main" xmlns="" id="{D0ECD6DE-C692-4965-8901-F24DE2A179DA}"/>
            </a:ext>
          </a:extLst>
        </xdr:cNvPr>
        <xdr:cNvSpPr txBox="1"/>
      </xdr:nvSpPr>
      <xdr:spPr>
        <a:xfrm>
          <a:off x="152660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26941</xdr:rowOff>
    </xdr:from>
    <xdr:ext cx="405111" cy="259045"/>
    <xdr:sp macro="" textlink="">
      <xdr:nvSpPr>
        <xdr:cNvPr id="416" name="n_2aveValue【認定こども園・幼稚園・保育所】&#10;有形固定資産減価償却率">
          <a:extLst>
            <a:ext uri="{FF2B5EF4-FFF2-40B4-BE49-F238E27FC236}">
              <a16:creationId xmlns:a16="http://schemas.microsoft.com/office/drawing/2014/main" xmlns="" id="{CA54727E-2C66-4604-A2C4-2F58D382C3F2}"/>
            </a:ext>
          </a:extLst>
        </xdr:cNvPr>
        <xdr:cNvSpPr txBox="1"/>
      </xdr:nvSpPr>
      <xdr:spPr>
        <a:xfrm>
          <a:off x="14389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56659</xdr:rowOff>
    </xdr:from>
    <xdr:ext cx="405111" cy="259045"/>
    <xdr:sp macro="" textlink="">
      <xdr:nvSpPr>
        <xdr:cNvPr id="417" name="n_3aveValue【認定こども園・幼稚園・保育所】&#10;有形固定資産減価償却率">
          <a:extLst>
            <a:ext uri="{FF2B5EF4-FFF2-40B4-BE49-F238E27FC236}">
              <a16:creationId xmlns:a16="http://schemas.microsoft.com/office/drawing/2014/main" xmlns="" id="{12354383-98BF-49BC-A803-4F1E21775EF3}"/>
            </a:ext>
          </a:extLst>
        </xdr:cNvPr>
        <xdr:cNvSpPr txBox="1"/>
      </xdr:nvSpPr>
      <xdr:spPr>
        <a:xfrm>
          <a:off x="135007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10939</xdr:rowOff>
    </xdr:from>
    <xdr:ext cx="405111" cy="259045"/>
    <xdr:sp macro="" textlink="">
      <xdr:nvSpPr>
        <xdr:cNvPr id="418" name="n_4aveValue【認定こども園・幼稚園・保育所】&#10;有形固定資産減価償却率">
          <a:extLst>
            <a:ext uri="{FF2B5EF4-FFF2-40B4-BE49-F238E27FC236}">
              <a16:creationId xmlns:a16="http://schemas.microsoft.com/office/drawing/2014/main" xmlns="" id="{A4636686-5129-4E37-B45A-72181828E298}"/>
            </a:ext>
          </a:extLst>
        </xdr:cNvPr>
        <xdr:cNvSpPr txBox="1"/>
      </xdr:nvSpPr>
      <xdr:spPr>
        <a:xfrm>
          <a:off x="12611744"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44975</xdr:rowOff>
    </xdr:from>
    <xdr:ext cx="405111" cy="259045"/>
    <xdr:sp macro="" textlink="">
      <xdr:nvSpPr>
        <xdr:cNvPr id="419" name="n_1mainValue【認定こども園・幼稚園・保育所】&#10;有形固定資産減価償却率">
          <a:extLst>
            <a:ext uri="{FF2B5EF4-FFF2-40B4-BE49-F238E27FC236}">
              <a16:creationId xmlns:a16="http://schemas.microsoft.com/office/drawing/2014/main" xmlns="" id="{A04E2482-0BA0-4434-82D0-BDB1D807BD9D}"/>
            </a:ext>
          </a:extLst>
        </xdr:cNvPr>
        <xdr:cNvSpPr txBox="1"/>
      </xdr:nvSpPr>
      <xdr:spPr>
        <a:xfrm>
          <a:off x="15266044" y="724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60977</xdr:rowOff>
    </xdr:from>
    <xdr:ext cx="405111" cy="259045"/>
    <xdr:sp macro="" textlink="">
      <xdr:nvSpPr>
        <xdr:cNvPr id="420" name="n_2mainValue【認定こども園・幼稚園・保育所】&#10;有形固定資産減価償却率">
          <a:extLst>
            <a:ext uri="{FF2B5EF4-FFF2-40B4-BE49-F238E27FC236}">
              <a16:creationId xmlns:a16="http://schemas.microsoft.com/office/drawing/2014/main" xmlns="" id="{825AE1C8-18C3-4C68-81A2-321A28806C52}"/>
            </a:ext>
          </a:extLst>
        </xdr:cNvPr>
        <xdr:cNvSpPr txBox="1"/>
      </xdr:nvSpPr>
      <xdr:spPr>
        <a:xfrm>
          <a:off x="14389744"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81551</xdr:rowOff>
    </xdr:from>
    <xdr:ext cx="405111" cy="259045"/>
    <xdr:sp macro="" textlink="">
      <xdr:nvSpPr>
        <xdr:cNvPr id="421" name="n_3mainValue【認定こども園・幼稚園・保育所】&#10;有形固定資産減価償却率">
          <a:extLst>
            <a:ext uri="{FF2B5EF4-FFF2-40B4-BE49-F238E27FC236}">
              <a16:creationId xmlns:a16="http://schemas.microsoft.com/office/drawing/2014/main" xmlns="" id="{87A32982-6AE8-4785-A4CD-2D07ABD10CB7}"/>
            </a:ext>
          </a:extLst>
        </xdr:cNvPr>
        <xdr:cNvSpPr txBox="1"/>
      </xdr:nvSpPr>
      <xdr:spPr>
        <a:xfrm>
          <a:off x="13500744" y="728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67835</xdr:rowOff>
    </xdr:from>
    <xdr:ext cx="405111" cy="259045"/>
    <xdr:sp macro="" textlink="">
      <xdr:nvSpPr>
        <xdr:cNvPr id="422" name="n_4mainValue【認定こども園・幼稚園・保育所】&#10;有形固定資産減価償却率">
          <a:extLst>
            <a:ext uri="{FF2B5EF4-FFF2-40B4-BE49-F238E27FC236}">
              <a16:creationId xmlns:a16="http://schemas.microsoft.com/office/drawing/2014/main" xmlns="" id="{0B401F67-99B6-413D-80E8-0CBC6F8985E4}"/>
            </a:ext>
          </a:extLst>
        </xdr:cNvPr>
        <xdr:cNvSpPr txBox="1"/>
      </xdr:nvSpPr>
      <xdr:spPr>
        <a:xfrm>
          <a:off x="12611744" y="7268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3" name="正方形/長方形 422">
          <a:extLst>
            <a:ext uri="{FF2B5EF4-FFF2-40B4-BE49-F238E27FC236}">
              <a16:creationId xmlns:a16="http://schemas.microsoft.com/office/drawing/2014/main" xmlns="" id="{55B2D302-A656-48BC-97E2-FD90D477B85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4" name="正方形/長方形 423">
          <a:extLst>
            <a:ext uri="{FF2B5EF4-FFF2-40B4-BE49-F238E27FC236}">
              <a16:creationId xmlns:a16="http://schemas.microsoft.com/office/drawing/2014/main" xmlns="" id="{D59B67B0-A5CC-4E46-965A-07BC4F421DF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5" name="正方形/長方形 424">
          <a:extLst>
            <a:ext uri="{FF2B5EF4-FFF2-40B4-BE49-F238E27FC236}">
              <a16:creationId xmlns:a16="http://schemas.microsoft.com/office/drawing/2014/main" xmlns="" id="{6275C340-6BDB-45BC-8901-E1DD2EDE59C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6" name="正方形/長方形 425">
          <a:extLst>
            <a:ext uri="{FF2B5EF4-FFF2-40B4-BE49-F238E27FC236}">
              <a16:creationId xmlns:a16="http://schemas.microsoft.com/office/drawing/2014/main" xmlns="" id="{2CAD09AC-6CA2-44C6-9291-6B410EA98FC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7" name="正方形/長方形 426">
          <a:extLst>
            <a:ext uri="{FF2B5EF4-FFF2-40B4-BE49-F238E27FC236}">
              <a16:creationId xmlns:a16="http://schemas.microsoft.com/office/drawing/2014/main" xmlns="" id="{1612108D-4C72-40C4-AB40-12A9088B8F9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8" name="正方形/長方形 427">
          <a:extLst>
            <a:ext uri="{FF2B5EF4-FFF2-40B4-BE49-F238E27FC236}">
              <a16:creationId xmlns:a16="http://schemas.microsoft.com/office/drawing/2014/main" xmlns="" id="{7305F459-E88A-4B65-ADA7-77BDCAC1980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9" name="正方形/長方形 428">
          <a:extLst>
            <a:ext uri="{FF2B5EF4-FFF2-40B4-BE49-F238E27FC236}">
              <a16:creationId xmlns:a16="http://schemas.microsoft.com/office/drawing/2014/main" xmlns="" id="{1197D1E8-7BE3-41C9-BE13-A6E708F4881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a:extLst>
            <a:ext uri="{FF2B5EF4-FFF2-40B4-BE49-F238E27FC236}">
              <a16:creationId xmlns:a16="http://schemas.microsoft.com/office/drawing/2014/main" xmlns="" id="{75F944B6-6475-4437-94BA-8F6C7CB9AFE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a:extLst>
            <a:ext uri="{FF2B5EF4-FFF2-40B4-BE49-F238E27FC236}">
              <a16:creationId xmlns:a16="http://schemas.microsoft.com/office/drawing/2014/main" xmlns="" id="{848F8840-FCC9-4D5D-98C4-9C3EE313AE2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a:extLst>
            <a:ext uri="{FF2B5EF4-FFF2-40B4-BE49-F238E27FC236}">
              <a16:creationId xmlns:a16="http://schemas.microsoft.com/office/drawing/2014/main" xmlns="" id="{50DD7B0A-A31E-47DC-995D-F5E1F1A60B8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3" name="直線コネクタ 432">
          <a:extLst>
            <a:ext uri="{FF2B5EF4-FFF2-40B4-BE49-F238E27FC236}">
              <a16:creationId xmlns:a16="http://schemas.microsoft.com/office/drawing/2014/main" xmlns="" id="{CB9E2039-149C-40E5-9CD0-AE027280CD5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4" name="テキスト ボックス 433">
          <a:extLst>
            <a:ext uri="{FF2B5EF4-FFF2-40B4-BE49-F238E27FC236}">
              <a16:creationId xmlns:a16="http://schemas.microsoft.com/office/drawing/2014/main" xmlns="" id="{F38CD59C-755E-4F01-BFBA-EC7BF8CA837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5" name="直線コネクタ 434">
          <a:extLst>
            <a:ext uri="{FF2B5EF4-FFF2-40B4-BE49-F238E27FC236}">
              <a16:creationId xmlns:a16="http://schemas.microsoft.com/office/drawing/2014/main" xmlns="" id="{2A3171EE-380A-4F51-8269-D731B672257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6" name="テキスト ボックス 435">
          <a:extLst>
            <a:ext uri="{FF2B5EF4-FFF2-40B4-BE49-F238E27FC236}">
              <a16:creationId xmlns:a16="http://schemas.microsoft.com/office/drawing/2014/main" xmlns="" id="{C918DF4A-CC63-4695-9388-7472815C1F55}"/>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7" name="直線コネクタ 436">
          <a:extLst>
            <a:ext uri="{FF2B5EF4-FFF2-40B4-BE49-F238E27FC236}">
              <a16:creationId xmlns:a16="http://schemas.microsoft.com/office/drawing/2014/main" xmlns="" id="{3F8C1329-8976-4030-8C77-7BE53F0E05C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8" name="テキスト ボックス 437">
          <a:extLst>
            <a:ext uri="{FF2B5EF4-FFF2-40B4-BE49-F238E27FC236}">
              <a16:creationId xmlns:a16="http://schemas.microsoft.com/office/drawing/2014/main" xmlns="" id="{9D9DC6EB-A6E9-4FF3-9A84-5B8BB48B77B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9" name="直線コネクタ 438">
          <a:extLst>
            <a:ext uri="{FF2B5EF4-FFF2-40B4-BE49-F238E27FC236}">
              <a16:creationId xmlns:a16="http://schemas.microsoft.com/office/drawing/2014/main" xmlns="" id="{EE9912F1-2C97-408F-899C-F47F204611D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0" name="テキスト ボックス 439">
          <a:extLst>
            <a:ext uri="{FF2B5EF4-FFF2-40B4-BE49-F238E27FC236}">
              <a16:creationId xmlns:a16="http://schemas.microsoft.com/office/drawing/2014/main" xmlns="" id="{42FC0320-62A7-4E45-8D48-01253B4A399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xmlns="" id="{4FADE2C5-6F77-4790-81D2-5A03B3140B6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xmlns="" id="{06762B41-2517-48EA-8D3A-1D178C8A505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a:extLst>
            <a:ext uri="{FF2B5EF4-FFF2-40B4-BE49-F238E27FC236}">
              <a16:creationId xmlns:a16="http://schemas.microsoft.com/office/drawing/2014/main" xmlns="" id="{8F8D4766-208B-4B8A-B5CD-9C6D9F598A6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9906</xdr:rowOff>
    </xdr:from>
    <xdr:to>
      <xdr:col>116</xdr:col>
      <xdr:colOff>62864</xdr:colOff>
      <xdr:row>41</xdr:row>
      <xdr:rowOff>78486</xdr:rowOff>
    </xdr:to>
    <xdr:cxnSp macro="">
      <xdr:nvCxnSpPr>
        <xdr:cNvPr id="444" name="直線コネクタ 443">
          <a:extLst>
            <a:ext uri="{FF2B5EF4-FFF2-40B4-BE49-F238E27FC236}">
              <a16:creationId xmlns:a16="http://schemas.microsoft.com/office/drawing/2014/main" xmlns="" id="{289E9B30-6BF7-4301-BC5A-97F5FB5F897D}"/>
            </a:ext>
          </a:extLst>
        </xdr:cNvPr>
        <xdr:cNvCxnSpPr/>
      </xdr:nvCxnSpPr>
      <xdr:spPr>
        <a:xfrm flipV="1">
          <a:off x="22160864" y="6010656"/>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45" name="【認定こども園・幼稚園・保育所】&#10;一人当たり面積最小値テキスト">
          <a:extLst>
            <a:ext uri="{FF2B5EF4-FFF2-40B4-BE49-F238E27FC236}">
              <a16:creationId xmlns:a16="http://schemas.microsoft.com/office/drawing/2014/main" xmlns="" id="{F7F42FE7-6B83-4BD0-99AF-2C38D38EF01A}"/>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46" name="直線コネクタ 445">
          <a:extLst>
            <a:ext uri="{FF2B5EF4-FFF2-40B4-BE49-F238E27FC236}">
              <a16:creationId xmlns:a16="http://schemas.microsoft.com/office/drawing/2014/main" xmlns="" id="{596C1A8B-0B3D-4941-B52E-00FF7470BAF2}"/>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128033</xdr:rowOff>
    </xdr:from>
    <xdr:ext cx="469744" cy="259045"/>
    <xdr:sp macro="" textlink="">
      <xdr:nvSpPr>
        <xdr:cNvPr id="447" name="【認定こども園・幼稚園・保育所】&#10;一人当たり面積最大値テキスト">
          <a:extLst>
            <a:ext uri="{FF2B5EF4-FFF2-40B4-BE49-F238E27FC236}">
              <a16:creationId xmlns:a16="http://schemas.microsoft.com/office/drawing/2014/main" xmlns="" id="{DCF05312-A7DF-428A-910C-436FE602E5AA}"/>
            </a:ext>
          </a:extLst>
        </xdr:cNvPr>
        <xdr:cNvSpPr txBox="1"/>
      </xdr:nvSpPr>
      <xdr:spPr>
        <a:xfrm>
          <a:off x="22199600" y="578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9906</xdr:rowOff>
    </xdr:from>
    <xdr:to>
      <xdr:col>116</xdr:col>
      <xdr:colOff>152400</xdr:colOff>
      <xdr:row>35</xdr:row>
      <xdr:rowOff>9906</xdr:rowOff>
    </xdr:to>
    <xdr:cxnSp macro="">
      <xdr:nvCxnSpPr>
        <xdr:cNvPr id="448" name="直線コネクタ 447">
          <a:extLst>
            <a:ext uri="{FF2B5EF4-FFF2-40B4-BE49-F238E27FC236}">
              <a16:creationId xmlns:a16="http://schemas.microsoft.com/office/drawing/2014/main" xmlns="" id="{8B6AA68C-E48B-4A7D-AD6C-AF0B10E05080}"/>
            </a:ext>
          </a:extLst>
        </xdr:cNvPr>
        <xdr:cNvCxnSpPr/>
      </xdr:nvCxnSpPr>
      <xdr:spPr>
        <a:xfrm>
          <a:off x="22072600" y="60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47261</xdr:rowOff>
    </xdr:from>
    <xdr:ext cx="469744" cy="259045"/>
    <xdr:sp macro="" textlink="">
      <xdr:nvSpPr>
        <xdr:cNvPr id="449" name="【認定こども園・幼稚園・保育所】&#10;一人当たり面積平均値テキスト">
          <a:extLst>
            <a:ext uri="{FF2B5EF4-FFF2-40B4-BE49-F238E27FC236}">
              <a16:creationId xmlns:a16="http://schemas.microsoft.com/office/drawing/2014/main" xmlns="" id="{6E454AB4-8F9C-40E1-B0CE-98C1D96F2C7C}"/>
            </a:ext>
          </a:extLst>
        </xdr:cNvPr>
        <xdr:cNvSpPr txBox="1"/>
      </xdr:nvSpPr>
      <xdr:spPr>
        <a:xfrm>
          <a:off x="22199600" y="6733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450" name="フローチャート: 判断 449">
          <a:extLst>
            <a:ext uri="{FF2B5EF4-FFF2-40B4-BE49-F238E27FC236}">
              <a16:creationId xmlns:a16="http://schemas.microsoft.com/office/drawing/2014/main" xmlns="" id="{83BD4954-FE74-45A5-83C4-0F587B4A7A98}"/>
            </a:ext>
          </a:extLst>
        </xdr:cNvPr>
        <xdr:cNvSpPr/>
      </xdr:nvSpPr>
      <xdr:spPr>
        <a:xfrm>
          <a:off x="221107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77978</xdr:rowOff>
    </xdr:from>
    <xdr:to>
      <xdr:col>112</xdr:col>
      <xdr:colOff>38100</xdr:colOff>
      <xdr:row>40</xdr:row>
      <xdr:rowOff>8128</xdr:rowOff>
    </xdr:to>
    <xdr:sp macro="" textlink="">
      <xdr:nvSpPr>
        <xdr:cNvPr id="451" name="フローチャート: 判断 450">
          <a:extLst>
            <a:ext uri="{FF2B5EF4-FFF2-40B4-BE49-F238E27FC236}">
              <a16:creationId xmlns:a16="http://schemas.microsoft.com/office/drawing/2014/main" xmlns="" id="{836ACD84-22D4-475A-A9CD-33B70374F541}"/>
            </a:ext>
          </a:extLst>
        </xdr:cNvPr>
        <xdr:cNvSpPr/>
      </xdr:nvSpPr>
      <xdr:spPr>
        <a:xfrm>
          <a:off x="21272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50546</xdr:rowOff>
    </xdr:from>
    <xdr:to>
      <xdr:col>107</xdr:col>
      <xdr:colOff>101600</xdr:colOff>
      <xdr:row>39</xdr:row>
      <xdr:rowOff>152146</xdr:rowOff>
    </xdr:to>
    <xdr:sp macro="" textlink="">
      <xdr:nvSpPr>
        <xdr:cNvPr id="452" name="フローチャート: 判断 451">
          <a:extLst>
            <a:ext uri="{FF2B5EF4-FFF2-40B4-BE49-F238E27FC236}">
              <a16:creationId xmlns:a16="http://schemas.microsoft.com/office/drawing/2014/main" xmlns="" id="{6F1838B1-B115-4F4E-B43B-2A99162D6B88}"/>
            </a:ext>
          </a:extLst>
        </xdr:cNvPr>
        <xdr:cNvSpPr/>
      </xdr:nvSpPr>
      <xdr:spPr>
        <a:xfrm>
          <a:off x="20383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453" name="フローチャート: 判断 452">
          <a:extLst>
            <a:ext uri="{FF2B5EF4-FFF2-40B4-BE49-F238E27FC236}">
              <a16:creationId xmlns:a16="http://schemas.microsoft.com/office/drawing/2014/main" xmlns="" id="{174B6D21-9ECB-42D2-A008-661566AE9A88}"/>
            </a:ext>
          </a:extLst>
        </xdr:cNvPr>
        <xdr:cNvSpPr/>
      </xdr:nvSpPr>
      <xdr:spPr>
        <a:xfrm>
          <a:off x="19494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27686</xdr:rowOff>
    </xdr:from>
    <xdr:to>
      <xdr:col>98</xdr:col>
      <xdr:colOff>38100</xdr:colOff>
      <xdr:row>39</xdr:row>
      <xdr:rowOff>129286</xdr:rowOff>
    </xdr:to>
    <xdr:sp macro="" textlink="">
      <xdr:nvSpPr>
        <xdr:cNvPr id="454" name="フローチャート: 判断 453">
          <a:extLst>
            <a:ext uri="{FF2B5EF4-FFF2-40B4-BE49-F238E27FC236}">
              <a16:creationId xmlns:a16="http://schemas.microsoft.com/office/drawing/2014/main" xmlns="" id="{ED5DB2A4-75D9-4616-A173-ED61F3CACA28}"/>
            </a:ext>
          </a:extLst>
        </xdr:cNvPr>
        <xdr:cNvSpPr/>
      </xdr:nvSpPr>
      <xdr:spPr>
        <a:xfrm>
          <a:off x="18605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xmlns="" id="{6489D549-A060-422D-86F8-DB2A6908407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xmlns="" id="{8AE6FE06-518A-4B8F-9BB6-4C153B60BF8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xmlns="" id="{01508E71-7768-4117-ADA3-4ED979101F6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xmlns="" id="{6AD3A6E6-CF89-4D97-A895-B7978DDFBF0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xmlns="" id="{72A2FD00-1612-40CF-AC45-C22637D876F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34544</xdr:rowOff>
    </xdr:from>
    <xdr:to>
      <xdr:col>112</xdr:col>
      <xdr:colOff>38100</xdr:colOff>
      <xdr:row>38</xdr:row>
      <xdr:rowOff>136144</xdr:rowOff>
    </xdr:to>
    <xdr:sp macro="" textlink="">
      <xdr:nvSpPr>
        <xdr:cNvPr id="460" name="楕円 459">
          <a:extLst>
            <a:ext uri="{FF2B5EF4-FFF2-40B4-BE49-F238E27FC236}">
              <a16:creationId xmlns:a16="http://schemas.microsoft.com/office/drawing/2014/main" xmlns="" id="{A9CDD6B8-0AAE-4D20-B956-19C62800AE62}"/>
            </a:ext>
          </a:extLst>
        </xdr:cNvPr>
        <xdr:cNvSpPr/>
      </xdr:nvSpPr>
      <xdr:spPr>
        <a:xfrm>
          <a:off x="21272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25400</xdr:rowOff>
    </xdr:from>
    <xdr:to>
      <xdr:col>107</xdr:col>
      <xdr:colOff>101600</xdr:colOff>
      <xdr:row>38</xdr:row>
      <xdr:rowOff>127000</xdr:rowOff>
    </xdr:to>
    <xdr:sp macro="" textlink="">
      <xdr:nvSpPr>
        <xdr:cNvPr id="461" name="楕円 460">
          <a:extLst>
            <a:ext uri="{FF2B5EF4-FFF2-40B4-BE49-F238E27FC236}">
              <a16:creationId xmlns:a16="http://schemas.microsoft.com/office/drawing/2014/main" xmlns="" id="{6DF7FE4E-C4EC-40AD-A82F-22142499945D}"/>
            </a:ext>
          </a:extLst>
        </xdr:cNvPr>
        <xdr:cNvSpPr/>
      </xdr:nvSpPr>
      <xdr:spPr>
        <a:xfrm>
          <a:off x="20383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76200</xdr:rowOff>
    </xdr:from>
    <xdr:to>
      <xdr:col>111</xdr:col>
      <xdr:colOff>177800</xdr:colOff>
      <xdr:row>38</xdr:row>
      <xdr:rowOff>85344</xdr:rowOff>
    </xdr:to>
    <xdr:cxnSp macro="">
      <xdr:nvCxnSpPr>
        <xdr:cNvPr id="462" name="直線コネクタ 461">
          <a:extLst>
            <a:ext uri="{FF2B5EF4-FFF2-40B4-BE49-F238E27FC236}">
              <a16:creationId xmlns:a16="http://schemas.microsoft.com/office/drawing/2014/main" xmlns="" id="{7A75F285-0DEF-459F-A206-1658E6E6F70E}"/>
            </a:ext>
          </a:extLst>
        </xdr:cNvPr>
        <xdr:cNvCxnSpPr/>
      </xdr:nvCxnSpPr>
      <xdr:spPr>
        <a:xfrm>
          <a:off x="20434300" y="6591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16256</xdr:rowOff>
    </xdr:from>
    <xdr:to>
      <xdr:col>102</xdr:col>
      <xdr:colOff>165100</xdr:colOff>
      <xdr:row>38</xdr:row>
      <xdr:rowOff>117856</xdr:rowOff>
    </xdr:to>
    <xdr:sp macro="" textlink="">
      <xdr:nvSpPr>
        <xdr:cNvPr id="463" name="楕円 462">
          <a:extLst>
            <a:ext uri="{FF2B5EF4-FFF2-40B4-BE49-F238E27FC236}">
              <a16:creationId xmlns:a16="http://schemas.microsoft.com/office/drawing/2014/main" xmlns="" id="{1CC2AF83-B961-4D4E-91D5-357115ACE12D}"/>
            </a:ext>
          </a:extLst>
        </xdr:cNvPr>
        <xdr:cNvSpPr/>
      </xdr:nvSpPr>
      <xdr:spPr>
        <a:xfrm>
          <a:off x="194945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67056</xdr:rowOff>
    </xdr:from>
    <xdr:to>
      <xdr:col>107</xdr:col>
      <xdr:colOff>50800</xdr:colOff>
      <xdr:row>38</xdr:row>
      <xdr:rowOff>76200</xdr:rowOff>
    </xdr:to>
    <xdr:cxnSp macro="">
      <xdr:nvCxnSpPr>
        <xdr:cNvPr id="464" name="直線コネクタ 463">
          <a:extLst>
            <a:ext uri="{FF2B5EF4-FFF2-40B4-BE49-F238E27FC236}">
              <a16:creationId xmlns:a16="http://schemas.microsoft.com/office/drawing/2014/main" xmlns="" id="{01D7BC6D-7BBB-4CBB-86B4-9762E0A93744}"/>
            </a:ext>
          </a:extLst>
        </xdr:cNvPr>
        <xdr:cNvCxnSpPr/>
      </xdr:nvCxnSpPr>
      <xdr:spPr>
        <a:xfrm>
          <a:off x="19545300" y="65821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11684</xdr:rowOff>
    </xdr:from>
    <xdr:to>
      <xdr:col>98</xdr:col>
      <xdr:colOff>38100</xdr:colOff>
      <xdr:row>38</xdr:row>
      <xdr:rowOff>113284</xdr:rowOff>
    </xdr:to>
    <xdr:sp macro="" textlink="">
      <xdr:nvSpPr>
        <xdr:cNvPr id="465" name="楕円 464">
          <a:extLst>
            <a:ext uri="{FF2B5EF4-FFF2-40B4-BE49-F238E27FC236}">
              <a16:creationId xmlns:a16="http://schemas.microsoft.com/office/drawing/2014/main" xmlns="" id="{D9818628-35F5-4ECA-ABCE-81AE0092F98A}"/>
            </a:ext>
          </a:extLst>
        </xdr:cNvPr>
        <xdr:cNvSpPr/>
      </xdr:nvSpPr>
      <xdr:spPr>
        <a:xfrm>
          <a:off x="18605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62484</xdr:rowOff>
    </xdr:from>
    <xdr:to>
      <xdr:col>102</xdr:col>
      <xdr:colOff>114300</xdr:colOff>
      <xdr:row>38</xdr:row>
      <xdr:rowOff>67056</xdr:rowOff>
    </xdr:to>
    <xdr:cxnSp macro="">
      <xdr:nvCxnSpPr>
        <xdr:cNvPr id="466" name="直線コネクタ 465">
          <a:extLst>
            <a:ext uri="{FF2B5EF4-FFF2-40B4-BE49-F238E27FC236}">
              <a16:creationId xmlns:a16="http://schemas.microsoft.com/office/drawing/2014/main" xmlns="" id="{67FB83B5-2595-4337-BC21-B99E6BC33924}"/>
            </a:ext>
          </a:extLst>
        </xdr:cNvPr>
        <xdr:cNvCxnSpPr/>
      </xdr:nvCxnSpPr>
      <xdr:spPr>
        <a:xfrm>
          <a:off x="18656300" y="65775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170705</xdr:rowOff>
    </xdr:from>
    <xdr:ext cx="469744" cy="259045"/>
    <xdr:sp macro="" textlink="">
      <xdr:nvSpPr>
        <xdr:cNvPr id="467" name="n_1aveValue【認定こども園・幼稚園・保育所】&#10;一人当たり面積">
          <a:extLst>
            <a:ext uri="{FF2B5EF4-FFF2-40B4-BE49-F238E27FC236}">
              <a16:creationId xmlns:a16="http://schemas.microsoft.com/office/drawing/2014/main" xmlns="" id="{F1AA7058-25E4-489D-811B-ADB1A3A9BC89}"/>
            </a:ext>
          </a:extLst>
        </xdr:cNvPr>
        <xdr:cNvSpPr txBox="1"/>
      </xdr:nvSpPr>
      <xdr:spPr>
        <a:xfrm>
          <a:off x="210757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143273</xdr:rowOff>
    </xdr:from>
    <xdr:ext cx="469744" cy="259045"/>
    <xdr:sp macro="" textlink="">
      <xdr:nvSpPr>
        <xdr:cNvPr id="468" name="n_2aveValue【認定こども園・幼稚園・保育所】&#10;一人当たり面積">
          <a:extLst>
            <a:ext uri="{FF2B5EF4-FFF2-40B4-BE49-F238E27FC236}">
              <a16:creationId xmlns:a16="http://schemas.microsoft.com/office/drawing/2014/main" xmlns="" id="{D76186F8-B2BF-4F43-B0BF-CFB47C38EF19}"/>
            </a:ext>
          </a:extLst>
        </xdr:cNvPr>
        <xdr:cNvSpPr txBox="1"/>
      </xdr:nvSpPr>
      <xdr:spPr>
        <a:xfrm>
          <a:off x="20199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147845</xdr:rowOff>
    </xdr:from>
    <xdr:ext cx="469744" cy="259045"/>
    <xdr:sp macro="" textlink="">
      <xdr:nvSpPr>
        <xdr:cNvPr id="469" name="n_3aveValue【認定こども園・幼稚園・保育所】&#10;一人当たり面積">
          <a:extLst>
            <a:ext uri="{FF2B5EF4-FFF2-40B4-BE49-F238E27FC236}">
              <a16:creationId xmlns:a16="http://schemas.microsoft.com/office/drawing/2014/main" xmlns="" id="{1BDA8244-8174-4DF3-BAFB-A46E006F4E9A}"/>
            </a:ext>
          </a:extLst>
        </xdr:cNvPr>
        <xdr:cNvSpPr txBox="1"/>
      </xdr:nvSpPr>
      <xdr:spPr>
        <a:xfrm>
          <a:off x="19310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120413</xdr:rowOff>
    </xdr:from>
    <xdr:ext cx="469744" cy="259045"/>
    <xdr:sp macro="" textlink="">
      <xdr:nvSpPr>
        <xdr:cNvPr id="470" name="n_4aveValue【認定こども園・幼稚園・保育所】&#10;一人当たり面積">
          <a:extLst>
            <a:ext uri="{FF2B5EF4-FFF2-40B4-BE49-F238E27FC236}">
              <a16:creationId xmlns:a16="http://schemas.microsoft.com/office/drawing/2014/main" xmlns="" id="{C059900A-9CC1-49C0-805C-67758EA0C6A9}"/>
            </a:ext>
          </a:extLst>
        </xdr:cNvPr>
        <xdr:cNvSpPr txBox="1"/>
      </xdr:nvSpPr>
      <xdr:spPr>
        <a:xfrm>
          <a:off x="18421427"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152671</xdr:rowOff>
    </xdr:from>
    <xdr:ext cx="469744" cy="259045"/>
    <xdr:sp macro="" textlink="">
      <xdr:nvSpPr>
        <xdr:cNvPr id="471" name="n_1mainValue【認定こども園・幼稚園・保育所】&#10;一人当たり面積">
          <a:extLst>
            <a:ext uri="{FF2B5EF4-FFF2-40B4-BE49-F238E27FC236}">
              <a16:creationId xmlns:a16="http://schemas.microsoft.com/office/drawing/2014/main" xmlns="" id="{29273CB1-C42A-4E01-ADAD-A6E50930114B}"/>
            </a:ext>
          </a:extLst>
        </xdr:cNvPr>
        <xdr:cNvSpPr txBox="1"/>
      </xdr:nvSpPr>
      <xdr:spPr>
        <a:xfrm>
          <a:off x="210757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143527</xdr:rowOff>
    </xdr:from>
    <xdr:ext cx="469744" cy="259045"/>
    <xdr:sp macro="" textlink="">
      <xdr:nvSpPr>
        <xdr:cNvPr id="472" name="n_2mainValue【認定こども園・幼稚園・保育所】&#10;一人当たり面積">
          <a:extLst>
            <a:ext uri="{FF2B5EF4-FFF2-40B4-BE49-F238E27FC236}">
              <a16:creationId xmlns:a16="http://schemas.microsoft.com/office/drawing/2014/main" xmlns="" id="{0C9A5B26-C1FF-41DA-BCEF-FEEDCA49751E}"/>
            </a:ext>
          </a:extLst>
        </xdr:cNvPr>
        <xdr:cNvSpPr txBox="1"/>
      </xdr:nvSpPr>
      <xdr:spPr>
        <a:xfrm>
          <a:off x="20199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134383</xdr:rowOff>
    </xdr:from>
    <xdr:ext cx="469744" cy="259045"/>
    <xdr:sp macro="" textlink="">
      <xdr:nvSpPr>
        <xdr:cNvPr id="473" name="n_3mainValue【認定こども園・幼稚園・保育所】&#10;一人当たり面積">
          <a:extLst>
            <a:ext uri="{FF2B5EF4-FFF2-40B4-BE49-F238E27FC236}">
              <a16:creationId xmlns:a16="http://schemas.microsoft.com/office/drawing/2014/main" xmlns="" id="{E95B7333-C69C-4F64-8CBB-CD51E48AF28D}"/>
            </a:ext>
          </a:extLst>
        </xdr:cNvPr>
        <xdr:cNvSpPr txBox="1"/>
      </xdr:nvSpPr>
      <xdr:spPr>
        <a:xfrm>
          <a:off x="19310427" y="630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129811</xdr:rowOff>
    </xdr:from>
    <xdr:ext cx="469744" cy="259045"/>
    <xdr:sp macro="" textlink="">
      <xdr:nvSpPr>
        <xdr:cNvPr id="474" name="n_4mainValue【認定こども園・幼稚園・保育所】&#10;一人当たり面積">
          <a:extLst>
            <a:ext uri="{FF2B5EF4-FFF2-40B4-BE49-F238E27FC236}">
              <a16:creationId xmlns:a16="http://schemas.microsoft.com/office/drawing/2014/main" xmlns="" id="{F9732161-CCBE-4C2B-BB2F-0EB42D690A58}"/>
            </a:ext>
          </a:extLst>
        </xdr:cNvPr>
        <xdr:cNvSpPr txBox="1"/>
      </xdr:nvSpPr>
      <xdr:spPr>
        <a:xfrm>
          <a:off x="184214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a:extLst>
            <a:ext uri="{FF2B5EF4-FFF2-40B4-BE49-F238E27FC236}">
              <a16:creationId xmlns:a16="http://schemas.microsoft.com/office/drawing/2014/main" xmlns="" id="{CA838E2A-4B19-4B15-AD21-67F30BFD425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a:extLst>
            <a:ext uri="{FF2B5EF4-FFF2-40B4-BE49-F238E27FC236}">
              <a16:creationId xmlns:a16="http://schemas.microsoft.com/office/drawing/2014/main" xmlns="" id="{8980FE71-6622-4A41-AB95-876BCAAC00D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a:extLst>
            <a:ext uri="{FF2B5EF4-FFF2-40B4-BE49-F238E27FC236}">
              <a16:creationId xmlns:a16="http://schemas.microsoft.com/office/drawing/2014/main" xmlns="" id="{E321DF76-AFE4-4D54-8ADD-16020BA8656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a:extLst>
            <a:ext uri="{FF2B5EF4-FFF2-40B4-BE49-F238E27FC236}">
              <a16:creationId xmlns:a16="http://schemas.microsoft.com/office/drawing/2014/main" xmlns="" id="{FB8751F6-71F5-4D33-BDEB-00D93EC6C99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a:extLst>
            <a:ext uri="{FF2B5EF4-FFF2-40B4-BE49-F238E27FC236}">
              <a16:creationId xmlns:a16="http://schemas.microsoft.com/office/drawing/2014/main" xmlns="" id="{554ED64F-EF1B-46BF-B41D-0572DCE4D4D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a:extLst>
            <a:ext uri="{FF2B5EF4-FFF2-40B4-BE49-F238E27FC236}">
              <a16:creationId xmlns:a16="http://schemas.microsoft.com/office/drawing/2014/main" xmlns="" id="{2AE315EC-2F1A-45C3-AE4C-6C515873CB8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a:extLst>
            <a:ext uri="{FF2B5EF4-FFF2-40B4-BE49-F238E27FC236}">
              <a16:creationId xmlns:a16="http://schemas.microsoft.com/office/drawing/2014/main" xmlns="" id="{4A673CAF-29BC-44DE-859E-BA4E04E5A8F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a:extLst>
            <a:ext uri="{FF2B5EF4-FFF2-40B4-BE49-F238E27FC236}">
              <a16:creationId xmlns:a16="http://schemas.microsoft.com/office/drawing/2014/main" xmlns="" id="{686763E5-D876-4B22-B41A-87D02127C73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a:extLst>
            <a:ext uri="{FF2B5EF4-FFF2-40B4-BE49-F238E27FC236}">
              <a16:creationId xmlns:a16="http://schemas.microsoft.com/office/drawing/2014/main" xmlns="" id="{1B4EC4B0-5855-4270-97F6-0F6E196E11D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a:extLst>
            <a:ext uri="{FF2B5EF4-FFF2-40B4-BE49-F238E27FC236}">
              <a16:creationId xmlns:a16="http://schemas.microsoft.com/office/drawing/2014/main" xmlns="" id="{02DAED1C-93A1-4DC9-8484-9C9DC5EBB5D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5" name="テキスト ボックス 484">
          <a:extLst>
            <a:ext uri="{FF2B5EF4-FFF2-40B4-BE49-F238E27FC236}">
              <a16:creationId xmlns:a16="http://schemas.microsoft.com/office/drawing/2014/main" xmlns="" id="{1A8C646B-54C7-42AF-A3E7-4B447DC7C5A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6" name="直線コネクタ 485">
          <a:extLst>
            <a:ext uri="{FF2B5EF4-FFF2-40B4-BE49-F238E27FC236}">
              <a16:creationId xmlns:a16="http://schemas.microsoft.com/office/drawing/2014/main" xmlns="" id="{62C1E078-564C-43B6-A502-E90FD19F834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7" name="テキスト ボックス 486">
          <a:extLst>
            <a:ext uri="{FF2B5EF4-FFF2-40B4-BE49-F238E27FC236}">
              <a16:creationId xmlns:a16="http://schemas.microsoft.com/office/drawing/2014/main" xmlns="" id="{630B7308-CF7F-475B-B9B1-74E12B1A17C8}"/>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8" name="直線コネクタ 487">
          <a:extLst>
            <a:ext uri="{FF2B5EF4-FFF2-40B4-BE49-F238E27FC236}">
              <a16:creationId xmlns:a16="http://schemas.microsoft.com/office/drawing/2014/main" xmlns="" id="{C03AE085-60C5-4119-8990-BC31D50824C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9" name="テキスト ボックス 488">
          <a:extLst>
            <a:ext uri="{FF2B5EF4-FFF2-40B4-BE49-F238E27FC236}">
              <a16:creationId xmlns:a16="http://schemas.microsoft.com/office/drawing/2014/main" xmlns="" id="{C3D54E7B-D1FD-48E4-B2AC-D26826D21C7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0" name="直線コネクタ 489">
          <a:extLst>
            <a:ext uri="{FF2B5EF4-FFF2-40B4-BE49-F238E27FC236}">
              <a16:creationId xmlns:a16="http://schemas.microsoft.com/office/drawing/2014/main" xmlns="" id="{AF099F5C-53A9-4D03-9CBE-38BE7616045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1" name="テキスト ボックス 490">
          <a:extLst>
            <a:ext uri="{FF2B5EF4-FFF2-40B4-BE49-F238E27FC236}">
              <a16:creationId xmlns:a16="http://schemas.microsoft.com/office/drawing/2014/main" xmlns="" id="{3AE2B122-F70A-4559-943C-97A8ABDFC32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2" name="直線コネクタ 491">
          <a:extLst>
            <a:ext uri="{FF2B5EF4-FFF2-40B4-BE49-F238E27FC236}">
              <a16:creationId xmlns:a16="http://schemas.microsoft.com/office/drawing/2014/main" xmlns="" id="{1971489F-0114-4152-90EA-7003071A281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3" name="テキスト ボックス 492">
          <a:extLst>
            <a:ext uri="{FF2B5EF4-FFF2-40B4-BE49-F238E27FC236}">
              <a16:creationId xmlns:a16="http://schemas.microsoft.com/office/drawing/2014/main" xmlns="" id="{AEF3F776-04DE-4501-B968-17569EC0B1C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4" name="直線コネクタ 493">
          <a:extLst>
            <a:ext uri="{FF2B5EF4-FFF2-40B4-BE49-F238E27FC236}">
              <a16:creationId xmlns:a16="http://schemas.microsoft.com/office/drawing/2014/main" xmlns="" id="{B044BE73-AF9A-4676-9058-2C31DF84D36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5" name="テキスト ボックス 494">
          <a:extLst>
            <a:ext uri="{FF2B5EF4-FFF2-40B4-BE49-F238E27FC236}">
              <a16:creationId xmlns:a16="http://schemas.microsoft.com/office/drawing/2014/main" xmlns="" id="{A2D2646D-1B2E-4BDC-89C6-6E4D20070BF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6" name="直線コネクタ 495">
          <a:extLst>
            <a:ext uri="{FF2B5EF4-FFF2-40B4-BE49-F238E27FC236}">
              <a16:creationId xmlns:a16="http://schemas.microsoft.com/office/drawing/2014/main" xmlns="" id="{308F7366-7CFE-42DF-AACB-7F21073F29E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7" name="テキスト ボックス 496">
          <a:extLst>
            <a:ext uri="{FF2B5EF4-FFF2-40B4-BE49-F238E27FC236}">
              <a16:creationId xmlns:a16="http://schemas.microsoft.com/office/drawing/2014/main" xmlns="" id="{FB334D2A-E38A-4D11-AE08-854A8173E38C}"/>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a:extLst>
            <a:ext uri="{FF2B5EF4-FFF2-40B4-BE49-F238E27FC236}">
              <a16:creationId xmlns:a16="http://schemas.microsoft.com/office/drawing/2014/main" xmlns="" id="{F9C0ABDE-E9D6-420B-AFBC-58CB6BB22A6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a:extLst>
            <a:ext uri="{FF2B5EF4-FFF2-40B4-BE49-F238E27FC236}">
              <a16:creationId xmlns:a16="http://schemas.microsoft.com/office/drawing/2014/main" xmlns="" id="{38E8F33C-313D-4D5C-882B-E279D68A5D9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a:extLst>
            <a:ext uri="{FF2B5EF4-FFF2-40B4-BE49-F238E27FC236}">
              <a16:creationId xmlns:a16="http://schemas.microsoft.com/office/drawing/2014/main" xmlns="" id="{230FD1E9-A1E7-48FE-9758-7C56DB4096E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63</xdr:row>
      <xdr:rowOff>122465</xdr:rowOff>
    </xdr:to>
    <xdr:cxnSp macro="">
      <xdr:nvCxnSpPr>
        <xdr:cNvPr id="501" name="直線コネクタ 500">
          <a:extLst>
            <a:ext uri="{FF2B5EF4-FFF2-40B4-BE49-F238E27FC236}">
              <a16:creationId xmlns:a16="http://schemas.microsoft.com/office/drawing/2014/main" xmlns="" id="{8B483812-A883-40F6-B09E-8A33618AAFC7}"/>
            </a:ext>
          </a:extLst>
        </xdr:cNvPr>
        <xdr:cNvCxnSpPr/>
      </xdr:nvCxnSpPr>
      <xdr:spPr>
        <a:xfrm flipV="1">
          <a:off x="16318864" y="958813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02" name="【学校施設】&#10;有形固定資産減価償却率最小値テキスト">
          <a:extLst>
            <a:ext uri="{FF2B5EF4-FFF2-40B4-BE49-F238E27FC236}">
              <a16:creationId xmlns:a16="http://schemas.microsoft.com/office/drawing/2014/main" xmlns="" id="{F8770C6F-FDF3-4CCD-8229-9F2750836D82}"/>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03" name="直線コネクタ 502">
          <a:extLst>
            <a:ext uri="{FF2B5EF4-FFF2-40B4-BE49-F238E27FC236}">
              <a16:creationId xmlns:a16="http://schemas.microsoft.com/office/drawing/2014/main" xmlns="" id="{B13B56DE-1B1E-4FFD-933E-239DAA7F7C77}"/>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04" name="【学校施設】&#10;有形固定資産減価償却率最大値テキスト">
          <a:extLst>
            <a:ext uri="{FF2B5EF4-FFF2-40B4-BE49-F238E27FC236}">
              <a16:creationId xmlns:a16="http://schemas.microsoft.com/office/drawing/2014/main" xmlns="" id="{CAD1D015-0EEB-4FA0-8C5C-70F99BB4ABEC}"/>
            </a:ext>
          </a:extLst>
        </xdr:cNvPr>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05" name="直線コネクタ 504">
          <a:extLst>
            <a:ext uri="{FF2B5EF4-FFF2-40B4-BE49-F238E27FC236}">
              <a16:creationId xmlns:a16="http://schemas.microsoft.com/office/drawing/2014/main" xmlns="" id="{2B0E1F2C-BB35-4350-BC6F-8D38D40BE4F9}"/>
            </a:ext>
          </a:extLst>
        </xdr:cNvPr>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118671</xdr:rowOff>
    </xdr:from>
    <xdr:ext cx="405111" cy="259045"/>
    <xdr:sp macro="" textlink="">
      <xdr:nvSpPr>
        <xdr:cNvPr id="506" name="【学校施設】&#10;有形固定資産減価償却率平均値テキスト">
          <a:extLst>
            <a:ext uri="{FF2B5EF4-FFF2-40B4-BE49-F238E27FC236}">
              <a16:creationId xmlns:a16="http://schemas.microsoft.com/office/drawing/2014/main" xmlns="" id="{963FEAA9-8F42-488B-A70E-1BA075111E0D}"/>
            </a:ext>
          </a:extLst>
        </xdr:cNvPr>
        <xdr:cNvSpPr txBox="1"/>
      </xdr:nvSpPr>
      <xdr:spPr>
        <a:xfrm>
          <a:off x="16357600" y="1023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507" name="フローチャート: 判断 506">
          <a:extLst>
            <a:ext uri="{FF2B5EF4-FFF2-40B4-BE49-F238E27FC236}">
              <a16:creationId xmlns:a16="http://schemas.microsoft.com/office/drawing/2014/main" xmlns="" id="{CBEE0580-DEEB-423D-8E6F-AB95C7A020E6}"/>
            </a:ext>
          </a:extLst>
        </xdr:cNvPr>
        <xdr:cNvSpPr/>
      </xdr:nvSpPr>
      <xdr:spPr>
        <a:xfrm>
          <a:off x="162687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08" name="フローチャート: 判断 507">
          <a:extLst>
            <a:ext uri="{FF2B5EF4-FFF2-40B4-BE49-F238E27FC236}">
              <a16:creationId xmlns:a16="http://schemas.microsoft.com/office/drawing/2014/main" xmlns="" id="{9B9BC8D4-5015-45AA-9F68-DC0AFC08C537}"/>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09" name="フローチャート: 判断 508">
          <a:extLst>
            <a:ext uri="{FF2B5EF4-FFF2-40B4-BE49-F238E27FC236}">
              <a16:creationId xmlns:a16="http://schemas.microsoft.com/office/drawing/2014/main" xmlns="" id="{2B51BDC7-D262-4572-AA00-970F54387974}"/>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10" name="フローチャート: 判断 509">
          <a:extLst>
            <a:ext uri="{FF2B5EF4-FFF2-40B4-BE49-F238E27FC236}">
              <a16:creationId xmlns:a16="http://schemas.microsoft.com/office/drawing/2014/main" xmlns="" id="{6AEAB256-46BE-434E-839A-0DE8C9700BD4}"/>
            </a:ext>
          </a:extLst>
        </xdr:cNvPr>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85090</xdr:rowOff>
    </xdr:to>
    <xdr:sp macro="" textlink="">
      <xdr:nvSpPr>
        <xdr:cNvPr id="511" name="フローチャート: 判断 510">
          <a:extLst>
            <a:ext uri="{FF2B5EF4-FFF2-40B4-BE49-F238E27FC236}">
              <a16:creationId xmlns:a16="http://schemas.microsoft.com/office/drawing/2014/main" xmlns="" id="{EF5CA610-136F-4CC0-A604-36140F366E8C}"/>
            </a:ext>
          </a:extLst>
        </xdr:cNvPr>
        <xdr:cNvSpPr/>
      </xdr:nvSpPr>
      <xdr:spPr>
        <a:xfrm>
          <a:off x="12763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xmlns="" id="{247C6D3E-087F-49D7-A2D9-E12B4F60C17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xmlns="" id="{D1D992F5-5D22-4B47-A97B-0FFFFF52D19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xmlns="" id="{5E7D7F53-8E2A-4EAF-9B85-8BA59EA3E97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xmlns="" id="{38E904CE-CF9C-4890-8B33-ADC41D4D0F3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xmlns="" id="{EB808259-0626-46E9-AF9E-2675B954156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84727</xdr:rowOff>
    </xdr:from>
    <xdr:to>
      <xdr:col>81</xdr:col>
      <xdr:colOff>101600</xdr:colOff>
      <xdr:row>58</xdr:row>
      <xdr:rowOff>14877</xdr:rowOff>
    </xdr:to>
    <xdr:sp macro="" textlink="">
      <xdr:nvSpPr>
        <xdr:cNvPr id="517" name="楕円 516">
          <a:extLst>
            <a:ext uri="{FF2B5EF4-FFF2-40B4-BE49-F238E27FC236}">
              <a16:creationId xmlns:a16="http://schemas.microsoft.com/office/drawing/2014/main" xmlns="" id="{EA9198F3-E4FC-4EA6-A83F-D24406EBB6B8}"/>
            </a:ext>
          </a:extLst>
        </xdr:cNvPr>
        <xdr:cNvSpPr/>
      </xdr:nvSpPr>
      <xdr:spPr>
        <a:xfrm>
          <a:off x="154305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22678</xdr:rowOff>
    </xdr:from>
    <xdr:to>
      <xdr:col>76</xdr:col>
      <xdr:colOff>165100</xdr:colOff>
      <xdr:row>57</xdr:row>
      <xdr:rowOff>124278</xdr:rowOff>
    </xdr:to>
    <xdr:sp macro="" textlink="">
      <xdr:nvSpPr>
        <xdr:cNvPr id="518" name="楕円 517">
          <a:extLst>
            <a:ext uri="{FF2B5EF4-FFF2-40B4-BE49-F238E27FC236}">
              <a16:creationId xmlns:a16="http://schemas.microsoft.com/office/drawing/2014/main" xmlns="" id="{B940F4AB-EF41-4A13-BEF3-C3D8627ADB2C}"/>
            </a:ext>
          </a:extLst>
        </xdr:cNvPr>
        <xdr:cNvSpPr/>
      </xdr:nvSpPr>
      <xdr:spPr>
        <a:xfrm>
          <a:off x="14541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73478</xdr:rowOff>
    </xdr:from>
    <xdr:to>
      <xdr:col>81</xdr:col>
      <xdr:colOff>50800</xdr:colOff>
      <xdr:row>57</xdr:row>
      <xdr:rowOff>135527</xdr:rowOff>
    </xdr:to>
    <xdr:cxnSp macro="">
      <xdr:nvCxnSpPr>
        <xdr:cNvPr id="519" name="直線コネクタ 518">
          <a:extLst>
            <a:ext uri="{FF2B5EF4-FFF2-40B4-BE49-F238E27FC236}">
              <a16:creationId xmlns:a16="http://schemas.microsoft.com/office/drawing/2014/main" xmlns="" id="{61310AEF-C3B0-4233-A0CC-5C25BDE6CB8E}"/>
            </a:ext>
          </a:extLst>
        </xdr:cNvPr>
        <xdr:cNvCxnSpPr/>
      </xdr:nvCxnSpPr>
      <xdr:spPr>
        <a:xfrm>
          <a:off x="14592300" y="98461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20" name="楕円 519">
          <a:extLst>
            <a:ext uri="{FF2B5EF4-FFF2-40B4-BE49-F238E27FC236}">
              <a16:creationId xmlns:a16="http://schemas.microsoft.com/office/drawing/2014/main" xmlns="" id="{E98CA9D4-7D5E-4220-99A0-F692E9215FA8}"/>
            </a:ext>
          </a:extLst>
        </xdr:cNvPr>
        <xdr:cNvSpPr/>
      </xdr:nvSpPr>
      <xdr:spPr>
        <a:xfrm>
          <a:off x="13652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73478</xdr:rowOff>
    </xdr:from>
    <xdr:to>
      <xdr:col>76</xdr:col>
      <xdr:colOff>114300</xdr:colOff>
      <xdr:row>59</xdr:row>
      <xdr:rowOff>164919</xdr:rowOff>
    </xdr:to>
    <xdr:cxnSp macro="">
      <xdr:nvCxnSpPr>
        <xdr:cNvPr id="521" name="直線コネクタ 520">
          <a:extLst>
            <a:ext uri="{FF2B5EF4-FFF2-40B4-BE49-F238E27FC236}">
              <a16:creationId xmlns:a16="http://schemas.microsoft.com/office/drawing/2014/main" xmlns="" id="{7C2523B7-1BCF-41D6-B733-6881FF8B88EE}"/>
            </a:ext>
          </a:extLst>
        </xdr:cNvPr>
        <xdr:cNvCxnSpPr/>
      </xdr:nvCxnSpPr>
      <xdr:spPr>
        <a:xfrm flipV="1">
          <a:off x="13703300" y="9846128"/>
          <a:ext cx="8890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65133</xdr:rowOff>
    </xdr:from>
    <xdr:to>
      <xdr:col>67</xdr:col>
      <xdr:colOff>101600</xdr:colOff>
      <xdr:row>59</xdr:row>
      <xdr:rowOff>166733</xdr:rowOff>
    </xdr:to>
    <xdr:sp macro="" textlink="">
      <xdr:nvSpPr>
        <xdr:cNvPr id="522" name="楕円 521">
          <a:extLst>
            <a:ext uri="{FF2B5EF4-FFF2-40B4-BE49-F238E27FC236}">
              <a16:creationId xmlns:a16="http://schemas.microsoft.com/office/drawing/2014/main" xmlns="" id="{B8101B7E-BD8E-4D6A-99B4-863D3FE48192}"/>
            </a:ext>
          </a:extLst>
        </xdr:cNvPr>
        <xdr:cNvSpPr/>
      </xdr:nvSpPr>
      <xdr:spPr>
        <a:xfrm>
          <a:off x="12763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115933</xdr:rowOff>
    </xdr:from>
    <xdr:to>
      <xdr:col>71</xdr:col>
      <xdr:colOff>177800</xdr:colOff>
      <xdr:row>59</xdr:row>
      <xdr:rowOff>164919</xdr:rowOff>
    </xdr:to>
    <xdr:cxnSp macro="">
      <xdr:nvCxnSpPr>
        <xdr:cNvPr id="523" name="直線コネクタ 522">
          <a:extLst>
            <a:ext uri="{FF2B5EF4-FFF2-40B4-BE49-F238E27FC236}">
              <a16:creationId xmlns:a16="http://schemas.microsoft.com/office/drawing/2014/main" xmlns="" id="{44215832-7C3D-46DD-9A61-A01241919175}"/>
            </a:ext>
          </a:extLst>
        </xdr:cNvPr>
        <xdr:cNvCxnSpPr/>
      </xdr:nvCxnSpPr>
      <xdr:spPr>
        <a:xfrm>
          <a:off x="12814300" y="1023148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524" name="n_1aveValue【学校施設】&#10;有形固定資産減価償却率">
          <a:extLst>
            <a:ext uri="{FF2B5EF4-FFF2-40B4-BE49-F238E27FC236}">
              <a16:creationId xmlns:a16="http://schemas.microsoft.com/office/drawing/2014/main" xmlns="" id="{85587E98-3E65-497B-A055-E63A05811037}"/>
            </a:ext>
          </a:extLst>
        </xdr:cNvPr>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25" name="n_2aveValue【学校施設】&#10;有形固定資産減価償却率">
          <a:extLst>
            <a:ext uri="{FF2B5EF4-FFF2-40B4-BE49-F238E27FC236}">
              <a16:creationId xmlns:a16="http://schemas.microsoft.com/office/drawing/2014/main" xmlns="" id="{A586C77C-1E8A-4F92-93B8-88F26B34C1C0}"/>
            </a:ext>
          </a:extLst>
        </xdr:cNvPr>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526" name="n_3aveValue【学校施設】&#10;有形固定資産減価償却率">
          <a:extLst>
            <a:ext uri="{FF2B5EF4-FFF2-40B4-BE49-F238E27FC236}">
              <a16:creationId xmlns:a16="http://schemas.microsoft.com/office/drawing/2014/main" xmlns="" id="{D27B6708-4BB8-4A61-86E8-87CDB4751C88}"/>
            </a:ext>
          </a:extLst>
        </xdr:cNvPr>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527" name="n_4aveValue【学校施設】&#10;有形固定資産減価償却率">
          <a:extLst>
            <a:ext uri="{FF2B5EF4-FFF2-40B4-BE49-F238E27FC236}">
              <a16:creationId xmlns:a16="http://schemas.microsoft.com/office/drawing/2014/main" xmlns="" id="{2E0B4B18-EF76-44F8-AF08-2013621ED273}"/>
            </a:ext>
          </a:extLst>
        </xdr:cNvPr>
        <xdr:cNvSpPr txBox="1"/>
      </xdr:nvSpPr>
      <xdr:spPr>
        <a:xfrm>
          <a:off x="12611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31404</xdr:rowOff>
    </xdr:from>
    <xdr:ext cx="405111" cy="259045"/>
    <xdr:sp macro="" textlink="">
      <xdr:nvSpPr>
        <xdr:cNvPr id="528" name="n_1mainValue【学校施設】&#10;有形固定資産減価償却率">
          <a:extLst>
            <a:ext uri="{FF2B5EF4-FFF2-40B4-BE49-F238E27FC236}">
              <a16:creationId xmlns:a16="http://schemas.microsoft.com/office/drawing/2014/main" xmlns="" id="{FFEFFC77-F085-4379-B66B-49B5F685C3A6}"/>
            </a:ext>
          </a:extLst>
        </xdr:cNvPr>
        <xdr:cNvSpPr txBox="1"/>
      </xdr:nvSpPr>
      <xdr:spPr>
        <a:xfrm>
          <a:off x="15266044" y="963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140805</xdr:rowOff>
    </xdr:from>
    <xdr:ext cx="405111" cy="259045"/>
    <xdr:sp macro="" textlink="">
      <xdr:nvSpPr>
        <xdr:cNvPr id="529" name="n_2mainValue【学校施設】&#10;有形固定資産減価償却率">
          <a:extLst>
            <a:ext uri="{FF2B5EF4-FFF2-40B4-BE49-F238E27FC236}">
              <a16:creationId xmlns:a16="http://schemas.microsoft.com/office/drawing/2014/main" xmlns="" id="{72C1CDA3-38CC-44EE-8F21-E21A4DB828D7}"/>
            </a:ext>
          </a:extLst>
        </xdr:cNvPr>
        <xdr:cNvSpPr txBox="1"/>
      </xdr:nvSpPr>
      <xdr:spPr>
        <a:xfrm>
          <a:off x="14389744" y="957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35396</xdr:rowOff>
    </xdr:from>
    <xdr:ext cx="405111" cy="259045"/>
    <xdr:sp macro="" textlink="">
      <xdr:nvSpPr>
        <xdr:cNvPr id="530" name="n_3mainValue【学校施設】&#10;有形固定資産減価償却率">
          <a:extLst>
            <a:ext uri="{FF2B5EF4-FFF2-40B4-BE49-F238E27FC236}">
              <a16:creationId xmlns:a16="http://schemas.microsoft.com/office/drawing/2014/main" xmlns="" id="{AAB0F88F-5CD8-4768-9A71-1E655C03A466}"/>
            </a:ext>
          </a:extLst>
        </xdr:cNvPr>
        <xdr:cNvSpPr txBox="1"/>
      </xdr:nvSpPr>
      <xdr:spPr>
        <a:xfrm>
          <a:off x="13500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157860</xdr:rowOff>
    </xdr:from>
    <xdr:ext cx="405111" cy="259045"/>
    <xdr:sp macro="" textlink="">
      <xdr:nvSpPr>
        <xdr:cNvPr id="531" name="n_4mainValue【学校施設】&#10;有形固定資産減価償却率">
          <a:extLst>
            <a:ext uri="{FF2B5EF4-FFF2-40B4-BE49-F238E27FC236}">
              <a16:creationId xmlns:a16="http://schemas.microsoft.com/office/drawing/2014/main" xmlns="" id="{5F95149B-024E-4F40-8AEA-BE74EC7FA89D}"/>
            </a:ext>
          </a:extLst>
        </xdr:cNvPr>
        <xdr:cNvSpPr txBox="1"/>
      </xdr:nvSpPr>
      <xdr:spPr>
        <a:xfrm>
          <a:off x="12611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a:extLst>
            <a:ext uri="{FF2B5EF4-FFF2-40B4-BE49-F238E27FC236}">
              <a16:creationId xmlns:a16="http://schemas.microsoft.com/office/drawing/2014/main" xmlns="" id="{315A94DF-FE9B-45CC-9195-B0DDC802F28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a:extLst>
            <a:ext uri="{FF2B5EF4-FFF2-40B4-BE49-F238E27FC236}">
              <a16:creationId xmlns:a16="http://schemas.microsoft.com/office/drawing/2014/main" xmlns="" id="{7D162DBA-1913-46B2-8727-6D6E845F374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a:extLst>
            <a:ext uri="{FF2B5EF4-FFF2-40B4-BE49-F238E27FC236}">
              <a16:creationId xmlns:a16="http://schemas.microsoft.com/office/drawing/2014/main" xmlns="" id="{BD5C7830-5FBE-4B65-AE88-E7D8F77DEDB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a:extLst>
            <a:ext uri="{FF2B5EF4-FFF2-40B4-BE49-F238E27FC236}">
              <a16:creationId xmlns:a16="http://schemas.microsoft.com/office/drawing/2014/main" xmlns="" id="{69BDC15F-3403-4B19-A6C0-11573B5C51D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a:extLst>
            <a:ext uri="{FF2B5EF4-FFF2-40B4-BE49-F238E27FC236}">
              <a16:creationId xmlns:a16="http://schemas.microsoft.com/office/drawing/2014/main" xmlns="" id="{4D101D71-AC17-4B02-AC7B-A23F18065F2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a:extLst>
            <a:ext uri="{FF2B5EF4-FFF2-40B4-BE49-F238E27FC236}">
              <a16:creationId xmlns:a16="http://schemas.microsoft.com/office/drawing/2014/main" xmlns="" id="{DDDC0EF6-C1EB-4761-9A65-F15F8F78EF3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a:extLst>
            <a:ext uri="{FF2B5EF4-FFF2-40B4-BE49-F238E27FC236}">
              <a16:creationId xmlns:a16="http://schemas.microsoft.com/office/drawing/2014/main" xmlns="" id="{F983C8D4-C3F5-46C9-BC29-333CCDD0E04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a:extLst>
            <a:ext uri="{FF2B5EF4-FFF2-40B4-BE49-F238E27FC236}">
              <a16:creationId xmlns:a16="http://schemas.microsoft.com/office/drawing/2014/main" xmlns="" id="{350DBADF-A404-4746-87CD-B98BEF5E7A7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a:extLst>
            <a:ext uri="{FF2B5EF4-FFF2-40B4-BE49-F238E27FC236}">
              <a16:creationId xmlns:a16="http://schemas.microsoft.com/office/drawing/2014/main" xmlns="" id="{94A3B1B6-8861-470B-9FD9-A0498B3B743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a:extLst>
            <a:ext uri="{FF2B5EF4-FFF2-40B4-BE49-F238E27FC236}">
              <a16:creationId xmlns:a16="http://schemas.microsoft.com/office/drawing/2014/main" xmlns="" id="{7137891D-DAC7-49E1-AF84-1A7A6E74FC3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2" name="テキスト ボックス 541">
          <a:extLst>
            <a:ext uri="{FF2B5EF4-FFF2-40B4-BE49-F238E27FC236}">
              <a16:creationId xmlns:a16="http://schemas.microsoft.com/office/drawing/2014/main" xmlns="" id="{8CA32C4D-4764-4971-8BB0-0AB3EED4249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3" name="直線コネクタ 542">
          <a:extLst>
            <a:ext uri="{FF2B5EF4-FFF2-40B4-BE49-F238E27FC236}">
              <a16:creationId xmlns:a16="http://schemas.microsoft.com/office/drawing/2014/main" xmlns="" id="{F70F54D6-2FE6-4130-8AC5-CD2A12513DE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4" name="テキスト ボックス 543">
          <a:extLst>
            <a:ext uri="{FF2B5EF4-FFF2-40B4-BE49-F238E27FC236}">
              <a16:creationId xmlns:a16="http://schemas.microsoft.com/office/drawing/2014/main" xmlns="" id="{82B92FFB-7D25-45A3-A01A-05AE4BE7392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5" name="直線コネクタ 544">
          <a:extLst>
            <a:ext uri="{FF2B5EF4-FFF2-40B4-BE49-F238E27FC236}">
              <a16:creationId xmlns:a16="http://schemas.microsoft.com/office/drawing/2014/main" xmlns="" id="{577876AC-83F9-4CF1-B2EF-4C38E423F88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6" name="テキスト ボックス 545">
          <a:extLst>
            <a:ext uri="{FF2B5EF4-FFF2-40B4-BE49-F238E27FC236}">
              <a16:creationId xmlns:a16="http://schemas.microsoft.com/office/drawing/2014/main" xmlns="" id="{93E71F55-7F7B-4FC3-85E4-18534BD2A57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7" name="直線コネクタ 546">
          <a:extLst>
            <a:ext uri="{FF2B5EF4-FFF2-40B4-BE49-F238E27FC236}">
              <a16:creationId xmlns:a16="http://schemas.microsoft.com/office/drawing/2014/main" xmlns="" id="{D8E294F4-CE9B-4B77-9AFC-BE93CB471BC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8" name="テキスト ボックス 547">
          <a:extLst>
            <a:ext uri="{FF2B5EF4-FFF2-40B4-BE49-F238E27FC236}">
              <a16:creationId xmlns:a16="http://schemas.microsoft.com/office/drawing/2014/main" xmlns="" id="{AA06465E-7A84-4A5C-A30E-2513738FA61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9" name="直線コネクタ 548">
          <a:extLst>
            <a:ext uri="{FF2B5EF4-FFF2-40B4-BE49-F238E27FC236}">
              <a16:creationId xmlns:a16="http://schemas.microsoft.com/office/drawing/2014/main" xmlns="" id="{B9155458-8F62-4A31-AF53-7533E27FA14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0" name="テキスト ボックス 549">
          <a:extLst>
            <a:ext uri="{FF2B5EF4-FFF2-40B4-BE49-F238E27FC236}">
              <a16:creationId xmlns:a16="http://schemas.microsoft.com/office/drawing/2014/main" xmlns="" id="{723F75E5-8FA0-4EE7-855E-D17FA84C441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1" name="直線コネクタ 550">
          <a:extLst>
            <a:ext uri="{FF2B5EF4-FFF2-40B4-BE49-F238E27FC236}">
              <a16:creationId xmlns:a16="http://schemas.microsoft.com/office/drawing/2014/main" xmlns="" id="{F59FF137-FCBE-4FB0-8C3D-62B66ACD792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2" name="テキスト ボックス 551">
          <a:extLst>
            <a:ext uri="{FF2B5EF4-FFF2-40B4-BE49-F238E27FC236}">
              <a16:creationId xmlns:a16="http://schemas.microsoft.com/office/drawing/2014/main" xmlns="" id="{12B2BCB7-C80B-4B1C-8DBC-C32279A34FD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3" name="直線コネクタ 552">
          <a:extLst>
            <a:ext uri="{FF2B5EF4-FFF2-40B4-BE49-F238E27FC236}">
              <a16:creationId xmlns:a16="http://schemas.microsoft.com/office/drawing/2014/main" xmlns="" id="{9032BC8F-CB90-408E-A388-DAB4E74084F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4" name="テキスト ボックス 553">
          <a:extLst>
            <a:ext uri="{FF2B5EF4-FFF2-40B4-BE49-F238E27FC236}">
              <a16:creationId xmlns:a16="http://schemas.microsoft.com/office/drawing/2014/main" xmlns="" id="{C9A6BDD1-61BB-491C-BD36-4DDE4896056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5" name="【学校施設】&#10;一人当たり面積グラフ枠">
          <a:extLst>
            <a:ext uri="{FF2B5EF4-FFF2-40B4-BE49-F238E27FC236}">
              <a16:creationId xmlns:a16="http://schemas.microsoft.com/office/drawing/2014/main" xmlns="" id="{7C6EB46A-DA65-4298-865C-6779FB21E1C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63500</xdr:rowOff>
    </xdr:from>
    <xdr:to>
      <xdr:col>116</xdr:col>
      <xdr:colOff>62864</xdr:colOff>
      <xdr:row>64</xdr:row>
      <xdr:rowOff>116840</xdr:rowOff>
    </xdr:to>
    <xdr:cxnSp macro="">
      <xdr:nvCxnSpPr>
        <xdr:cNvPr id="556" name="直線コネクタ 555">
          <a:extLst>
            <a:ext uri="{FF2B5EF4-FFF2-40B4-BE49-F238E27FC236}">
              <a16:creationId xmlns:a16="http://schemas.microsoft.com/office/drawing/2014/main" xmlns="" id="{3C14EB7D-1943-4713-8305-6B3DDA4C2A42}"/>
            </a:ext>
          </a:extLst>
        </xdr:cNvPr>
        <xdr:cNvCxnSpPr/>
      </xdr:nvCxnSpPr>
      <xdr:spPr>
        <a:xfrm flipV="1">
          <a:off x="22160864" y="949325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120667</xdr:rowOff>
    </xdr:from>
    <xdr:ext cx="469744" cy="259045"/>
    <xdr:sp macro="" textlink="">
      <xdr:nvSpPr>
        <xdr:cNvPr id="557" name="【学校施設】&#10;一人当たり面積最小値テキスト">
          <a:extLst>
            <a:ext uri="{FF2B5EF4-FFF2-40B4-BE49-F238E27FC236}">
              <a16:creationId xmlns:a16="http://schemas.microsoft.com/office/drawing/2014/main" xmlns="" id="{0CFA6052-8008-484B-805C-AE894BC51121}"/>
            </a:ext>
          </a:extLst>
        </xdr:cNvPr>
        <xdr:cNvSpPr txBox="1"/>
      </xdr:nvSpPr>
      <xdr:spPr>
        <a:xfrm>
          <a:off x="22199600" y="1109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116840</xdr:rowOff>
    </xdr:from>
    <xdr:to>
      <xdr:col>116</xdr:col>
      <xdr:colOff>152400</xdr:colOff>
      <xdr:row>64</xdr:row>
      <xdr:rowOff>116840</xdr:rowOff>
    </xdr:to>
    <xdr:cxnSp macro="">
      <xdr:nvCxnSpPr>
        <xdr:cNvPr id="558" name="直線コネクタ 557">
          <a:extLst>
            <a:ext uri="{FF2B5EF4-FFF2-40B4-BE49-F238E27FC236}">
              <a16:creationId xmlns:a16="http://schemas.microsoft.com/office/drawing/2014/main" xmlns="" id="{81735970-B860-4182-AA00-E25066D21CBE}"/>
            </a:ext>
          </a:extLst>
        </xdr:cNvPr>
        <xdr:cNvCxnSpPr/>
      </xdr:nvCxnSpPr>
      <xdr:spPr>
        <a:xfrm>
          <a:off x="22072600" y="1108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10177</xdr:rowOff>
    </xdr:from>
    <xdr:ext cx="469744" cy="259045"/>
    <xdr:sp macro="" textlink="">
      <xdr:nvSpPr>
        <xdr:cNvPr id="559" name="【学校施設】&#10;一人当たり面積最大値テキスト">
          <a:extLst>
            <a:ext uri="{FF2B5EF4-FFF2-40B4-BE49-F238E27FC236}">
              <a16:creationId xmlns:a16="http://schemas.microsoft.com/office/drawing/2014/main" xmlns="" id="{68C94446-3E3A-47BE-B978-CBEBF96DC7C0}"/>
            </a:ext>
          </a:extLst>
        </xdr:cNvPr>
        <xdr:cNvSpPr txBox="1"/>
      </xdr:nvSpPr>
      <xdr:spPr>
        <a:xfrm>
          <a:off x="22199600"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63500</xdr:rowOff>
    </xdr:from>
    <xdr:to>
      <xdr:col>116</xdr:col>
      <xdr:colOff>152400</xdr:colOff>
      <xdr:row>55</xdr:row>
      <xdr:rowOff>63500</xdr:rowOff>
    </xdr:to>
    <xdr:cxnSp macro="">
      <xdr:nvCxnSpPr>
        <xdr:cNvPr id="560" name="直線コネクタ 559">
          <a:extLst>
            <a:ext uri="{FF2B5EF4-FFF2-40B4-BE49-F238E27FC236}">
              <a16:creationId xmlns:a16="http://schemas.microsoft.com/office/drawing/2014/main" xmlns="" id="{8C174A83-E1E1-4FDA-A502-0157FF305514}"/>
            </a:ext>
          </a:extLst>
        </xdr:cNvPr>
        <xdr:cNvCxnSpPr/>
      </xdr:nvCxnSpPr>
      <xdr:spPr>
        <a:xfrm>
          <a:off x="22072600" y="949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29227</xdr:rowOff>
    </xdr:from>
    <xdr:ext cx="469744" cy="259045"/>
    <xdr:sp macro="" textlink="">
      <xdr:nvSpPr>
        <xdr:cNvPr id="561" name="【学校施設】&#10;一人当たり面積平均値テキスト">
          <a:extLst>
            <a:ext uri="{FF2B5EF4-FFF2-40B4-BE49-F238E27FC236}">
              <a16:creationId xmlns:a16="http://schemas.microsoft.com/office/drawing/2014/main" xmlns="" id="{BCFD48DE-9B18-4F82-9F6D-6A73E82961FF}"/>
            </a:ext>
          </a:extLst>
        </xdr:cNvPr>
        <xdr:cNvSpPr txBox="1"/>
      </xdr:nvSpPr>
      <xdr:spPr>
        <a:xfrm>
          <a:off x="22199600" y="1048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50800</xdr:rowOff>
    </xdr:from>
    <xdr:to>
      <xdr:col>116</xdr:col>
      <xdr:colOff>114300</xdr:colOff>
      <xdr:row>61</xdr:row>
      <xdr:rowOff>152400</xdr:rowOff>
    </xdr:to>
    <xdr:sp macro="" textlink="">
      <xdr:nvSpPr>
        <xdr:cNvPr id="562" name="フローチャート: 判断 561">
          <a:extLst>
            <a:ext uri="{FF2B5EF4-FFF2-40B4-BE49-F238E27FC236}">
              <a16:creationId xmlns:a16="http://schemas.microsoft.com/office/drawing/2014/main" xmlns="" id="{F8DE550F-0C47-4D8B-BE12-8AB7CA33FB81}"/>
            </a:ext>
          </a:extLst>
        </xdr:cNvPr>
        <xdr:cNvSpPr/>
      </xdr:nvSpPr>
      <xdr:spPr>
        <a:xfrm>
          <a:off x="22110700" y="105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63" name="フローチャート: 判断 562">
          <a:extLst>
            <a:ext uri="{FF2B5EF4-FFF2-40B4-BE49-F238E27FC236}">
              <a16:creationId xmlns:a16="http://schemas.microsoft.com/office/drawing/2014/main" xmlns="" id="{BA10DE4F-8AEC-43E8-8A36-7B30F5C18A8F}"/>
            </a:ext>
          </a:extLst>
        </xdr:cNvPr>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564" name="フローチャート: 判断 563">
          <a:extLst>
            <a:ext uri="{FF2B5EF4-FFF2-40B4-BE49-F238E27FC236}">
              <a16:creationId xmlns:a16="http://schemas.microsoft.com/office/drawing/2014/main" xmlns="" id="{F9D7C18F-61EA-45C5-B08F-68BF0462173D}"/>
            </a:ext>
          </a:extLst>
        </xdr:cNvPr>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565" name="フローチャート: 判断 564">
          <a:extLst>
            <a:ext uri="{FF2B5EF4-FFF2-40B4-BE49-F238E27FC236}">
              <a16:creationId xmlns:a16="http://schemas.microsoft.com/office/drawing/2014/main" xmlns="" id="{F8FF1DE4-10FA-4C0E-9FB1-4EEEB3A6A481}"/>
            </a:ext>
          </a:extLst>
        </xdr:cNvPr>
        <xdr:cNvSpPr/>
      </xdr:nvSpPr>
      <xdr:spPr>
        <a:xfrm>
          <a:off x="19494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59690</xdr:rowOff>
    </xdr:from>
    <xdr:to>
      <xdr:col>98</xdr:col>
      <xdr:colOff>38100</xdr:colOff>
      <xdr:row>61</xdr:row>
      <xdr:rowOff>161290</xdr:rowOff>
    </xdr:to>
    <xdr:sp macro="" textlink="">
      <xdr:nvSpPr>
        <xdr:cNvPr id="566" name="フローチャート: 判断 565">
          <a:extLst>
            <a:ext uri="{FF2B5EF4-FFF2-40B4-BE49-F238E27FC236}">
              <a16:creationId xmlns:a16="http://schemas.microsoft.com/office/drawing/2014/main" xmlns="" id="{4E227C11-B6E5-433D-875E-B247B1CE5F75}"/>
            </a:ext>
          </a:extLst>
        </xdr:cNvPr>
        <xdr:cNvSpPr/>
      </xdr:nvSpPr>
      <xdr:spPr>
        <a:xfrm>
          <a:off x="18605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xmlns="" id="{BAE4B476-8C6E-44F6-8135-2061F7622BA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xmlns="" id="{9E06C13F-99F3-450C-83D4-560C48239EF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xmlns="" id="{BF7B5169-95ED-430E-AAD5-BEC1514F8E7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xmlns="" id="{398BCFA1-B915-4417-A6FF-1148FC52228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xmlns="" id="{8A536AE0-A94E-49F7-A65A-93B71EB5E3B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49530</xdr:rowOff>
    </xdr:from>
    <xdr:to>
      <xdr:col>112</xdr:col>
      <xdr:colOff>38100</xdr:colOff>
      <xdr:row>60</xdr:row>
      <xdr:rowOff>151130</xdr:rowOff>
    </xdr:to>
    <xdr:sp macro="" textlink="">
      <xdr:nvSpPr>
        <xdr:cNvPr id="572" name="楕円 571">
          <a:extLst>
            <a:ext uri="{FF2B5EF4-FFF2-40B4-BE49-F238E27FC236}">
              <a16:creationId xmlns:a16="http://schemas.microsoft.com/office/drawing/2014/main" xmlns="" id="{1FB7D79E-EB0B-41A2-92BD-5126E8BCD98C}"/>
            </a:ext>
          </a:extLst>
        </xdr:cNvPr>
        <xdr:cNvSpPr/>
      </xdr:nvSpPr>
      <xdr:spPr>
        <a:xfrm>
          <a:off x="21272500" y="1033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26670</xdr:rowOff>
    </xdr:from>
    <xdr:to>
      <xdr:col>107</xdr:col>
      <xdr:colOff>101600</xdr:colOff>
      <xdr:row>60</xdr:row>
      <xdr:rowOff>128270</xdr:rowOff>
    </xdr:to>
    <xdr:sp macro="" textlink="">
      <xdr:nvSpPr>
        <xdr:cNvPr id="573" name="楕円 572">
          <a:extLst>
            <a:ext uri="{FF2B5EF4-FFF2-40B4-BE49-F238E27FC236}">
              <a16:creationId xmlns:a16="http://schemas.microsoft.com/office/drawing/2014/main" xmlns="" id="{A3645933-DFAA-41C2-9C44-34CBE20DBA2B}"/>
            </a:ext>
          </a:extLst>
        </xdr:cNvPr>
        <xdr:cNvSpPr/>
      </xdr:nvSpPr>
      <xdr:spPr>
        <a:xfrm>
          <a:off x="20383500" y="1031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77470</xdr:rowOff>
    </xdr:from>
    <xdr:to>
      <xdr:col>111</xdr:col>
      <xdr:colOff>177800</xdr:colOff>
      <xdr:row>60</xdr:row>
      <xdr:rowOff>100330</xdr:rowOff>
    </xdr:to>
    <xdr:cxnSp macro="">
      <xdr:nvCxnSpPr>
        <xdr:cNvPr id="574" name="直線コネクタ 573">
          <a:extLst>
            <a:ext uri="{FF2B5EF4-FFF2-40B4-BE49-F238E27FC236}">
              <a16:creationId xmlns:a16="http://schemas.microsoft.com/office/drawing/2014/main" xmlns="" id="{B8D6686F-3B6D-4DA6-83F3-2512F0BD8B37}"/>
            </a:ext>
          </a:extLst>
        </xdr:cNvPr>
        <xdr:cNvCxnSpPr/>
      </xdr:nvCxnSpPr>
      <xdr:spPr>
        <a:xfrm>
          <a:off x="20434300" y="103644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64770</xdr:rowOff>
    </xdr:from>
    <xdr:to>
      <xdr:col>102</xdr:col>
      <xdr:colOff>165100</xdr:colOff>
      <xdr:row>61</xdr:row>
      <xdr:rowOff>166370</xdr:rowOff>
    </xdr:to>
    <xdr:sp macro="" textlink="">
      <xdr:nvSpPr>
        <xdr:cNvPr id="575" name="楕円 574">
          <a:extLst>
            <a:ext uri="{FF2B5EF4-FFF2-40B4-BE49-F238E27FC236}">
              <a16:creationId xmlns:a16="http://schemas.microsoft.com/office/drawing/2014/main" xmlns="" id="{D7D4FB84-C709-49A2-B847-0D1BBF752A0B}"/>
            </a:ext>
          </a:extLst>
        </xdr:cNvPr>
        <xdr:cNvSpPr/>
      </xdr:nvSpPr>
      <xdr:spPr>
        <a:xfrm>
          <a:off x="194945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77470</xdr:rowOff>
    </xdr:from>
    <xdr:to>
      <xdr:col>107</xdr:col>
      <xdr:colOff>50800</xdr:colOff>
      <xdr:row>61</xdr:row>
      <xdr:rowOff>115570</xdr:rowOff>
    </xdr:to>
    <xdr:cxnSp macro="">
      <xdr:nvCxnSpPr>
        <xdr:cNvPr id="576" name="直線コネクタ 575">
          <a:extLst>
            <a:ext uri="{FF2B5EF4-FFF2-40B4-BE49-F238E27FC236}">
              <a16:creationId xmlns:a16="http://schemas.microsoft.com/office/drawing/2014/main" xmlns="" id="{3C42C753-5187-4C6D-8D9D-2084D6C156FB}"/>
            </a:ext>
          </a:extLst>
        </xdr:cNvPr>
        <xdr:cNvCxnSpPr/>
      </xdr:nvCxnSpPr>
      <xdr:spPr>
        <a:xfrm flipV="1">
          <a:off x="19545300" y="1036447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40640</xdr:rowOff>
    </xdr:from>
    <xdr:to>
      <xdr:col>98</xdr:col>
      <xdr:colOff>38100</xdr:colOff>
      <xdr:row>61</xdr:row>
      <xdr:rowOff>142240</xdr:rowOff>
    </xdr:to>
    <xdr:sp macro="" textlink="">
      <xdr:nvSpPr>
        <xdr:cNvPr id="577" name="楕円 576">
          <a:extLst>
            <a:ext uri="{FF2B5EF4-FFF2-40B4-BE49-F238E27FC236}">
              <a16:creationId xmlns:a16="http://schemas.microsoft.com/office/drawing/2014/main" xmlns="" id="{4625FA2D-8411-4616-9867-61EE76076A0E}"/>
            </a:ext>
          </a:extLst>
        </xdr:cNvPr>
        <xdr:cNvSpPr/>
      </xdr:nvSpPr>
      <xdr:spPr>
        <a:xfrm>
          <a:off x="18605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91440</xdr:rowOff>
    </xdr:from>
    <xdr:to>
      <xdr:col>102</xdr:col>
      <xdr:colOff>114300</xdr:colOff>
      <xdr:row>61</xdr:row>
      <xdr:rowOff>115570</xdr:rowOff>
    </xdr:to>
    <xdr:cxnSp macro="">
      <xdr:nvCxnSpPr>
        <xdr:cNvPr id="578" name="直線コネクタ 577">
          <a:extLst>
            <a:ext uri="{FF2B5EF4-FFF2-40B4-BE49-F238E27FC236}">
              <a16:creationId xmlns:a16="http://schemas.microsoft.com/office/drawing/2014/main" xmlns="" id="{FAF7006F-66AA-4921-8D1A-8FD265163D97}"/>
            </a:ext>
          </a:extLst>
        </xdr:cNvPr>
        <xdr:cNvCxnSpPr/>
      </xdr:nvCxnSpPr>
      <xdr:spPr>
        <a:xfrm>
          <a:off x="18656300" y="105498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118127</xdr:rowOff>
    </xdr:from>
    <xdr:ext cx="469744" cy="259045"/>
    <xdr:sp macro="" textlink="">
      <xdr:nvSpPr>
        <xdr:cNvPr id="579" name="n_1aveValue【学校施設】&#10;一人当たり面積">
          <a:extLst>
            <a:ext uri="{FF2B5EF4-FFF2-40B4-BE49-F238E27FC236}">
              <a16:creationId xmlns:a16="http://schemas.microsoft.com/office/drawing/2014/main" xmlns="" id="{83D3A763-B949-4480-B564-DF3D3881223F}"/>
            </a:ext>
          </a:extLst>
        </xdr:cNvPr>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133367</xdr:rowOff>
    </xdr:from>
    <xdr:ext cx="469744" cy="259045"/>
    <xdr:sp macro="" textlink="">
      <xdr:nvSpPr>
        <xdr:cNvPr id="580" name="n_2aveValue【学校施設】&#10;一人当たり面積">
          <a:extLst>
            <a:ext uri="{FF2B5EF4-FFF2-40B4-BE49-F238E27FC236}">
              <a16:creationId xmlns:a16="http://schemas.microsoft.com/office/drawing/2014/main" xmlns="" id="{1A6F830D-D844-4DB4-9428-2FA5D820AF2D}"/>
            </a:ext>
          </a:extLst>
        </xdr:cNvPr>
        <xdr:cNvSpPr txBox="1"/>
      </xdr:nvSpPr>
      <xdr:spPr>
        <a:xfrm>
          <a:off x="20199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160037</xdr:rowOff>
    </xdr:from>
    <xdr:ext cx="469744" cy="259045"/>
    <xdr:sp macro="" textlink="">
      <xdr:nvSpPr>
        <xdr:cNvPr id="581" name="n_3aveValue【学校施設】&#10;一人当たり面積">
          <a:extLst>
            <a:ext uri="{FF2B5EF4-FFF2-40B4-BE49-F238E27FC236}">
              <a16:creationId xmlns:a16="http://schemas.microsoft.com/office/drawing/2014/main" xmlns="" id="{CBB0E499-CF47-4186-813C-B12D28ADD7AE}"/>
            </a:ext>
          </a:extLst>
        </xdr:cNvPr>
        <xdr:cNvSpPr txBox="1"/>
      </xdr:nvSpPr>
      <xdr:spPr>
        <a:xfrm>
          <a:off x="19310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152417</xdr:rowOff>
    </xdr:from>
    <xdr:ext cx="469744" cy="259045"/>
    <xdr:sp macro="" textlink="">
      <xdr:nvSpPr>
        <xdr:cNvPr id="582" name="n_4aveValue【学校施設】&#10;一人当たり面積">
          <a:extLst>
            <a:ext uri="{FF2B5EF4-FFF2-40B4-BE49-F238E27FC236}">
              <a16:creationId xmlns:a16="http://schemas.microsoft.com/office/drawing/2014/main" xmlns="" id="{18A656C6-DA72-4920-87BB-67315702958B}"/>
            </a:ext>
          </a:extLst>
        </xdr:cNvPr>
        <xdr:cNvSpPr txBox="1"/>
      </xdr:nvSpPr>
      <xdr:spPr>
        <a:xfrm>
          <a:off x="184214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167657</xdr:rowOff>
    </xdr:from>
    <xdr:ext cx="469744" cy="259045"/>
    <xdr:sp macro="" textlink="">
      <xdr:nvSpPr>
        <xdr:cNvPr id="583" name="n_1mainValue【学校施設】&#10;一人当たり面積">
          <a:extLst>
            <a:ext uri="{FF2B5EF4-FFF2-40B4-BE49-F238E27FC236}">
              <a16:creationId xmlns:a16="http://schemas.microsoft.com/office/drawing/2014/main" xmlns="" id="{63E72C37-9952-4A82-A3E1-20FB74558649}"/>
            </a:ext>
          </a:extLst>
        </xdr:cNvPr>
        <xdr:cNvSpPr txBox="1"/>
      </xdr:nvSpPr>
      <xdr:spPr>
        <a:xfrm>
          <a:off x="21075727" y="1011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144797</xdr:rowOff>
    </xdr:from>
    <xdr:ext cx="469744" cy="259045"/>
    <xdr:sp macro="" textlink="">
      <xdr:nvSpPr>
        <xdr:cNvPr id="584" name="n_2mainValue【学校施設】&#10;一人当たり面積">
          <a:extLst>
            <a:ext uri="{FF2B5EF4-FFF2-40B4-BE49-F238E27FC236}">
              <a16:creationId xmlns:a16="http://schemas.microsoft.com/office/drawing/2014/main" xmlns="" id="{4539FF77-3E80-4990-B536-175EE652C3F6}"/>
            </a:ext>
          </a:extLst>
        </xdr:cNvPr>
        <xdr:cNvSpPr txBox="1"/>
      </xdr:nvSpPr>
      <xdr:spPr>
        <a:xfrm>
          <a:off x="20199427" y="1008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11447</xdr:rowOff>
    </xdr:from>
    <xdr:ext cx="469744" cy="259045"/>
    <xdr:sp macro="" textlink="">
      <xdr:nvSpPr>
        <xdr:cNvPr id="585" name="n_3mainValue【学校施設】&#10;一人当たり面積">
          <a:extLst>
            <a:ext uri="{FF2B5EF4-FFF2-40B4-BE49-F238E27FC236}">
              <a16:creationId xmlns:a16="http://schemas.microsoft.com/office/drawing/2014/main" xmlns="" id="{003A0A59-B273-4AA1-8A84-1512226F9FF7}"/>
            </a:ext>
          </a:extLst>
        </xdr:cNvPr>
        <xdr:cNvSpPr txBox="1"/>
      </xdr:nvSpPr>
      <xdr:spPr>
        <a:xfrm>
          <a:off x="19310427" y="1029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158767</xdr:rowOff>
    </xdr:from>
    <xdr:ext cx="469744" cy="259045"/>
    <xdr:sp macro="" textlink="">
      <xdr:nvSpPr>
        <xdr:cNvPr id="586" name="n_4mainValue【学校施設】&#10;一人当たり面積">
          <a:extLst>
            <a:ext uri="{FF2B5EF4-FFF2-40B4-BE49-F238E27FC236}">
              <a16:creationId xmlns:a16="http://schemas.microsoft.com/office/drawing/2014/main" xmlns="" id="{B3B6B58B-88FC-479A-801B-0EB80BAA395C}"/>
            </a:ext>
          </a:extLst>
        </xdr:cNvPr>
        <xdr:cNvSpPr txBox="1"/>
      </xdr:nvSpPr>
      <xdr:spPr>
        <a:xfrm>
          <a:off x="18421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7" name="正方形/長方形 586">
          <a:extLst>
            <a:ext uri="{FF2B5EF4-FFF2-40B4-BE49-F238E27FC236}">
              <a16:creationId xmlns:a16="http://schemas.microsoft.com/office/drawing/2014/main" xmlns="" id="{9B4D1E17-7C55-4037-B606-58E63D7B831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8" name="正方形/長方形 587">
          <a:extLst>
            <a:ext uri="{FF2B5EF4-FFF2-40B4-BE49-F238E27FC236}">
              <a16:creationId xmlns:a16="http://schemas.microsoft.com/office/drawing/2014/main" xmlns="" id="{B0765F0B-E978-449F-93E6-31923086E4B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9" name="正方形/長方形 588">
          <a:extLst>
            <a:ext uri="{FF2B5EF4-FFF2-40B4-BE49-F238E27FC236}">
              <a16:creationId xmlns:a16="http://schemas.microsoft.com/office/drawing/2014/main" xmlns="" id="{E140E29B-1407-452E-86E7-09496200151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0" name="正方形/長方形 589">
          <a:extLst>
            <a:ext uri="{FF2B5EF4-FFF2-40B4-BE49-F238E27FC236}">
              <a16:creationId xmlns:a16="http://schemas.microsoft.com/office/drawing/2014/main" xmlns="" id="{ACE114F0-0723-45DD-8A4F-B7C0E15AFAC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1" name="正方形/長方形 590">
          <a:extLst>
            <a:ext uri="{FF2B5EF4-FFF2-40B4-BE49-F238E27FC236}">
              <a16:creationId xmlns:a16="http://schemas.microsoft.com/office/drawing/2014/main" xmlns="" id="{DABFFF33-016C-40BA-93A6-593F70DB906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2" name="正方形/長方形 591">
          <a:extLst>
            <a:ext uri="{FF2B5EF4-FFF2-40B4-BE49-F238E27FC236}">
              <a16:creationId xmlns:a16="http://schemas.microsoft.com/office/drawing/2014/main" xmlns="" id="{B57AADA4-C140-4180-82BA-A7140E4DECF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3" name="正方形/長方形 592">
          <a:extLst>
            <a:ext uri="{FF2B5EF4-FFF2-40B4-BE49-F238E27FC236}">
              <a16:creationId xmlns:a16="http://schemas.microsoft.com/office/drawing/2014/main" xmlns="" id="{C92500F8-5242-4234-8E78-610FE0D9ECF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正方形/長方形 593">
          <a:extLst>
            <a:ext uri="{FF2B5EF4-FFF2-40B4-BE49-F238E27FC236}">
              <a16:creationId xmlns:a16="http://schemas.microsoft.com/office/drawing/2014/main" xmlns="" id="{C2F2D0CB-10F8-4A8C-8BD2-7D98425E370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5" name="テキスト ボックス 594">
          <a:extLst>
            <a:ext uri="{FF2B5EF4-FFF2-40B4-BE49-F238E27FC236}">
              <a16:creationId xmlns:a16="http://schemas.microsoft.com/office/drawing/2014/main" xmlns="" id="{3BBD68A8-C7F8-4782-BEFB-B2D657BE356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6" name="直線コネクタ 595">
          <a:extLst>
            <a:ext uri="{FF2B5EF4-FFF2-40B4-BE49-F238E27FC236}">
              <a16:creationId xmlns:a16="http://schemas.microsoft.com/office/drawing/2014/main" xmlns="" id="{F9E30814-BA26-4E34-9714-61F7412A806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7" name="テキスト ボックス 596">
          <a:extLst>
            <a:ext uri="{FF2B5EF4-FFF2-40B4-BE49-F238E27FC236}">
              <a16:creationId xmlns:a16="http://schemas.microsoft.com/office/drawing/2014/main" xmlns="" id="{26258D9B-726E-4DDD-B06E-BF6990D039E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8" name="直線コネクタ 597">
          <a:extLst>
            <a:ext uri="{FF2B5EF4-FFF2-40B4-BE49-F238E27FC236}">
              <a16:creationId xmlns:a16="http://schemas.microsoft.com/office/drawing/2014/main" xmlns="" id="{29DB688C-272C-4CD6-A352-5C2712D357A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9" name="テキスト ボックス 598">
          <a:extLst>
            <a:ext uri="{FF2B5EF4-FFF2-40B4-BE49-F238E27FC236}">
              <a16:creationId xmlns:a16="http://schemas.microsoft.com/office/drawing/2014/main" xmlns="" id="{BBC1D567-0876-425E-AC90-DCF99FE4049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0" name="直線コネクタ 599">
          <a:extLst>
            <a:ext uri="{FF2B5EF4-FFF2-40B4-BE49-F238E27FC236}">
              <a16:creationId xmlns:a16="http://schemas.microsoft.com/office/drawing/2014/main" xmlns="" id="{5835B888-B86C-4C69-80FD-F8C02DFFA68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1" name="テキスト ボックス 600">
          <a:extLst>
            <a:ext uri="{FF2B5EF4-FFF2-40B4-BE49-F238E27FC236}">
              <a16:creationId xmlns:a16="http://schemas.microsoft.com/office/drawing/2014/main" xmlns="" id="{C9CA9486-22D3-455E-8AE0-E3E6E922128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2" name="直線コネクタ 601">
          <a:extLst>
            <a:ext uri="{FF2B5EF4-FFF2-40B4-BE49-F238E27FC236}">
              <a16:creationId xmlns:a16="http://schemas.microsoft.com/office/drawing/2014/main" xmlns="" id="{E72DE675-C857-49D4-8192-247E460F986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3" name="テキスト ボックス 602">
          <a:extLst>
            <a:ext uri="{FF2B5EF4-FFF2-40B4-BE49-F238E27FC236}">
              <a16:creationId xmlns:a16="http://schemas.microsoft.com/office/drawing/2014/main" xmlns="" id="{85C24F99-2857-4BB9-AA40-449FFF52D28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4" name="直線コネクタ 603">
          <a:extLst>
            <a:ext uri="{FF2B5EF4-FFF2-40B4-BE49-F238E27FC236}">
              <a16:creationId xmlns:a16="http://schemas.microsoft.com/office/drawing/2014/main" xmlns="" id="{3D179EC2-3575-49BD-B0F0-2CFA0F026B8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5" name="テキスト ボックス 604">
          <a:extLst>
            <a:ext uri="{FF2B5EF4-FFF2-40B4-BE49-F238E27FC236}">
              <a16:creationId xmlns:a16="http://schemas.microsoft.com/office/drawing/2014/main" xmlns="" id="{7942EB44-A934-4614-B5BD-A447FF60B97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6" name="直線コネクタ 605">
          <a:extLst>
            <a:ext uri="{FF2B5EF4-FFF2-40B4-BE49-F238E27FC236}">
              <a16:creationId xmlns:a16="http://schemas.microsoft.com/office/drawing/2014/main" xmlns="" id="{4FC29D80-9D57-492E-BE70-019E7483345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7" name="テキスト ボックス 606">
          <a:extLst>
            <a:ext uri="{FF2B5EF4-FFF2-40B4-BE49-F238E27FC236}">
              <a16:creationId xmlns:a16="http://schemas.microsoft.com/office/drawing/2014/main" xmlns="" id="{B1E9BDA4-395C-435D-835B-BA591F19829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8" name="直線コネクタ 607">
          <a:extLst>
            <a:ext uri="{FF2B5EF4-FFF2-40B4-BE49-F238E27FC236}">
              <a16:creationId xmlns:a16="http://schemas.microsoft.com/office/drawing/2014/main" xmlns="" id="{2B00C070-7684-4692-B507-7FEA515EE20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9" name="テキスト ボックス 608">
          <a:extLst>
            <a:ext uri="{FF2B5EF4-FFF2-40B4-BE49-F238E27FC236}">
              <a16:creationId xmlns:a16="http://schemas.microsoft.com/office/drawing/2014/main" xmlns="" id="{EE275ADE-1731-428C-B6AB-1D5953BB47F5}"/>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0" name="【児童館】&#10;有形固定資産減価償却率グラフ枠">
          <a:extLst>
            <a:ext uri="{FF2B5EF4-FFF2-40B4-BE49-F238E27FC236}">
              <a16:creationId xmlns:a16="http://schemas.microsoft.com/office/drawing/2014/main" xmlns="" id="{ECE35FF8-7BDB-4018-8F21-89457F6F652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110489</xdr:rowOff>
    </xdr:from>
    <xdr:to>
      <xdr:col>85</xdr:col>
      <xdr:colOff>126364</xdr:colOff>
      <xdr:row>86</xdr:row>
      <xdr:rowOff>114300</xdr:rowOff>
    </xdr:to>
    <xdr:cxnSp macro="">
      <xdr:nvCxnSpPr>
        <xdr:cNvPr id="611" name="直線コネクタ 610">
          <a:extLst>
            <a:ext uri="{FF2B5EF4-FFF2-40B4-BE49-F238E27FC236}">
              <a16:creationId xmlns:a16="http://schemas.microsoft.com/office/drawing/2014/main" xmlns="" id="{DDAE446E-6208-48AC-8029-79FE70C1DE5F}"/>
            </a:ext>
          </a:extLst>
        </xdr:cNvPr>
        <xdr:cNvCxnSpPr/>
      </xdr:nvCxnSpPr>
      <xdr:spPr>
        <a:xfrm flipV="1">
          <a:off x="16318864" y="134835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2" name="【児童館】&#10;有形固定資産減価償却率最小値テキスト">
          <a:extLst>
            <a:ext uri="{FF2B5EF4-FFF2-40B4-BE49-F238E27FC236}">
              <a16:creationId xmlns:a16="http://schemas.microsoft.com/office/drawing/2014/main" xmlns="" id="{8AB98835-B036-4637-9AB4-55C8DE2CBC83}"/>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3" name="直線コネクタ 612">
          <a:extLst>
            <a:ext uri="{FF2B5EF4-FFF2-40B4-BE49-F238E27FC236}">
              <a16:creationId xmlns:a16="http://schemas.microsoft.com/office/drawing/2014/main" xmlns="" id="{B5E1639E-A8EE-4A44-B2DF-B96D9B01452F}"/>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57166</xdr:rowOff>
    </xdr:from>
    <xdr:ext cx="405111" cy="259045"/>
    <xdr:sp macro="" textlink="">
      <xdr:nvSpPr>
        <xdr:cNvPr id="614" name="【児童館】&#10;有形固定資産減価償却率最大値テキスト">
          <a:extLst>
            <a:ext uri="{FF2B5EF4-FFF2-40B4-BE49-F238E27FC236}">
              <a16:creationId xmlns:a16="http://schemas.microsoft.com/office/drawing/2014/main" xmlns="" id="{C135A5C4-93CD-46B4-9063-C0FC239CB7CF}"/>
            </a:ext>
          </a:extLst>
        </xdr:cNvPr>
        <xdr:cNvSpPr txBox="1"/>
      </xdr:nvSpPr>
      <xdr:spPr>
        <a:xfrm>
          <a:off x="16357600"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110489</xdr:rowOff>
    </xdr:from>
    <xdr:to>
      <xdr:col>86</xdr:col>
      <xdr:colOff>25400</xdr:colOff>
      <xdr:row>78</xdr:row>
      <xdr:rowOff>110489</xdr:rowOff>
    </xdr:to>
    <xdr:cxnSp macro="">
      <xdr:nvCxnSpPr>
        <xdr:cNvPr id="615" name="直線コネクタ 614">
          <a:extLst>
            <a:ext uri="{FF2B5EF4-FFF2-40B4-BE49-F238E27FC236}">
              <a16:creationId xmlns:a16="http://schemas.microsoft.com/office/drawing/2014/main" xmlns="" id="{E10BBE1C-6164-4D59-BDF3-577F872B66A0}"/>
            </a:ext>
          </a:extLst>
        </xdr:cNvPr>
        <xdr:cNvCxnSpPr/>
      </xdr:nvCxnSpPr>
      <xdr:spPr>
        <a:xfrm>
          <a:off x="16230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43832</xdr:rowOff>
    </xdr:from>
    <xdr:ext cx="405111" cy="259045"/>
    <xdr:sp macro="" textlink="">
      <xdr:nvSpPr>
        <xdr:cNvPr id="616" name="【児童館】&#10;有形固定資産減価償却率平均値テキスト">
          <a:extLst>
            <a:ext uri="{FF2B5EF4-FFF2-40B4-BE49-F238E27FC236}">
              <a16:creationId xmlns:a16="http://schemas.microsoft.com/office/drawing/2014/main" xmlns="" id="{BDAFAB2D-0B03-4E2C-A51F-1BDDCD087DA5}"/>
            </a:ext>
          </a:extLst>
        </xdr:cNvPr>
        <xdr:cNvSpPr txBox="1"/>
      </xdr:nvSpPr>
      <xdr:spPr>
        <a:xfrm>
          <a:off x="16357600" y="13931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65405</xdr:rowOff>
    </xdr:from>
    <xdr:to>
      <xdr:col>85</xdr:col>
      <xdr:colOff>177800</xdr:colOff>
      <xdr:row>81</xdr:row>
      <xdr:rowOff>167005</xdr:rowOff>
    </xdr:to>
    <xdr:sp macro="" textlink="">
      <xdr:nvSpPr>
        <xdr:cNvPr id="617" name="フローチャート: 判断 616">
          <a:extLst>
            <a:ext uri="{FF2B5EF4-FFF2-40B4-BE49-F238E27FC236}">
              <a16:creationId xmlns:a16="http://schemas.microsoft.com/office/drawing/2014/main" xmlns="" id="{6F661080-00BD-474B-A6AE-086D395B59CD}"/>
            </a:ext>
          </a:extLst>
        </xdr:cNvPr>
        <xdr:cNvSpPr/>
      </xdr:nvSpPr>
      <xdr:spPr>
        <a:xfrm>
          <a:off x="162687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57786</xdr:rowOff>
    </xdr:from>
    <xdr:to>
      <xdr:col>81</xdr:col>
      <xdr:colOff>101600</xdr:colOff>
      <xdr:row>81</xdr:row>
      <xdr:rowOff>159386</xdr:rowOff>
    </xdr:to>
    <xdr:sp macro="" textlink="">
      <xdr:nvSpPr>
        <xdr:cNvPr id="618" name="フローチャート: 判断 617">
          <a:extLst>
            <a:ext uri="{FF2B5EF4-FFF2-40B4-BE49-F238E27FC236}">
              <a16:creationId xmlns:a16="http://schemas.microsoft.com/office/drawing/2014/main" xmlns="" id="{D76A2BC4-7DF9-4360-9EF7-8FE853E2D6A1}"/>
            </a:ext>
          </a:extLst>
        </xdr:cNvPr>
        <xdr:cNvSpPr/>
      </xdr:nvSpPr>
      <xdr:spPr>
        <a:xfrm>
          <a:off x="15430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19" name="フローチャート: 判断 618">
          <a:extLst>
            <a:ext uri="{FF2B5EF4-FFF2-40B4-BE49-F238E27FC236}">
              <a16:creationId xmlns:a16="http://schemas.microsoft.com/office/drawing/2014/main" xmlns="" id="{B8C2C793-8127-47B9-B3E1-5112C4381D7C}"/>
            </a:ext>
          </a:extLst>
        </xdr:cNvPr>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36830</xdr:rowOff>
    </xdr:from>
    <xdr:to>
      <xdr:col>72</xdr:col>
      <xdr:colOff>38100</xdr:colOff>
      <xdr:row>81</xdr:row>
      <xdr:rowOff>138430</xdr:rowOff>
    </xdr:to>
    <xdr:sp macro="" textlink="">
      <xdr:nvSpPr>
        <xdr:cNvPr id="620" name="フローチャート: 判断 619">
          <a:extLst>
            <a:ext uri="{FF2B5EF4-FFF2-40B4-BE49-F238E27FC236}">
              <a16:creationId xmlns:a16="http://schemas.microsoft.com/office/drawing/2014/main" xmlns="" id="{B2A0D4A9-7BFF-45A2-B69A-06EFD1E07CA5}"/>
            </a:ext>
          </a:extLst>
        </xdr:cNvPr>
        <xdr:cNvSpPr/>
      </xdr:nvSpPr>
      <xdr:spPr>
        <a:xfrm>
          <a:off x="13652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141605</xdr:rowOff>
    </xdr:from>
    <xdr:to>
      <xdr:col>67</xdr:col>
      <xdr:colOff>101600</xdr:colOff>
      <xdr:row>81</xdr:row>
      <xdr:rowOff>71755</xdr:rowOff>
    </xdr:to>
    <xdr:sp macro="" textlink="">
      <xdr:nvSpPr>
        <xdr:cNvPr id="621" name="フローチャート: 判断 620">
          <a:extLst>
            <a:ext uri="{FF2B5EF4-FFF2-40B4-BE49-F238E27FC236}">
              <a16:creationId xmlns:a16="http://schemas.microsoft.com/office/drawing/2014/main" xmlns="" id="{9D8F585C-FDE0-4C41-A0F2-9C612498A910}"/>
            </a:ext>
          </a:extLst>
        </xdr:cNvPr>
        <xdr:cNvSpPr/>
      </xdr:nvSpPr>
      <xdr:spPr>
        <a:xfrm>
          <a:off x="12763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xmlns="" id="{24C292E0-0786-4232-A50F-FB125D805F8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xmlns="" id="{3DD0F1F3-0E46-41A4-9B6E-47535311BE8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xmlns="" id="{786A8ABB-4719-47EE-9DF1-377079572BE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xmlns="" id="{F6B19A02-153C-46EB-A552-5FCCCE1C2FF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xmlns="" id="{94BDDD07-5453-4901-A65F-9B47B61304C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61595</xdr:rowOff>
    </xdr:from>
    <xdr:to>
      <xdr:col>81</xdr:col>
      <xdr:colOff>101600</xdr:colOff>
      <xdr:row>83</xdr:row>
      <xdr:rowOff>163195</xdr:rowOff>
    </xdr:to>
    <xdr:sp macro="" textlink="">
      <xdr:nvSpPr>
        <xdr:cNvPr id="627" name="楕円 626">
          <a:extLst>
            <a:ext uri="{FF2B5EF4-FFF2-40B4-BE49-F238E27FC236}">
              <a16:creationId xmlns:a16="http://schemas.microsoft.com/office/drawing/2014/main" xmlns="" id="{EDF3A918-9F3A-4B65-BFC0-D3361EF7BD0B}"/>
            </a:ext>
          </a:extLst>
        </xdr:cNvPr>
        <xdr:cNvSpPr/>
      </xdr:nvSpPr>
      <xdr:spPr>
        <a:xfrm>
          <a:off x="15430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55880</xdr:rowOff>
    </xdr:from>
    <xdr:to>
      <xdr:col>76</xdr:col>
      <xdr:colOff>165100</xdr:colOff>
      <xdr:row>83</xdr:row>
      <xdr:rowOff>157480</xdr:rowOff>
    </xdr:to>
    <xdr:sp macro="" textlink="">
      <xdr:nvSpPr>
        <xdr:cNvPr id="628" name="楕円 627">
          <a:extLst>
            <a:ext uri="{FF2B5EF4-FFF2-40B4-BE49-F238E27FC236}">
              <a16:creationId xmlns:a16="http://schemas.microsoft.com/office/drawing/2014/main" xmlns="" id="{AD46BFFF-C2AC-42E8-946C-C8CC56876502}"/>
            </a:ext>
          </a:extLst>
        </xdr:cNvPr>
        <xdr:cNvSpPr/>
      </xdr:nvSpPr>
      <xdr:spPr>
        <a:xfrm>
          <a:off x="14541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106680</xdr:rowOff>
    </xdr:from>
    <xdr:to>
      <xdr:col>81</xdr:col>
      <xdr:colOff>50800</xdr:colOff>
      <xdr:row>83</xdr:row>
      <xdr:rowOff>112395</xdr:rowOff>
    </xdr:to>
    <xdr:cxnSp macro="">
      <xdr:nvCxnSpPr>
        <xdr:cNvPr id="629" name="直線コネクタ 628">
          <a:extLst>
            <a:ext uri="{FF2B5EF4-FFF2-40B4-BE49-F238E27FC236}">
              <a16:creationId xmlns:a16="http://schemas.microsoft.com/office/drawing/2014/main" xmlns="" id="{F7710D8D-D8A7-4303-A693-215C6224FF46}"/>
            </a:ext>
          </a:extLst>
        </xdr:cNvPr>
        <xdr:cNvCxnSpPr/>
      </xdr:nvCxnSpPr>
      <xdr:spPr>
        <a:xfrm>
          <a:off x="14592300" y="143370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48261</xdr:rowOff>
    </xdr:from>
    <xdr:to>
      <xdr:col>72</xdr:col>
      <xdr:colOff>38100</xdr:colOff>
      <xdr:row>83</xdr:row>
      <xdr:rowOff>149861</xdr:rowOff>
    </xdr:to>
    <xdr:sp macro="" textlink="">
      <xdr:nvSpPr>
        <xdr:cNvPr id="630" name="楕円 629">
          <a:extLst>
            <a:ext uri="{FF2B5EF4-FFF2-40B4-BE49-F238E27FC236}">
              <a16:creationId xmlns:a16="http://schemas.microsoft.com/office/drawing/2014/main" xmlns="" id="{2BD6C7F8-2CE8-46AB-9301-5C61E5205E54}"/>
            </a:ext>
          </a:extLst>
        </xdr:cNvPr>
        <xdr:cNvSpPr/>
      </xdr:nvSpPr>
      <xdr:spPr>
        <a:xfrm>
          <a:off x="13652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99061</xdr:rowOff>
    </xdr:from>
    <xdr:to>
      <xdr:col>76</xdr:col>
      <xdr:colOff>114300</xdr:colOff>
      <xdr:row>83</xdr:row>
      <xdr:rowOff>106680</xdr:rowOff>
    </xdr:to>
    <xdr:cxnSp macro="">
      <xdr:nvCxnSpPr>
        <xdr:cNvPr id="631" name="直線コネクタ 630">
          <a:extLst>
            <a:ext uri="{FF2B5EF4-FFF2-40B4-BE49-F238E27FC236}">
              <a16:creationId xmlns:a16="http://schemas.microsoft.com/office/drawing/2014/main" xmlns="" id="{F85C5BAA-ECAD-4027-B66E-4446914496E5}"/>
            </a:ext>
          </a:extLst>
        </xdr:cNvPr>
        <xdr:cNvCxnSpPr/>
      </xdr:nvCxnSpPr>
      <xdr:spPr>
        <a:xfrm>
          <a:off x="13703300" y="143294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15875</xdr:rowOff>
    </xdr:from>
    <xdr:to>
      <xdr:col>67</xdr:col>
      <xdr:colOff>101600</xdr:colOff>
      <xdr:row>83</xdr:row>
      <xdr:rowOff>117475</xdr:rowOff>
    </xdr:to>
    <xdr:sp macro="" textlink="">
      <xdr:nvSpPr>
        <xdr:cNvPr id="632" name="楕円 631">
          <a:extLst>
            <a:ext uri="{FF2B5EF4-FFF2-40B4-BE49-F238E27FC236}">
              <a16:creationId xmlns:a16="http://schemas.microsoft.com/office/drawing/2014/main" xmlns="" id="{ACC6E582-0C50-4614-B004-F4B68BA87EFC}"/>
            </a:ext>
          </a:extLst>
        </xdr:cNvPr>
        <xdr:cNvSpPr/>
      </xdr:nvSpPr>
      <xdr:spPr>
        <a:xfrm>
          <a:off x="12763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66675</xdr:rowOff>
    </xdr:from>
    <xdr:to>
      <xdr:col>71</xdr:col>
      <xdr:colOff>177800</xdr:colOff>
      <xdr:row>83</xdr:row>
      <xdr:rowOff>99061</xdr:rowOff>
    </xdr:to>
    <xdr:cxnSp macro="">
      <xdr:nvCxnSpPr>
        <xdr:cNvPr id="633" name="直線コネクタ 632">
          <a:extLst>
            <a:ext uri="{FF2B5EF4-FFF2-40B4-BE49-F238E27FC236}">
              <a16:creationId xmlns:a16="http://schemas.microsoft.com/office/drawing/2014/main" xmlns="" id="{DE651642-55B5-4101-85B3-D7A585A21D4E}"/>
            </a:ext>
          </a:extLst>
        </xdr:cNvPr>
        <xdr:cNvCxnSpPr/>
      </xdr:nvCxnSpPr>
      <xdr:spPr>
        <a:xfrm>
          <a:off x="12814300" y="1429702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4463</xdr:rowOff>
    </xdr:from>
    <xdr:ext cx="405111" cy="259045"/>
    <xdr:sp macro="" textlink="">
      <xdr:nvSpPr>
        <xdr:cNvPr id="634" name="n_1aveValue【児童館】&#10;有形固定資産減価償却率">
          <a:extLst>
            <a:ext uri="{FF2B5EF4-FFF2-40B4-BE49-F238E27FC236}">
              <a16:creationId xmlns:a16="http://schemas.microsoft.com/office/drawing/2014/main" xmlns="" id="{7B0CEF3F-FA18-4F6B-A59D-903AF33F1286}"/>
            </a:ext>
          </a:extLst>
        </xdr:cNvPr>
        <xdr:cNvSpPr txBox="1"/>
      </xdr:nvSpPr>
      <xdr:spPr>
        <a:xfrm>
          <a:off x="15266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35" name="n_2aveValue【児童館】&#10;有形固定資産減価償却率">
          <a:extLst>
            <a:ext uri="{FF2B5EF4-FFF2-40B4-BE49-F238E27FC236}">
              <a16:creationId xmlns:a16="http://schemas.microsoft.com/office/drawing/2014/main" xmlns="" id="{FC3A8DBE-58A4-445C-B16F-30FFBEC00ED4}"/>
            </a:ext>
          </a:extLst>
        </xdr:cNvPr>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154957</xdr:rowOff>
    </xdr:from>
    <xdr:ext cx="405111" cy="259045"/>
    <xdr:sp macro="" textlink="">
      <xdr:nvSpPr>
        <xdr:cNvPr id="636" name="n_3aveValue【児童館】&#10;有形固定資産減価償却率">
          <a:extLst>
            <a:ext uri="{FF2B5EF4-FFF2-40B4-BE49-F238E27FC236}">
              <a16:creationId xmlns:a16="http://schemas.microsoft.com/office/drawing/2014/main" xmlns="" id="{8B6AB951-F2FC-4580-B58C-70D0F55BC3B1}"/>
            </a:ext>
          </a:extLst>
        </xdr:cNvPr>
        <xdr:cNvSpPr txBox="1"/>
      </xdr:nvSpPr>
      <xdr:spPr>
        <a:xfrm>
          <a:off x="13500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88282</xdr:rowOff>
    </xdr:from>
    <xdr:ext cx="405111" cy="259045"/>
    <xdr:sp macro="" textlink="">
      <xdr:nvSpPr>
        <xdr:cNvPr id="637" name="n_4aveValue【児童館】&#10;有形固定資産減価償却率">
          <a:extLst>
            <a:ext uri="{FF2B5EF4-FFF2-40B4-BE49-F238E27FC236}">
              <a16:creationId xmlns:a16="http://schemas.microsoft.com/office/drawing/2014/main" xmlns="" id="{7392FD1F-0EF4-4B18-91BF-B60B0DFA3D49}"/>
            </a:ext>
          </a:extLst>
        </xdr:cNvPr>
        <xdr:cNvSpPr txBox="1"/>
      </xdr:nvSpPr>
      <xdr:spPr>
        <a:xfrm>
          <a:off x="12611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154322</xdr:rowOff>
    </xdr:from>
    <xdr:ext cx="405111" cy="259045"/>
    <xdr:sp macro="" textlink="">
      <xdr:nvSpPr>
        <xdr:cNvPr id="638" name="n_1mainValue【児童館】&#10;有形固定資産減価償却率">
          <a:extLst>
            <a:ext uri="{FF2B5EF4-FFF2-40B4-BE49-F238E27FC236}">
              <a16:creationId xmlns:a16="http://schemas.microsoft.com/office/drawing/2014/main" xmlns="" id="{DB90AE7B-34F7-43B5-A817-7BEFA02A4711}"/>
            </a:ext>
          </a:extLst>
        </xdr:cNvPr>
        <xdr:cNvSpPr txBox="1"/>
      </xdr:nvSpPr>
      <xdr:spPr>
        <a:xfrm>
          <a:off x="152660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148607</xdr:rowOff>
    </xdr:from>
    <xdr:ext cx="405111" cy="259045"/>
    <xdr:sp macro="" textlink="">
      <xdr:nvSpPr>
        <xdr:cNvPr id="639" name="n_2mainValue【児童館】&#10;有形固定資産減価償却率">
          <a:extLst>
            <a:ext uri="{FF2B5EF4-FFF2-40B4-BE49-F238E27FC236}">
              <a16:creationId xmlns:a16="http://schemas.microsoft.com/office/drawing/2014/main" xmlns="" id="{95913FB1-882D-48A8-8E12-AEFD7CABE675}"/>
            </a:ext>
          </a:extLst>
        </xdr:cNvPr>
        <xdr:cNvSpPr txBox="1"/>
      </xdr:nvSpPr>
      <xdr:spPr>
        <a:xfrm>
          <a:off x="14389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140988</xdr:rowOff>
    </xdr:from>
    <xdr:ext cx="405111" cy="259045"/>
    <xdr:sp macro="" textlink="">
      <xdr:nvSpPr>
        <xdr:cNvPr id="640" name="n_3mainValue【児童館】&#10;有形固定資産減価償却率">
          <a:extLst>
            <a:ext uri="{FF2B5EF4-FFF2-40B4-BE49-F238E27FC236}">
              <a16:creationId xmlns:a16="http://schemas.microsoft.com/office/drawing/2014/main" xmlns="" id="{62F71972-2AFD-4FE5-BF72-3EE8607B6904}"/>
            </a:ext>
          </a:extLst>
        </xdr:cNvPr>
        <xdr:cNvSpPr txBox="1"/>
      </xdr:nvSpPr>
      <xdr:spPr>
        <a:xfrm>
          <a:off x="13500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108602</xdr:rowOff>
    </xdr:from>
    <xdr:ext cx="405111" cy="259045"/>
    <xdr:sp macro="" textlink="">
      <xdr:nvSpPr>
        <xdr:cNvPr id="641" name="n_4mainValue【児童館】&#10;有形固定資産減価償却率">
          <a:extLst>
            <a:ext uri="{FF2B5EF4-FFF2-40B4-BE49-F238E27FC236}">
              <a16:creationId xmlns:a16="http://schemas.microsoft.com/office/drawing/2014/main" xmlns="" id="{F162EAB5-753F-4996-822A-5F8AA1A566D2}"/>
            </a:ext>
          </a:extLst>
        </xdr:cNvPr>
        <xdr:cNvSpPr txBox="1"/>
      </xdr:nvSpPr>
      <xdr:spPr>
        <a:xfrm>
          <a:off x="12611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a:extLst>
            <a:ext uri="{FF2B5EF4-FFF2-40B4-BE49-F238E27FC236}">
              <a16:creationId xmlns:a16="http://schemas.microsoft.com/office/drawing/2014/main" xmlns="" id="{66355ED3-5986-43B1-B851-957160D9499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a:extLst>
            <a:ext uri="{FF2B5EF4-FFF2-40B4-BE49-F238E27FC236}">
              <a16:creationId xmlns:a16="http://schemas.microsoft.com/office/drawing/2014/main" xmlns="" id="{6CC50A12-7685-4F80-9415-8F19FC2CAE2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a:extLst>
            <a:ext uri="{FF2B5EF4-FFF2-40B4-BE49-F238E27FC236}">
              <a16:creationId xmlns:a16="http://schemas.microsoft.com/office/drawing/2014/main" xmlns="" id="{637F270A-D778-4C05-B2F9-10C5178EA52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a:extLst>
            <a:ext uri="{FF2B5EF4-FFF2-40B4-BE49-F238E27FC236}">
              <a16:creationId xmlns:a16="http://schemas.microsoft.com/office/drawing/2014/main" xmlns="" id="{95637138-AF2A-4026-98E1-812617D5669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a:extLst>
            <a:ext uri="{FF2B5EF4-FFF2-40B4-BE49-F238E27FC236}">
              <a16:creationId xmlns:a16="http://schemas.microsoft.com/office/drawing/2014/main" xmlns="" id="{3D410EB5-5B5F-40D6-9209-7BD27A94953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a:extLst>
            <a:ext uri="{FF2B5EF4-FFF2-40B4-BE49-F238E27FC236}">
              <a16:creationId xmlns:a16="http://schemas.microsoft.com/office/drawing/2014/main" xmlns="" id="{9B6201D7-D173-4A09-BDFA-F85DBB6C2EA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a:extLst>
            <a:ext uri="{FF2B5EF4-FFF2-40B4-BE49-F238E27FC236}">
              <a16:creationId xmlns:a16="http://schemas.microsoft.com/office/drawing/2014/main" xmlns="" id="{28DC06F8-D68B-4F09-91D0-8CA6058B5B5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a:extLst>
            <a:ext uri="{FF2B5EF4-FFF2-40B4-BE49-F238E27FC236}">
              <a16:creationId xmlns:a16="http://schemas.microsoft.com/office/drawing/2014/main" xmlns="" id="{069FD17E-A8DA-490A-B313-ADBFA4F2011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a:extLst>
            <a:ext uri="{FF2B5EF4-FFF2-40B4-BE49-F238E27FC236}">
              <a16:creationId xmlns:a16="http://schemas.microsoft.com/office/drawing/2014/main" xmlns="" id="{7FECC7FE-6EC4-46B7-9852-D4CBBD5910F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a:extLst>
            <a:ext uri="{FF2B5EF4-FFF2-40B4-BE49-F238E27FC236}">
              <a16:creationId xmlns:a16="http://schemas.microsoft.com/office/drawing/2014/main" xmlns="" id="{0B303C33-39AF-4DDD-A7D1-F11283B540F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2" name="直線コネクタ 651">
          <a:extLst>
            <a:ext uri="{FF2B5EF4-FFF2-40B4-BE49-F238E27FC236}">
              <a16:creationId xmlns:a16="http://schemas.microsoft.com/office/drawing/2014/main" xmlns="" id="{E9DB2331-B003-4CD0-9668-2A35E50A435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3" name="テキスト ボックス 652">
          <a:extLst>
            <a:ext uri="{FF2B5EF4-FFF2-40B4-BE49-F238E27FC236}">
              <a16:creationId xmlns:a16="http://schemas.microsoft.com/office/drawing/2014/main" xmlns="" id="{9B57A58E-7A49-4477-9894-B67D4B4FDA9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4" name="直線コネクタ 653">
          <a:extLst>
            <a:ext uri="{FF2B5EF4-FFF2-40B4-BE49-F238E27FC236}">
              <a16:creationId xmlns:a16="http://schemas.microsoft.com/office/drawing/2014/main" xmlns="" id="{B9F7D538-AA1D-41B3-BF87-C1D45A38BC4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5" name="テキスト ボックス 654">
          <a:extLst>
            <a:ext uri="{FF2B5EF4-FFF2-40B4-BE49-F238E27FC236}">
              <a16:creationId xmlns:a16="http://schemas.microsoft.com/office/drawing/2014/main" xmlns="" id="{909EEF72-64F4-473A-A5BC-9D6D1FEF9DE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6" name="直線コネクタ 655">
          <a:extLst>
            <a:ext uri="{FF2B5EF4-FFF2-40B4-BE49-F238E27FC236}">
              <a16:creationId xmlns:a16="http://schemas.microsoft.com/office/drawing/2014/main" xmlns="" id="{C89C1735-EB0E-4717-88DB-9678759C1E0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7" name="テキスト ボックス 656">
          <a:extLst>
            <a:ext uri="{FF2B5EF4-FFF2-40B4-BE49-F238E27FC236}">
              <a16:creationId xmlns:a16="http://schemas.microsoft.com/office/drawing/2014/main" xmlns="" id="{6443DA0F-BB11-4677-9AD7-E267ACA73B8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8" name="直線コネクタ 657">
          <a:extLst>
            <a:ext uri="{FF2B5EF4-FFF2-40B4-BE49-F238E27FC236}">
              <a16:creationId xmlns:a16="http://schemas.microsoft.com/office/drawing/2014/main" xmlns="" id="{E122AB84-5689-431A-91FE-22697FBB2DE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9" name="テキスト ボックス 658">
          <a:extLst>
            <a:ext uri="{FF2B5EF4-FFF2-40B4-BE49-F238E27FC236}">
              <a16:creationId xmlns:a16="http://schemas.microsoft.com/office/drawing/2014/main" xmlns="" id="{223DDC7C-4469-4954-9668-7792046B52D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0" name="直線コネクタ 659">
          <a:extLst>
            <a:ext uri="{FF2B5EF4-FFF2-40B4-BE49-F238E27FC236}">
              <a16:creationId xmlns:a16="http://schemas.microsoft.com/office/drawing/2014/main" xmlns="" id="{E1938EFD-91BF-44CC-8F20-2CDCBF9F10A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1" name="テキスト ボックス 660">
          <a:extLst>
            <a:ext uri="{FF2B5EF4-FFF2-40B4-BE49-F238E27FC236}">
              <a16:creationId xmlns:a16="http://schemas.microsoft.com/office/drawing/2014/main" xmlns="" id="{C8503889-A2DD-42C2-B7DB-006954AE443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2" name="直線コネクタ 661">
          <a:extLst>
            <a:ext uri="{FF2B5EF4-FFF2-40B4-BE49-F238E27FC236}">
              <a16:creationId xmlns:a16="http://schemas.microsoft.com/office/drawing/2014/main" xmlns="" id="{8F0FE5E3-9BE3-458B-B285-1771BBC074B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3" name="テキスト ボックス 662">
          <a:extLst>
            <a:ext uri="{FF2B5EF4-FFF2-40B4-BE49-F238E27FC236}">
              <a16:creationId xmlns:a16="http://schemas.microsoft.com/office/drawing/2014/main" xmlns="" id="{5B5916E9-40C6-4027-B4E8-6216327F406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4" name="【児童館】&#10;一人当たり面積グラフ枠">
          <a:extLst>
            <a:ext uri="{FF2B5EF4-FFF2-40B4-BE49-F238E27FC236}">
              <a16:creationId xmlns:a16="http://schemas.microsoft.com/office/drawing/2014/main" xmlns="" id="{7ECCDB80-6988-4C94-9CE8-A5E2C269BE8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65" name="直線コネクタ 664">
          <a:extLst>
            <a:ext uri="{FF2B5EF4-FFF2-40B4-BE49-F238E27FC236}">
              <a16:creationId xmlns:a16="http://schemas.microsoft.com/office/drawing/2014/main" xmlns="" id="{2F87D698-F359-4A61-9E27-C7526B1EAF26}"/>
            </a:ext>
          </a:extLst>
        </xdr:cNvPr>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6" name="【児童館】&#10;一人当たり面積最小値テキスト">
          <a:extLst>
            <a:ext uri="{FF2B5EF4-FFF2-40B4-BE49-F238E27FC236}">
              <a16:creationId xmlns:a16="http://schemas.microsoft.com/office/drawing/2014/main" xmlns="" id="{E5616BE3-8EC7-41F2-BA6C-88B5DAC4A322}"/>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67" name="直線コネクタ 666">
          <a:extLst>
            <a:ext uri="{FF2B5EF4-FFF2-40B4-BE49-F238E27FC236}">
              <a16:creationId xmlns:a16="http://schemas.microsoft.com/office/drawing/2014/main" xmlns="" id="{3B0D6CE0-9CDC-4CF1-B99C-20E6E5EA126E}"/>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68" name="【児童館】&#10;一人当たり面積最大値テキスト">
          <a:extLst>
            <a:ext uri="{FF2B5EF4-FFF2-40B4-BE49-F238E27FC236}">
              <a16:creationId xmlns:a16="http://schemas.microsoft.com/office/drawing/2014/main" xmlns="" id="{7DB7B83E-F337-4664-A678-2317E824F6F8}"/>
            </a:ext>
          </a:extLst>
        </xdr:cNvPr>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69" name="直線コネクタ 668">
          <a:extLst>
            <a:ext uri="{FF2B5EF4-FFF2-40B4-BE49-F238E27FC236}">
              <a16:creationId xmlns:a16="http://schemas.microsoft.com/office/drawing/2014/main" xmlns="" id="{A82A68FB-142B-4F2F-9191-EA064FA92DB3}"/>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670" name="【児童館】&#10;一人当たり面積平均値テキスト">
          <a:extLst>
            <a:ext uri="{FF2B5EF4-FFF2-40B4-BE49-F238E27FC236}">
              <a16:creationId xmlns:a16="http://schemas.microsoft.com/office/drawing/2014/main" xmlns="" id="{058C2237-FDE5-49B6-A328-377FF8C03ACD}"/>
            </a:ext>
          </a:extLst>
        </xdr:cNvPr>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71" name="フローチャート: 判断 670">
          <a:extLst>
            <a:ext uri="{FF2B5EF4-FFF2-40B4-BE49-F238E27FC236}">
              <a16:creationId xmlns:a16="http://schemas.microsoft.com/office/drawing/2014/main" xmlns="" id="{2CC0F3E2-7A52-4115-A13B-4CF3C7018C61}"/>
            </a:ext>
          </a:extLst>
        </xdr:cNvPr>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672" name="フローチャート: 判断 671">
          <a:extLst>
            <a:ext uri="{FF2B5EF4-FFF2-40B4-BE49-F238E27FC236}">
              <a16:creationId xmlns:a16="http://schemas.microsoft.com/office/drawing/2014/main" xmlns="" id="{574C1FF2-AB49-4124-9E27-7B364DA9A825}"/>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73" name="フローチャート: 判断 672">
          <a:extLst>
            <a:ext uri="{FF2B5EF4-FFF2-40B4-BE49-F238E27FC236}">
              <a16:creationId xmlns:a16="http://schemas.microsoft.com/office/drawing/2014/main" xmlns="" id="{D2FF9E24-5DEF-4A6D-9F5F-91BB488FFE0D}"/>
            </a:ext>
          </a:extLst>
        </xdr:cNvPr>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674" name="フローチャート: 判断 673">
          <a:extLst>
            <a:ext uri="{FF2B5EF4-FFF2-40B4-BE49-F238E27FC236}">
              <a16:creationId xmlns:a16="http://schemas.microsoft.com/office/drawing/2014/main" xmlns="" id="{81514962-0367-441B-B250-224874925C10}"/>
            </a:ext>
          </a:extLst>
        </xdr:cNvPr>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675" name="フローチャート: 判断 674">
          <a:extLst>
            <a:ext uri="{FF2B5EF4-FFF2-40B4-BE49-F238E27FC236}">
              <a16:creationId xmlns:a16="http://schemas.microsoft.com/office/drawing/2014/main" xmlns="" id="{39920F58-4C76-4F9D-87E3-534362AA5331}"/>
            </a:ext>
          </a:extLst>
        </xdr:cNvPr>
        <xdr:cNvSpPr/>
      </xdr:nvSpPr>
      <xdr:spPr>
        <a:xfrm>
          <a:off x="18605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xmlns="" id="{82A0C785-9A0D-4AC7-AC7C-5E1C452DC02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xmlns="" id="{43C7F5A7-02DC-4901-BD18-BEE6652E192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xmlns="" id="{110EBFE2-2698-48E3-BB50-D2A1F9CE214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xmlns="" id="{6FD94B9A-F6B0-4513-BF40-6CF1FB5E492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xmlns="" id="{6BFCF64C-C7F0-4F32-B2ED-DE1D3C62597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25400</xdr:rowOff>
    </xdr:from>
    <xdr:to>
      <xdr:col>112</xdr:col>
      <xdr:colOff>38100</xdr:colOff>
      <xdr:row>78</xdr:row>
      <xdr:rowOff>127000</xdr:rowOff>
    </xdr:to>
    <xdr:sp macro="" textlink="">
      <xdr:nvSpPr>
        <xdr:cNvPr id="681" name="楕円 680">
          <a:extLst>
            <a:ext uri="{FF2B5EF4-FFF2-40B4-BE49-F238E27FC236}">
              <a16:creationId xmlns:a16="http://schemas.microsoft.com/office/drawing/2014/main" xmlns="" id="{007A91A4-34B2-469D-9336-B00D62C962EF}"/>
            </a:ext>
          </a:extLst>
        </xdr:cNvPr>
        <xdr:cNvSpPr/>
      </xdr:nvSpPr>
      <xdr:spPr>
        <a:xfrm>
          <a:off x="21272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77</xdr:row>
      <xdr:rowOff>158750</xdr:rowOff>
    </xdr:from>
    <xdr:to>
      <xdr:col>107</xdr:col>
      <xdr:colOff>101600</xdr:colOff>
      <xdr:row>78</xdr:row>
      <xdr:rowOff>88900</xdr:rowOff>
    </xdr:to>
    <xdr:sp macro="" textlink="">
      <xdr:nvSpPr>
        <xdr:cNvPr id="682" name="楕円 681">
          <a:extLst>
            <a:ext uri="{FF2B5EF4-FFF2-40B4-BE49-F238E27FC236}">
              <a16:creationId xmlns:a16="http://schemas.microsoft.com/office/drawing/2014/main" xmlns="" id="{469AF69B-1B6A-46E6-A9B8-AF9D09F26EA7}"/>
            </a:ext>
          </a:extLst>
        </xdr:cNvPr>
        <xdr:cNvSpPr/>
      </xdr:nvSpPr>
      <xdr:spPr>
        <a:xfrm>
          <a:off x="20383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38100</xdr:rowOff>
    </xdr:from>
    <xdr:to>
      <xdr:col>111</xdr:col>
      <xdr:colOff>177800</xdr:colOff>
      <xdr:row>78</xdr:row>
      <xdr:rowOff>76200</xdr:rowOff>
    </xdr:to>
    <xdr:cxnSp macro="">
      <xdr:nvCxnSpPr>
        <xdr:cNvPr id="683" name="直線コネクタ 682">
          <a:extLst>
            <a:ext uri="{FF2B5EF4-FFF2-40B4-BE49-F238E27FC236}">
              <a16:creationId xmlns:a16="http://schemas.microsoft.com/office/drawing/2014/main" xmlns="" id="{80558B4E-0B8B-4EE6-943D-BA0FB41CB26B}"/>
            </a:ext>
          </a:extLst>
        </xdr:cNvPr>
        <xdr:cNvCxnSpPr/>
      </xdr:nvCxnSpPr>
      <xdr:spPr>
        <a:xfrm>
          <a:off x="20434300" y="1341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158750</xdr:rowOff>
    </xdr:from>
    <xdr:to>
      <xdr:col>102</xdr:col>
      <xdr:colOff>165100</xdr:colOff>
      <xdr:row>78</xdr:row>
      <xdr:rowOff>88900</xdr:rowOff>
    </xdr:to>
    <xdr:sp macro="" textlink="">
      <xdr:nvSpPr>
        <xdr:cNvPr id="684" name="楕円 683">
          <a:extLst>
            <a:ext uri="{FF2B5EF4-FFF2-40B4-BE49-F238E27FC236}">
              <a16:creationId xmlns:a16="http://schemas.microsoft.com/office/drawing/2014/main" xmlns="" id="{2BB178B4-F9B3-4541-80E4-4115AED1DF3C}"/>
            </a:ext>
          </a:extLst>
        </xdr:cNvPr>
        <xdr:cNvSpPr/>
      </xdr:nvSpPr>
      <xdr:spPr>
        <a:xfrm>
          <a:off x="19494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38100</xdr:rowOff>
    </xdr:from>
    <xdr:to>
      <xdr:col>107</xdr:col>
      <xdr:colOff>50800</xdr:colOff>
      <xdr:row>78</xdr:row>
      <xdr:rowOff>38100</xdr:rowOff>
    </xdr:to>
    <xdr:cxnSp macro="">
      <xdr:nvCxnSpPr>
        <xdr:cNvPr id="685" name="直線コネクタ 684">
          <a:extLst>
            <a:ext uri="{FF2B5EF4-FFF2-40B4-BE49-F238E27FC236}">
              <a16:creationId xmlns:a16="http://schemas.microsoft.com/office/drawing/2014/main" xmlns="" id="{43CADA3D-2C43-47BF-9259-4257310F3CB2}"/>
            </a:ext>
          </a:extLst>
        </xdr:cNvPr>
        <xdr:cNvCxnSpPr/>
      </xdr:nvCxnSpPr>
      <xdr:spPr>
        <a:xfrm>
          <a:off x="19545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120650</xdr:rowOff>
    </xdr:from>
    <xdr:to>
      <xdr:col>98</xdr:col>
      <xdr:colOff>38100</xdr:colOff>
      <xdr:row>78</xdr:row>
      <xdr:rowOff>50800</xdr:rowOff>
    </xdr:to>
    <xdr:sp macro="" textlink="">
      <xdr:nvSpPr>
        <xdr:cNvPr id="686" name="楕円 685">
          <a:extLst>
            <a:ext uri="{FF2B5EF4-FFF2-40B4-BE49-F238E27FC236}">
              <a16:creationId xmlns:a16="http://schemas.microsoft.com/office/drawing/2014/main" xmlns="" id="{A365159A-6A59-4EC6-8764-6EBDC12BEE10}"/>
            </a:ext>
          </a:extLst>
        </xdr:cNvPr>
        <xdr:cNvSpPr/>
      </xdr:nvSpPr>
      <xdr:spPr>
        <a:xfrm>
          <a:off x="18605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0</xdr:rowOff>
    </xdr:from>
    <xdr:to>
      <xdr:col>102</xdr:col>
      <xdr:colOff>114300</xdr:colOff>
      <xdr:row>78</xdr:row>
      <xdr:rowOff>38100</xdr:rowOff>
    </xdr:to>
    <xdr:cxnSp macro="">
      <xdr:nvCxnSpPr>
        <xdr:cNvPr id="687" name="直線コネクタ 686">
          <a:extLst>
            <a:ext uri="{FF2B5EF4-FFF2-40B4-BE49-F238E27FC236}">
              <a16:creationId xmlns:a16="http://schemas.microsoft.com/office/drawing/2014/main" xmlns="" id="{0B826B8D-C687-4FE3-8D0F-C51B75DE869F}"/>
            </a:ext>
          </a:extLst>
        </xdr:cNvPr>
        <xdr:cNvCxnSpPr/>
      </xdr:nvCxnSpPr>
      <xdr:spPr>
        <a:xfrm>
          <a:off x="18656300" y="1337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688" name="n_1aveValue【児童館】&#10;一人当たり面積">
          <a:extLst>
            <a:ext uri="{FF2B5EF4-FFF2-40B4-BE49-F238E27FC236}">
              <a16:creationId xmlns:a16="http://schemas.microsoft.com/office/drawing/2014/main" xmlns="" id="{66C86CE5-2C6F-49CD-B85B-1427F519C625}"/>
            </a:ext>
          </a:extLst>
        </xdr:cNvPr>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689" name="n_2aveValue【児童館】&#10;一人当たり面積">
          <a:extLst>
            <a:ext uri="{FF2B5EF4-FFF2-40B4-BE49-F238E27FC236}">
              <a16:creationId xmlns:a16="http://schemas.microsoft.com/office/drawing/2014/main" xmlns="" id="{C16729F5-F2BF-4223-9FA3-EC36FDF42811}"/>
            </a:ext>
          </a:extLst>
        </xdr:cNvPr>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690" name="n_3aveValue【児童館】&#10;一人当たり面積">
          <a:extLst>
            <a:ext uri="{FF2B5EF4-FFF2-40B4-BE49-F238E27FC236}">
              <a16:creationId xmlns:a16="http://schemas.microsoft.com/office/drawing/2014/main" xmlns="" id="{BD0CB9D0-FE10-4A97-A13B-055A2A03356C}"/>
            </a:ext>
          </a:extLst>
        </xdr:cNvPr>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60977</xdr:rowOff>
    </xdr:from>
    <xdr:ext cx="469744" cy="259045"/>
    <xdr:sp macro="" textlink="">
      <xdr:nvSpPr>
        <xdr:cNvPr id="691" name="n_4aveValue【児童館】&#10;一人当たり面積">
          <a:extLst>
            <a:ext uri="{FF2B5EF4-FFF2-40B4-BE49-F238E27FC236}">
              <a16:creationId xmlns:a16="http://schemas.microsoft.com/office/drawing/2014/main" xmlns="" id="{83FF9340-11C2-4817-AD72-08B64D0E7DEE}"/>
            </a:ext>
          </a:extLst>
        </xdr:cNvPr>
        <xdr:cNvSpPr txBox="1"/>
      </xdr:nvSpPr>
      <xdr:spPr>
        <a:xfrm>
          <a:off x="18421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143527</xdr:rowOff>
    </xdr:from>
    <xdr:ext cx="469744" cy="259045"/>
    <xdr:sp macro="" textlink="">
      <xdr:nvSpPr>
        <xdr:cNvPr id="692" name="n_1mainValue【児童館】&#10;一人当たり面積">
          <a:extLst>
            <a:ext uri="{FF2B5EF4-FFF2-40B4-BE49-F238E27FC236}">
              <a16:creationId xmlns:a16="http://schemas.microsoft.com/office/drawing/2014/main" xmlns="" id="{98438EB4-2D83-41B1-806C-D1BDAD1C91D5}"/>
            </a:ext>
          </a:extLst>
        </xdr:cNvPr>
        <xdr:cNvSpPr txBox="1"/>
      </xdr:nvSpPr>
      <xdr:spPr>
        <a:xfrm>
          <a:off x="210757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105427</xdr:rowOff>
    </xdr:from>
    <xdr:ext cx="469744" cy="259045"/>
    <xdr:sp macro="" textlink="">
      <xdr:nvSpPr>
        <xdr:cNvPr id="693" name="n_2mainValue【児童館】&#10;一人当たり面積">
          <a:extLst>
            <a:ext uri="{FF2B5EF4-FFF2-40B4-BE49-F238E27FC236}">
              <a16:creationId xmlns:a16="http://schemas.microsoft.com/office/drawing/2014/main" xmlns="" id="{19317ED2-BC4E-415A-8DD3-526083BDCC1A}"/>
            </a:ext>
          </a:extLst>
        </xdr:cNvPr>
        <xdr:cNvSpPr txBox="1"/>
      </xdr:nvSpPr>
      <xdr:spPr>
        <a:xfrm>
          <a:off x="20199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105427</xdr:rowOff>
    </xdr:from>
    <xdr:ext cx="469744" cy="259045"/>
    <xdr:sp macro="" textlink="">
      <xdr:nvSpPr>
        <xdr:cNvPr id="694" name="n_3mainValue【児童館】&#10;一人当たり面積">
          <a:extLst>
            <a:ext uri="{FF2B5EF4-FFF2-40B4-BE49-F238E27FC236}">
              <a16:creationId xmlns:a16="http://schemas.microsoft.com/office/drawing/2014/main" xmlns="" id="{7DF842AD-EED5-446F-94CE-935A0E4D3BAF}"/>
            </a:ext>
          </a:extLst>
        </xdr:cNvPr>
        <xdr:cNvSpPr txBox="1"/>
      </xdr:nvSpPr>
      <xdr:spPr>
        <a:xfrm>
          <a:off x="19310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67327</xdr:rowOff>
    </xdr:from>
    <xdr:ext cx="469744" cy="259045"/>
    <xdr:sp macro="" textlink="">
      <xdr:nvSpPr>
        <xdr:cNvPr id="695" name="n_4mainValue【児童館】&#10;一人当たり面積">
          <a:extLst>
            <a:ext uri="{FF2B5EF4-FFF2-40B4-BE49-F238E27FC236}">
              <a16:creationId xmlns:a16="http://schemas.microsoft.com/office/drawing/2014/main" xmlns="" id="{CB5F4647-7549-4ECF-A7E9-D70D0653F330}"/>
            </a:ext>
          </a:extLst>
        </xdr:cNvPr>
        <xdr:cNvSpPr txBox="1"/>
      </xdr:nvSpPr>
      <xdr:spPr>
        <a:xfrm>
          <a:off x="18421427"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a:extLst>
            <a:ext uri="{FF2B5EF4-FFF2-40B4-BE49-F238E27FC236}">
              <a16:creationId xmlns:a16="http://schemas.microsoft.com/office/drawing/2014/main" xmlns="" id="{71536328-3647-4B32-B1B6-5728353055A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a:extLst>
            <a:ext uri="{FF2B5EF4-FFF2-40B4-BE49-F238E27FC236}">
              <a16:creationId xmlns:a16="http://schemas.microsoft.com/office/drawing/2014/main" xmlns="" id="{9B0D5232-29BF-4D75-864E-01EB3B09420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a:extLst>
            <a:ext uri="{FF2B5EF4-FFF2-40B4-BE49-F238E27FC236}">
              <a16:creationId xmlns:a16="http://schemas.microsoft.com/office/drawing/2014/main" xmlns="" id="{65D48CDA-097A-48BD-BF2B-20C66B1BE80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a:extLst>
            <a:ext uri="{FF2B5EF4-FFF2-40B4-BE49-F238E27FC236}">
              <a16:creationId xmlns:a16="http://schemas.microsoft.com/office/drawing/2014/main" xmlns="" id="{95F177C2-B59B-45EB-933C-61F7C185CA3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a:extLst>
            <a:ext uri="{FF2B5EF4-FFF2-40B4-BE49-F238E27FC236}">
              <a16:creationId xmlns:a16="http://schemas.microsoft.com/office/drawing/2014/main" xmlns="" id="{BAD248F9-9E49-4786-AB56-1FC6ABD9BF1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a:extLst>
            <a:ext uri="{FF2B5EF4-FFF2-40B4-BE49-F238E27FC236}">
              <a16:creationId xmlns:a16="http://schemas.microsoft.com/office/drawing/2014/main" xmlns="" id="{49BA55AC-9C4F-4595-8241-C208AED922B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a:extLst>
            <a:ext uri="{FF2B5EF4-FFF2-40B4-BE49-F238E27FC236}">
              <a16:creationId xmlns:a16="http://schemas.microsoft.com/office/drawing/2014/main" xmlns="" id="{211DCDB8-7DCB-4DD6-8B81-1528105141E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a:extLst>
            <a:ext uri="{FF2B5EF4-FFF2-40B4-BE49-F238E27FC236}">
              <a16:creationId xmlns:a16="http://schemas.microsoft.com/office/drawing/2014/main" xmlns="" id="{99049781-6783-4084-8C76-03525EFDE0F1}"/>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a:extLst>
            <a:ext uri="{FF2B5EF4-FFF2-40B4-BE49-F238E27FC236}">
              <a16:creationId xmlns:a16="http://schemas.microsoft.com/office/drawing/2014/main" xmlns="" id="{8BCDDA1C-4C23-4DC1-A812-D454DFC4CA1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a:extLst>
            <a:ext uri="{FF2B5EF4-FFF2-40B4-BE49-F238E27FC236}">
              <a16:creationId xmlns:a16="http://schemas.microsoft.com/office/drawing/2014/main" xmlns="" id="{BC655801-A592-4C51-A92F-5E289CC7D81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a:extLst>
            <a:ext uri="{FF2B5EF4-FFF2-40B4-BE49-F238E27FC236}">
              <a16:creationId xmlns:a16="http://schemas.microsoft.com/office/drawing/2014/main" xmlns="" id="{AB1899F5-1813-4F31-BC2D-DE17F86081C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a:extLst>
            <a:ext uri="{FF2B5EF4-FFF2-40B4-BE49-F238E27FC236}">
              <a16:creationId xmlns:a16="http://schemas.microsoft.com/office/drawing/2014/main" xmlns="" id="{4C3034CE-D47B-442B-B639-ADFA97260A0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a:extLst>
            <a:ext uri="{FF2B5EF4-FFF2-40B4-BE49-F238E27FC236}">
              <a16:creationId xmlns:a16="http://schemas.microsoft.com/office/drawing/2014/main" xmlns="" id="{50F5A473-0EA0-4D03-A776-57CBD8A67C3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a:extLst>
            <a:ext uri="{FF2B5EF4-FFF2-40B4-BE49-F238E27FC236}">
              <a16:creationId xmlns:a16="http://schemas.microsoft.com/office/drawing/2014/main" xmlns="" id="{B3A7BB6F-1F31-480C-8430-E44BBD4737C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a:extLst>
            <a:ext uri="{FF2B5EF4-FFF2-40B4-BE49-F238E27FC236}">
              <a16:creationId xmlns:a16="http://schemas.microsoft.com/office/drawing/2014/main" xmlns="" id="{794038CA-6DA6-47CF-93C4-6628B524CC0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a:extLst>
            <a:ext uri="{FF2B5EF4-FFF2-40B4-BE49-F238E27FC236}">
              <a16:creationId xmlns:a16="http://schemas.microsoft.com/office/drawing/2014/main" xmlns="" id="{5E7B32A1-CDBE-4882-B099-EF7C20924F48}"/>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a:extLst>
            <a:ext uri="{FF2B5EF4-FFF2-40B4-BE49-F238E27FC236}">
              <a16:creationId xmlns:a16="http://schemas.microsoft.com/office/drawing/2014/main" xmlns="" id="{5344A2D5-C656-42CC-A0D1-6F110E71CC9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a:extLst>
            <a:ext uri="{FF2B5EF4-FFF2-40B4-BE49-F238E27FC236}">
              <a16:creationId xmlns:a16="http://schemas.microsoft.com/office/drawing/2014/main" xmlns="" id="{7EA3AB7D-1F8D-449D-AA67-2731A2D23AA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a:extLst>
            <a:ext uri="{FF2B5EF4-FFF2-40B4-BE49-F238E27FC236}">
              <a16:creationId xmlns:a16="http://schemas.microsoft.com/office/drawing/2014/main" xmlns="" id="{BA32DBF4-2F5C-4B49-8E9A-BD5BF3C7254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類似団体と比較して有形固定資産減価償却率が特に高い施設は、認定こども園・幼稚園・保育所、児童館であり、特に低い施設は、学校施設、道路である。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幼稚園・保育所、児童館については、建築後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以上経過した施設が多くの割合を占めており、有形固定資産減価償却率が高くなっている。今後は、老朽化の進む建築物の実態を踏まえ、公共施設自主点検マニュアルやつくば市公共施設等総合管理計画に基づいて、公共施設の適切な状況把握や計画的な修繕等を実施するとともに、民間事業者による新規整備を推進する等、施設の適正配置を進めて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前述のつくばエクスプレス沿線開発による児童生徒の急増を背景に、義務教育学校を新たに開校したため、有形固定資産減価償却率が大きく低下し、これに伴い一人当たり面積も増加し、類似団体平均を上回ることになった。今後は、つくば市学校等適正配置計画（指針）に基づいて、各地区の児童生徒数の動向に応じて、学区調整や隣接校との統廃合、新規校の整備等を順次実施していく。また、余裕教室については、児童クラブ等との複合化、廃校については、売却や賃貸も含め、効果的な利活用を検討して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道路については、土地区画整理事業等に伴い今後も新設が見込まれるため、有形固定資産減価償却率は引き続き類似団体よりも低い水準を維持することが想定される。既存の道路についても、舗装の劣化度等を評価する路面性状調査の結果に基づき、優先順位を検討し、舗装の打ち替え工事等を行う。また、定期的なパトロールや路面点検への新技術の採用等、効果的な維持管理に努め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606D02F0-731F-43D8-AF8C-9FBACE2A701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E18B8F53-04DA-4272-BC9C-6CFEAB5E789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2B0BC135-96DB-42F3-A379-E33D6D3EC3E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C7598ED0-D8F4-493D-9A51-8CC83708830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6D0A197D-655A-4E7F-B3A3-CD9B4A016D4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7FA8384-5160-4C6B-AF0D-50CF61ADA17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846A1FFD-1DEB-460C-9E0A-D8982142FD8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B9AEBDAA-3C85-4FAD-91DE-685404AF5F6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8D9AB0E-8042-43EE-B135-92739BF9590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386A22A-C340-41EE-9917-2A18F71A9EF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237,653
227,556
283.72
92,930,992
88,325,022
3,706,553
50,296,164
53,970,037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FB1D53D2-E0A4-435B-9C58-95833BE7823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BBF5F802-632F-4C72-8C5A-21A1F6E8304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EFA1BBCF-387E-4A4C-A0C1-49C5DF8498F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41254A12-E0F3-44AB-931E-1B21A3A7AFF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A5517ACE-6263-4262-B918-F96038676F7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1CAA1A35-9604-4319-B851-DE912670DC2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32F36945-A42C-4B6A-B647-DBAE161B6BD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9CF2DA24-DFB8-4518-886E-8485B009A60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27BA03EC-2656-41A2-90F7-6AE09563817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BD89D3CB-47AD-4BCE-94FA-EA016B4BBF7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7EC074AB-BF97-4D96-9658-8BF1892615E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B4367E68-32FC-4B4C-95E2-77C86E664CD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13DCBCF3-AB0E-4ADC-945D-33D2D91F66C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78284F88-F676-49F5-8C1D-B0746194907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1E9E2ED5-4EB9-4340-9E48-B2EB43A3F8C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EFBB0803-C121-4842-9DF3-F3C9796D9F1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7EF80462-6F5C-4342-8ACA-11751649F5F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20307266-ACD6-4F57-B99E-2D1125D92B7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BA790CA9-5363-4792-B284-D23F179211B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80BFD4FD-6B4C-468C-9435-817C740F3CE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E04039E-D8D0-4AA7-B196-EE511F8ED09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F4B09C9A-5FAC-484C-A6BC-7B6BB975525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7E38F63C-55F7-4F10-9578-2EB450D42BB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28DBB1A-D3A0-4CA3-A860-DF98BA0E6DD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1F0380C9-A8D4-44A1-9193-3D0AECE5C22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FEC17499-5F1E-4E3A-9DB8-4AD68B899ED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C6DBAC2F-7DE5-4647-BE22-822881DF297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A343BF95-6476-42FD-A6B8-B5E999554A1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BACEA5F0-86F2-4ABA-ABDB-EF52DC04790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D7DB1F04-C6A8-48D6-9BE1-756AE0C9216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301D5BBA-9F61-412E-A5D4-1761162B678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776649C0-A9F9-4BB1-8513-54F2A237309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04B784DE-1B7C-4088-9331-6E8A81D6CC8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9FA6CC37-944E-488C-8C19-16CC9323F72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C57417EA-0F23-422F-99CF-0720F2330D8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8BF487D8-DBFA-48E1-9A51-43D4B8C3D13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8D681195-FFC3-4536-ABA9-F6E807FB222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C7A0A9EF-B219-4214-BD54-1EFF913205D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38B459F4-F4B2-4C5F-94A6-5C8B3B5AA75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E09A4F4E-3C2E-4F95-A458-B563011EBCC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37AFB4C7-5AF7-47B1-82C7-596DE70DCE8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A6BC82B7-A096-449E-A82F-18B578B0F2E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14DAF78E-750E-46D9-A919-37C895F9536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DD38FA90-699E-4516-87CB-9B4FCE0F883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195408D5-18E3-450D-AFED-43951E84DB6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56CF7AD0-2947-4419-8BDB-1E652749AA8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76200</xdr:rowOff>
    </xdr:to>
    <xdr:cxnSp macro="">
      <xdr:nvCxnSpPr>
        <xdr:cNvPr id="58" name="直線コネクタ 57">
          <a:extLst>
            <a:ext uri="{FF2B5EF4-FFF2-40B4-BE49-F238E27FC236}">
              <a16:creationId xmlns:a16="http://schemas.microsoft.com/office/drawing/2014/main" xmlns="" id="{4E90E504-2F9A-444F-BE05-23500CAA1B30}"/>
            </a:ext>
          </a:extLst>
        </xdr:cNvPr>
        <xdr:cNvCxnSpPr/>
      </xdr:nvCxnSpPr>
      <xdr:spPr>
        <a:xfrm flipV="1">
          <a:off x="4634865" y="57585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0F4EE70E-2E76-41E9-8B33-5102DC3796ED}"/>
            </a:ext>
          </a:extLst>
        </xdr:cNvPr>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60" name="直線コネクタ 59">
          <a:extLst>
            <a:ext uri="{FF2B5EF4-FFF2-40B4-BE49-F238E27FC236}">
              <a16:creationId xmlns:a16="http://schemas.microsoft.com/office/drawing/2014/main" xmlns="" id="{D7447121-88E0-4280-A055-1D9EA39E24BA}"/>
            </a:ext>
          </a:extLst>
        </xdr:cNvPr>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A79F42B1-69BD-42E8-AC8C-8873BFD176EA}"/>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xmlns="" id="{16153469-7731-46BF-AD0C-D1B09F64AB2B}"/>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58A26D0E-6F84-4B29-B481-7C06F5B33E99}"/>
            </a:ext>
          </a:extLst>
        </xdr:cNvPr>
        <xdr:cNvSpPr txBox="1"/>
      </xdr:nvSpPr>
      <xdr:spPr>
        <a:xfrm>
          <a:off x="4673600" y="636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xmlns="" id="{5C63BF8E-BCE2-4513-A618-5A68E05764A6}"/>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58057</xdr:rowOff>
    </xdr:from>
    <xdr:to>
      <xdr:col>20</xdr:col>
      <xdr:colOff>38100</xdr:colOff>
      <xdr:row>37</xdr:row>
      <xdr:rowOff>159657</xdr:rowOff>
    </xdr:to>
    <xdr:sp macro="" textlink="">
      <xdr:nvSpPr>
        <xdr:cNvPr id="65" name="フローチャート: 判断 64">
          <a:extLst>
            <a:ext uri="{FF2B5EF4-FFF2-40B4-BE49-F238E27FC236}">
              <a16:creationId xmlns:a16="http://schemas.microsoft.com/office/drawing/2014/main" xmlns="" id="{8E78F6C6-F0AE-42D0-81C0-BF22FC722A0F}"/>
            </a:ext>
          </a:extLst>
        </xdr:cNvPr>
        <xdr:cNvSpPr/>
      </xdr:nvSpPr>
      <xdr:spPr>
        <a:xfrm>
          <a:off x="3746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a:extLst>
            <a:ext uri="{FF2B5EF4-FFF2-40B4-BE49-F238E27FC236}">
              <a16:creationId xmlns:a16="http://schemas.microsoft.com/office/drawing/2014/main" xmlns="" id="{267DA982-025D-4136-97AB-055CC7D4ADB1}"/>
            </a:ext>
          </a:extLst>
        </xdr:cNvPr>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a:extLst>
            <a:ext uri="{FF2B5EF4-FFF2-40B4-BE49-F238E27FC236}">
              <a16:creationId xmlns:a16="http://schemas.microsoft.com/office/drawing/2014/main" xmlns="" id="{20EC05C6-662A-41DA-AF2B-6C17ADFD79AF}"/>
            </a:ext>
          </a:extLst>
        </xdr:cNvPr>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xmlns="" id="{226C7129-2567-45E9-835B-C69376C8DEAE}"/>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82C25378-44A8-448E-9679-B92F413A4C6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3B358DC5-F241-4F4D-9F41-73349EBC601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238D41D6-9482-4917-A188-30AC7030F24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451D834-751A-4D8C-8247-692F60BA247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CE9CBCE7-76DA-4810-B575-BA251C77B66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9072</xdr:rowOff>
    </xdr:from>
    <xdr:to>
      <xdr:col>20</xdr:col>
      <xdr:colOff>38100</xdr:colOff>
      <xdr:row>38</xdr:row>
      <xdr:rowOff>110672</xdr:rowOff>
    </xdr:to>
    <xdr:sp macro="" textlink="">
      <xdr:nvSpPr>
        <xdr:cNvPr id="74" name="楕円 73">
          <a:extLst>
            <a:ext uri="{FF2B5EF4-FFF2-40B4-BE49-F238E27FC236}">
              <a16:creationId xmlns:a16="http://schemas.microsoft.com/office/drawing/2014/main" xmlns="" id="{959802E7-CFBE-448D-8C60-D287EB52BEBE}"/>
            </a:ext>
          </a:extLst>
        </xdr:cNvPr>
        <xdr:cNvSpPr/>
      </xdr:nvSpPr>
      <xdr:spPr>
        <a:xfrm>
          <a:off x="3746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147864</xdr:rowOff>
    </xdr:from>
    <xdr:to>
      <xdr:col>15</xdr:col>
      <xdr:colOff>101600</xdr:colOff>
      <xdr:row>38</xdr:row>
      <xdr:rowOff>78014</xdr:rowOff>
    </xdr:to>
    <xdr:sp macro="" textlink="">
      <xdr:nvSpPr>
        <xdr:cNvPr id="75" name="楕円 74">
          <a:extLst>
            <a:ext uri="{FF2B5EF4-FFF2-40B4-BE49-F238E27FC236}">
              <a16:creationId xmlns:a16="http://schemas.microsoft.com/office/drawing/2014/main" xmlns="" id="{CD0C1CC9-CBE7-4676-B8AB-B862F08857BE}"/>
            </a:ext>
          </a:extLst>
        </xdr:cNvPr>
        <xdr:cNvSpPr/>
      </xdr:nvSpPr>
      <xdr:spPr>
        <a:xfrm>
          <a:off x="2857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27215</xdr:rowOff>
    </xdr:from>
    <xdr:to>
      <xdr:col>19</xdr:col>
      <xdr:colOff>177800</xdr:colOff>
      <xdr:row>38</xdr:row>
      <xdr:rowOff>59872</xdr:rowOff>
    </xdr:to>
    <xdr:cxnSp macro="">
      <xdr:nvCxnSpPr>
        <xdr:cNvPr id="76" name="直線コネクタ 75">
          <a:extLst>
            <a:ext uri="{FF2B5EF4-FFF2-40B4-BE49-F238E27FC236}">
              <a16:creationId xmlns:a16="http://schemas.microsoft.com/office/drawing/2014/main" xmlns="" id="{3442C71A-FA6B-400B-8992-AC44C8DAA4C2}"/>
            </a:ext>
          </a:extLst>
        </xdr:cNvPr>
        <xdr:cNvCxnSpPr/>
      </xdr:nvCxnSpPr>
      <xdr:spPr>
        <a:xfrm>
          <a:off x="2908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77" name="楕円 76">
          <a:extLst>
            <a:ext uri="{FF2B5EF4-FFF2-40B4-BE49-F238E27FC236}">
              <a16:creationId xmlns:a16="http://schemas.microsoft.com/office/drawing/2014/main" xmlns="" id="{9A6B2A52-5F0A-41BA-9B07-54684FCB131D}"/>
            </a:ext>
          </a:extLst>
        </xdr:cNvPr>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27215</xdr:rowOff>
    </xdr:to>
    <xdr:cxnSp macro="">
      <xdr:nvCxnSpPr>
        <xdr:cNvPr id="78" name="直線コネクタ 77">
          <a:extLst>
            <a:ext uri="{FF2B5EF4-FFF2-40B4-BE49-F238E27FC236}">
              <a16:creationId xmlns:a16="http://schemas.microsoft.com/office/drawing/2014/main" xmlns="" id="{C3D0B68A-981C-4469-A494-3065E61C49F0}"/>
            </a:ext>
          </a:extLst>
        </xdr:cNvPr>
        <xdr:cNvCxnSpPr/>
      </xdr:nvCxnSpPr>
      <xdr:spPr>
        <a:xfrm>
          <a:off x="2019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79" name="楕円 78">
          <a:extLst>
            <a:ext uri="{FF2B5EF4-FFF2-40B4-BE49-F238E27FC236}">
              <a16:creationId xmlns:a16="http://schemas.microsoft.com/office/drawing/2014/main" xmlns="" id="{73B96B12-E3A8-47AF-B33F-B70F255C7F24}"/>
            </a:ext>
          </a:extLst>
        </xdr:cNvPr>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166007</xdr:rowOff>
    </xdr:to>
    <xdr:cxnSp macro="">
      <xdr:nvCxnSpPr>
        <xdr:cNvPr id="80" name="直線コネクタ 79">
          <a:extLst>
            <a:ext uri="{FF2B5EF4-FFF2-40B4-BE49-F238E27FC236}">
              <a16:creationId xmlns:a16="http://schemas.microsoft.com/office/drawing/2014/main" xmlns="" id="{B52E4300-3849-4651-9C91-65ECED904B41}"/>
            </a:ext>
          </a:extLst>
        </xdr:cNvPr>
        <xdr:cNvCxnSpPr/>
      </xdr:nvCxnSpPr>
      <xdr:spPr>
        <a:xfrm>
          <a:off x="1130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4734</xdr:rowOff>
    </xdr:from>
    <xdr:ext cx="405111" cy="259045"/>
    <xdr:sp macro="" textlink="">
      <xdr:nvSpPr>
        <xdr:cNvPr id="81" name="n_1aveValue【図書館】&#10;有形固定資産減価償却率">
          <a:extLst>
            <a:ext uri="{FF2B5EF4-FFF2-40B4-BE49-F238E27FC236}">
              <a16:creationId xmlns:a16="http://schemas.microsoft.com/office/drawing/2014/main" xmlns="" id="{0EACAD9F-6A8A-4FF5-AF33-AD5FF8BD7C5F}"/>
            </a:ext>
          </a:extLst>
        </xdr:cNvPr>
        <xdr:cNvSpPr txBox="1"/>
      </xdr:nvSpPr>
      <xdr:spPr>
        <a:xfrm>
          <a:off x="35820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99440</xdr:rowOff>
    </xdr:from>
    <xdr:ext cx="405111" cy="259045"/>
    <xdr:sp macro="" textlink="">
      <xdr:nvSpPr>
        <xdr:cNvPr id="82" name="n_2aveValue【図書館】&#10;有形固定資産減価償却率">
          <a:extLst>
            <a:ext uri="{FF2B5EF4-FFF2-40B4-BE49-F238E27FC236}">
              <a16:creationId xmlns:a16="http://schemas.microsoft.com/office/drawing/2014/main" xmlns="" id="{07A92E21-525A-4F24-A402-7F1D8634AC59}"/>
            </a:ext>
          </a:extLst>
        </xdr:cNvPr>
        <xdr:cNvSpPr txBox="1"/>
      </xdr:nvSpPr>
      <xdr:spPr>
        <a:xfrm>
          <a:off x="2705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68416</xdr:rowOff>
    </xdr:from>
    <xdr:ext cx="405111" cy="259045"/>
    <xdr:sp macro="" textlink="">
      <xdr:nvSpPr>
        <xdr:cNvPr id="83" name="n_3aveValue【図書館】&#10;有形固定資産減価償却率">
          <a:extLst>
            <a:ext uri="{FF2B5EF4-FFF2-40B4-BE49-F238E27FC236}">
              <a16:creationId xmlns:a16="http://schemas.microsoft.com/office/drawing/2014/main" xmlns="" id="{1D8174A5-8E20-4A47-95BF-E68F0177AD93}"/>
            </a:ext>
          </a:extLst>
        </xdr:cNvPr>
        <xdr:cNvSpPr txBox="1"/>
      </xdr:nvSpPr>
      <xdr:spPr>
        <a:xfrm>
          <a:off x="1816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4" name="n_4aveValue【図書館】&#10;有形固定資産減価償却率">
          <a:extLst>
            <a:ext uri="{FF2B5EF4-FFF2-40B4-BE49-F238E27FC236}">
              <a16:creationId xmlns:a16="http://schemas.microsoft.com/office/drawing/2014/main" xmlns="" id="{302535C2-B1BA-4B55-B6DF-13150B7E6E73}"/>
            </a:ext>
          </a:extLst>
        </xdr:cNvPr>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101799</xdr:rowOff>
    </xdr:from>
    <xdr:ext cx="405111" cy="259045"/>
    <xdr:sp macro="" textlink="">
      <xdr:nvSpPr>
        <xdr:cNvPr id="85" name="n_1mainValue【図書館】&#10;有形固定資産減価償却率">
          <a:extLst>
            <a:ext uri="{FF2B5EF4-FFF2-40B4-BE49-F238E27FC236}">
              <a16:creationId xmlns:a16="http://schemas.microsoft.com/office/drawing/2014/main" xmlns="" id="{FEBC9737-3BBB-44D0-8CAD-A646E5DA3D91}"/>
            </a:ext>
          </a:extLst>
        </xdr:cNvPr>
        <xdr:cNvSpPr txBox="1"/>
      </xdr:nvSpPr>
      <xdr:spPr>
        <a:xfrm>
          <a:off x="3582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69142</xdr:rowOff>
    </xdr:from>
    <xdr:ext cx="405111" cy="259045"/>
    <xdr:sp macro="" textlink="">
      <xdr:nvSpPr>
        <xdr:cNvPr id="86" name="n_2mainValue【図書館】&#10;有形固定資産減価償却率">
          <a:extLst>
            <a:ext uri="{FF2B5EF4-FFF2-40B4-BE49-F238E27FC236}">
              <a16:creationId xmlns:a16="http://schemas.microsoft.com/office/drawing/2014/main" xmlns="" id="{2EAC2978-E2A9-4397-A587-D5241003BBA8}"/>
            </a:ext>
          </a:extLst>
        </xdr:cNvPr>
        <xdr:cNvSpPr txBox="1"/>
      </xdr:nvSpPr>
      <xdr:spPr>
        <a:xfrm>
          <a:off x="2705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36484</xdr:rowOff>
    </xdr:from>
    <xdr:ext cx="405111" cy="259045"/>
    <xdr:sp macro="" textlink="">
      <xdr:nvSpPr>
        <xdr:cNvPr id="87" name="n_3mainValue【図書館】&#10;有形固定資産減価償却率">
          <a:extLst>
            <a:ext uri="{FF2B5EF4-FFF2-40B4-BE49-F238E27FC236}">
              <a16:creationId xmlns:a16="http://schemas.microsoft.com/office/drawing/2014/main" xmlns="" id="{80E05AE5-E5F6-4652-B2DB-DD634DA72A9C}"/>
            </a:ext>
          </a:extLst>
        </xdr:cNvPr>
        <xdr:cNvSpPr txBox="1"/>
      </xdr:nvSpPr>
      <xdr:spPr>
        <a:xfrm>
          <a:off x="1816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8" name="n_4mainValue【図書館】&#10;有形固定資産減価償却率">
          <a:extLst>
            <a:ext uri="{FF2B5EF4-FFF2-40B4-BE49-F238E27FC236}">
              <a16:creationId xmlns:a16="http://schemas.microsoft.com/office/drawing/2014/main" xmlns="" id="{79C2310E-3699-4156-A37B-31E25C24E718}"/>
            </a:ext>
          </a:extLst>
        </xdr:cNvPr>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xmlns="" id="{EC9E5760-7303-40DF-9A5F-86B47EE83D7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xmlns="" id="{4EF1A71F-F37D-4AC3-993B-173D5D6C669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xmlns="" id="{5F032DD2-A604-4680-9F5C-0A51E3A636A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xmlns="" id="{C38BE0DE-AE8D-48A5-BCD9-75094957782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xmlns="" id="{DDDBB3E6-1D95-4B2F-90A3-C7078556058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xmlns="" id="{F1A38A4D-E64C-47C3-81DD-510DB75D1C2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xmlns="" id="{A5250DDA-A8EA-47E4-B47D-C5C63D0757F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xmlns="" id="{2FD7D08B-1D75-42CE-BE3C-571AD334FEB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xmlns="" id="{7CF16411-B14C-4F43-B9D0-F15436FFB66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xmlns="" id="{1F61335F-7DF1-42B7-9541-B4CA9A546C2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xmlns="" id="{B78B86B3-9014-40A4-A54F-DADA19460D7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xmlns="" id="{694FE17C-882D-4B3A-B15C-97A7819D38F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xmlns="" id="{AE66FFF6-78C1-4522-8414-7B8256EBC57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xmlns="" id="{53D7B512-7AD3-431C-881E-364248794753}"/>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xmlns="" id="{19D6A8DA-BF60-4712-B613-1CD66CF0B5C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xmlns="" id="{EC9DDC53-7B6C-4172-B933-101D4BD4E22F}"/>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xmlns="" id="{EEF0CEF8-C3F0-44D0-889C-A8E94940E65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xmlns="" id="{2DE5B61B-6B4D-4266-A291-C9137C8134FD}"/>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xmlns="" id="{0CC5FC49-A6D1-4F7B-95B5-3D02FE5CEB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xmlns="" id="{4BF64486-823F-41B8-B3D1-B795A02721A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xmlns="" id="{D683C3C6-7210-45BC-B8BC-68F673B4FC4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0" name="直線コネクタ 109">
          <a:extLst>
            <a:ext uri="{FF2B5EF4-FFF2-40B4-BE49-F238E27FC236}">
              <a16:creationId xmlns:a16="http://schemas.microsoft.com/office/drawing/2014/main" xmlns="" id="{9BBC8145-B117-4785-A9FB-9E5D8F3A99C2}"/>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1" name="【図書館】&#10;一人当たり面積最小値テキスト">
          <a:extLst>
            <a:ext uri="{FF2B5EF4-FFF2-40B4-BE49-F238E27FC236}">
              <a16:creationId xmlns:a16="http://schemas.microsoft.com/office/drawing/2014/main" xmlns="" id="{83DF5CA8-7BA8-45B3-BD8D-7C9E17336D6D}"/>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2" name="直線コネクタ 111">
          <a:extLst>
            <a:ext uri="{FF2B5EF4-FFF2-40B4-BE49-F238E27FC236}">
              <a16:creationId xmlns:a16="http://schemas.microsoft.com/office/drawing/2014/main" xmlns="" id="{F842C1BB-DB15-430E-A95A-E3788C81C74A}"/>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3" name="【図書館】&#10;一人当たり面積最大値テキスト">
          <a:extLst>
            <a:ext uri="{FF2B5EF4-FFF2-40B4-BE49-F238E27FC236}">
              <a16:creationId xmlns:a16="http://schemas.microsoft.com/office/drawing/2014/main" xmlns="" id="{A80746F7-7627-4437-A983-66EC149EC63D}"/>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4" name="直線コネクタ 113">
          <a:extLst>
            <a:ext uri="{FF2B5EF4-FFF2-40B4-BE49-F238E27FC236}">
              <a16:creationId xmlns:a16="http://schemas.microsoft.com/office/drawing/2014/main" xmlns="" id="{BA266719-D951-467B-948B-64315AC1C895}"/>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15" name="【図書館】&#10;一人当たり面積平均値テキスト">
          <a:extLst>
            <a:ext uri="{FF2B5EF4-FFF2-40B4-BE49-F238E27FC236}">
              <a16:creationId xmlns:a16="http://schemas.microsoft.com/office/drawing/2014/main" xmlns="" id="{AAFA3DA9-D40A-4EEC-968F-D29F74D6444E}"/>
            </a:ext>
          </a:extLst>
        </xdr:cNvPr>
        <xdr:cNvSpPr txBox="1"/>
      </xdr:nvSpPr>
      <xdr:spPr>
        <a:xfrm>
          <a:off x="105156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6" name="フローチャート: 判断 115">
          <a:extLst>
            <a:ext uri="{FF2B5EF4-FFF2-40B4-BE49-F238E27FC236}">
              <a16:creationId xmlns:a16="http://schemas.microsoft.com/office/drawing/2014/main" xmlns="" id="{2959D0EC-4596-42CE-BF80-FE24F31DA56C}"/>
            </a:ext>
          </a:extLst>
        </xdr:cNvPr>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7" name="フローチャート: 判断 116">
          <a:extLst>
            <a:ext uri="{FF2B5EF4-FFF2-40B4-BE49-F238E27FC236}">
              <a16:creationId xmlns:a16="http://schemas.microsoft.com/office/drawing/2014/main" xmlns="" id="{3E2A03FE-108E-4752-98B9-BC95893F7013}"/>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18" name="フローチャート: 判断 117">
          <a:extLst>
            <a:ext uri="{FF2B5EF4-FFF2-40B4-BE49-F238E27FC236}">
              <a16:creationId xmlns:a16="http://schemas.microsoft.com/office/drawing/2014/main" xmlns="" id="{E1E71711-1DD0-4047-BDB2-04710AC8F8D8}"/>
            </a:ext>
          </a:extLst>
        </xdr:cNvPr>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19" name="フローチャート: 判断 118">
          <a:extLst>
            <a:ext uri="{FF2B5EF4-FFF2-40B4-BE49-F238E27FC236}">
              <a16:creationId xmlns:a16="http://schemas.microsoft.com/office/drawing/2014/main" xmlns="" id="{0B0F0025-75DB-4FB1-8940-834C199F0C58}"/>
            </a:ext>
          </a:extLst>
        </xdr:cNvPr>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0" name="フローチャート: 判断 119">
          <a:extLst>
            <a:ext uri="{FF2B5EF4-FFF2-40B4-BE49-F238E27FC236}">
              <a16:creationId xmlns:a16="http://schemas.microsoft.com/office/drawing/2014/main" xmlns="" id="{B497A0B5-E245-4E21-973C-88C3F16F178E}"/>
            </a:ext>
          </a:extLst>
        </xdr:cNvPr>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DC809849-A224-45D5-B9EE-35DC66CCCD2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9477F053-7094-4CC4-84DF-C7ACB3F3A0A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9FC92D74-FAC3-41CA-A195-D1FDE854A87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E92AA41B-0481-46AC-9228-BAC33DDBC8E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8166986B-1BF7-4EAD-87CE-885D892A2A3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xdr:rowOff>
    </xdr:from>
    <xdr:to>
      <xdr:col>50</xdr:col>
      <xdr:colOff>165100</xdr:colOff>
      <xdr:row>40</xdr:row>
      <xdr:rowOff>104140</xdr:rowOff>
    </xdr:to>
    <xdr:sp macro="" textlink="">
      <xdr:nvSpPr>
        <xdr:cNvPr id="126" name="楕円 125">
          <a:extLst>
            <a:ext uri="{FF2B5EF4-FFF2-40B4-BE49-F238E27FC236}">
              <a16:creationId xmlns:a16="http://schemas.microsoft.com/office/drawing/2014/main" xmlns="" id="{E46E67A0-3E51-4C49-A90C-942966DB6CE7}"/>
            </a:ext>
          </a:extLst>
        </xdr:cNvPr>
        <xdr:cNvSpPr/>
      </xdr:nvSpPr>
      <xdr:spPr>
        <a:xfrm>
          <a:off x="9588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xdr:rowOff>
    </xdr:from>
    <xdr:to>
      <xdr:col>46</xdr:col>
      <xdr:colOff>38100</xdr:colOff>
      <xdr:row>40</xdr:row>
      <xdr:rowOff>104140</xdr:rowOff>
    </xdr:to>
    <xdr:sp macro="" textlink="">
      <xdr:nvSpPr>
        <xdr:cNvPr id="127" name="楕円 126">
          <a:extLst>
            <a:ext uri="{FF2B5EF4-FFF2-40B4-BE49-F238E27FC236}">
              <a16:creationId xmlns:a16="http://schemas.microsoft.com/office/drawing/2014/main" xmlns="" id="{845D7F06-90C0-4106-B5A0-7B55F49F5ABB}"/>
            </a:ext>
          </a:extLst>
        </xdr:cNvPr>
        <xdr:cNvSpPr/>
      </xdr:nvSpPr>
      <xdr:spPr>
        <a:xfrm>
          <a:off x="8699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53340</xdr:rowOff>
    </xdr:from>
    <xdr:to>
      <xdr:col>50</xdr:col>
      <xdr:colOff>114300</xdr:colOff>
      <xdr:row>40</xdr:row>
      <xdr:rowOff>53340</xdr:rowOff>
    </xdr:to>
    <xdr:cxnSp macro="">
      <xdr:nvCxnSpPr>
        <xdr:cNvPr id="128" name="直線コネクタ 127">
          <a:extLst>
            <a:ext uri="{FF2B5EF4-FFF2-40B4-BE49-F238E27FC236}">
              <a16:creationId xmlns:a16="http://schemas.microsoft.com/office/drawing/2014/main" xmlns="" id="{59A6E766-EA86-4C43-A3E6-CF1A5B86D4F2}"/>
            </a:ext>
          </a:extLst>
        </xdr:cNvPr>
        <xdr:cNvCxnSpPr/>
      </xdr:nvCxnSpPr>
      <xdr:spPr>
        <a:xfrm>
          <a:off x="8750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xdr:rowOff>
    </xdr:from>
    <xdr:to>
      <xdr:col>41</xdr:col>
      <xdr:colOff>101600</xdr:colOff>
      <xdr:row>40</xdr:row>
      <xdr:rowOff>104140</xdr:rowOff>
    </xdr:to>
    <xdr:sp macro="" textlink="">
      <xdr:nvSpPr>
        <xdr:cNvPr id="129" name="楕円 128">
          <a:extLst>
            <a:ext uri="{FF2B5EF4-FFF2-40B4-BE49-F238E27FC236}">
              <a16:creationId xmlns:a16="http://schemas.microsoft.com/office/drawing/2014/main" xmlns="" id="{D4723FE9-94EB-446B-9C03-65E18989205B}"/>
            </a:ext>
          </a:extLst>
        </xdr:cNvPr>
        <xdr:cNvSpPr/>
      </xdr:nvSpPr>
      <xdr:spPr>
        <a:xfrm>
          <a:off x="781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53340</xdr:rowOff>
    </xdr:from>
    <xdr:to>
      <xdr:col>45</xdr:col>
      <xdr:colOff>177800</xdr:colOff>
      <xdr:row>40</xdr:row>
      <xdr:rowOff>53340</xdr:rowOff>
    </xdr:to>
    <xdr:cxnSp macro="">
      <xdr:nvCxnSpPr>
        <xdr:cNvPr id="130" name="直線コネクタ 129">
          <a:extLst>
            <a:ext uri="{FF2B5EF4-FFF2-40B4-BE49-F238E27FC236}">
              <a16:creationId xmlns:a16="http://schemas.microsoft.com/office/drawing/2014/main" xmlns="" id="{465F818F-62D1-4820-A2BE-AC1C40E5944B}"/>
            </a:ext>
          </a:extLst>
        </xdr:cNvPr>
        <xdr:cNvCxnSpPr/>
      </xdr:nvCxnSpPr>
      <xdr:spPr>
        <a:xfrm>
          <a:off x="7861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xdr:rowOff>
    </xdr:from>
    <xdr:to>
      <xdr:col>36</xdr:col>
      <xdr:colOff>165100</xdr:colOff>
      <xdr:row>40</xdr:row>
      <xdr:rowOff>104140</xdr:rowOff>
    </xdr:to>
    <xdr:sp macro="" textlink="">
      <xdr:nvSpPr>
        <xdr:cNvPr id="131" name="楕円 130">
          <a:extLst>
            <a:ext uri="{FF2B5EF4-FFF2-40B4-BE49-F238E27FC236}">
              <a16:creationId xmlns:a16="http://schemas.microsoft.com/office/drawing/2014/main" xmlns="" id="{ABECF354-8E13-49B0-928F-2ACEEE7DFB61}"/>
            </a:ext>
          </a:extLst>
        </xdr:cNvPr>
        <xdr:cNvSpPr/>
      </xdr:nvSpPr>
      <xdr:spPr>
        <a:xfrm>
          <a:off x="692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53340</xdr:rowOff>
    </xdr:from>
    <xdr:to>
      <xdr:col>41</xdr:col>
      <xdr:colOff>50800</xdr:colOff>
      <xdr:row>40</xdr:row>
      <xdr:rowOff>53340</xdr:rowOff>
    </xdr:to>
    <xdr:cxnSp macro="">
      <xdr:nvCxnSpPr>
        <xdr:cNvPr id="132" name="直線コネクタ 131">
          <a:extLst>
            <a:ext uri="{FF2B5EF4-FFF2-40B4-BE49-F238E27FC236}">
              <a16:creationId xmlns:a16="http://schemas.microsoft.com/office/drawing/2014/main" xmlns="" id="{29C9FEF1-49C1-4332-B275-026011B93A99}"/>
            </a:ext>
          </a:extLst>
        </xdr:cNvPr>
        <xdr:cNvCxnSpPr/>
      </xdr:nvCxnSpPr>
      <xdr:spPr>
        <a:xfrm>
          <a:off x="6972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33" name="n_1aveValue【図書館】&#10;一人当たり面積">
          <a:extLst>
            <a:ext uri="{FF2B5EF4-FFF2-40B4-BE49-F238E27FC236}">
              <a16:creationId xmlns:a16="http://schemas.microsoft.com/office/drawing/2014/main" xmlns="" id="{8283F28D-8C3D-457D-BA01-769DEF93219F}"/>
            </a:ext>
          </a:extLst>
        </xdr:cNvPr>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34" name="n_2aveValue【図書館】&#10;一人当たり面積">
          <a:extLst>
            <a:ext uri="{FF2B5EF4-FFF2-40B4-BE49-F238E27FC236}">
              <a16:creationId xmlns:a16="http://schemas.microsoft.com/office/drawing/2014/main" xmlns="" id="{07E18A7E-79E3-48D3-AC2F-F77469A41F0D}"/>
            </a:ext>
          </a:extLst>
        </xdr:cNvPr>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97807</xdr:rowOff>
    </xdr:from>
    <xdr:ext cx="469744" cy="259045"/>
    <xdr:sp macro="" textlink="">
      <xdr:nvSpPr>
        <xdr:cNvPr id="135" name="n_3aveValue【図書館】&#10;一人当たり面積">
          <a:extLst>
            <a:ext uri="{FF2B5EF4-FFF2-40B4-BE49-F238E27FC236}">
              <a16:creationId xmlns:a16="http://schemas.microsoft.com/office/drawing/2014/main" xmlns="" id="{A773C665-4321-4870-9E5E-E71F1DD1400F}"/>
            </a:ext>
          </a:extLst>
        </xdr:cNvPr>
        <xdr:cNvSpPr txBox="1"/>
      </xdr:nvSpPr>
      <xdr:spPr>
        <a:xfrm>
          <a:off x="7626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36" name="n_4aveValue【図書館】&#10;一人当たり面積">
          <a:extLst>
            <a:ext uri="{FF2B5EF4-FFF2-40B4-BE49-F238E27FC236}">
              <a16:creationId xmlns:a16="http://schemas.microsoft.com/office/drawing/2014/main" xmlns="" id="{AECA148F-5078-4AC7-93A5-79036D237BA0}"/>
            </a:ext>
          </a:extLst>
        </xdr:cNvPr>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95267</xdr:rowOff>
    </xdr:from>
    <xdr:ext cx="469744" cy="259045"/>
    <xdr:sp macro="" textlink="">
      <xdr:nvSpPr>
        <xdr:cNvPr id="137" name="n_1mainValue【図書館】&#10;一人当たり面積">
          <a:extLst>
            <a:ext uri="{FF2B5EF4-FFF2-40B4-BE49-F238E27FC236}">
              <a16:creationId xmlns:a16="http://schemas.microsoft.com/office/drawing/2014/main" xmlns="" id="{1FBC4DE6-D877-4948-B034-D736D74A4C05}"/>
            </a:ext>
          </a:extLst>
        </xdr:cNvPr>
        <xdr:cNvSpPr txBox="1"/>
      </xdr:nvSpPr>
      <xdr:spPr>
        <a:xfrm>
          <a:off x="9391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95267</xdr:rowOff>
    </xdr:from>
    <xdr:ext cx="469744" cy="259045"/>
    <xdr:sp macro="" textlink="">
      <xdr:nvSpPr>
        <xdr:cNvPr id="138" name="n_2mainValue【図書館】&#10;一人当たり面積">
          <a:extLst>
            <a:ext uri="{FF2B5EF4-FFF2-40B4-BE49-F238E27FC236}">
              <a16:creationId xmlns:a16="http://schemas.microsoft.com/office/drawing/2014/main" xmlns="" id="{9D960196-444C-446A-8926-03BAE4398153}"/>
            </a:ext>
          </a:extLst>
        </xdr:cNvPr>
        <xdr:cNvSpPr txBox="1"/>
      </xdr:nvSpPr>
      <xdr:spPr>
        <a:xfrm>
          <a:off x="8515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95267</xdr:rowOff>
    </xdr:from>
    <xdr:ext cx="469744" cy="259045"/>
    <xdr:sp macro="" textlink="">
      <xdr:nvSpPr>
        <xdr:cNvPr id="139" name="n_3mainValue【図書館】&#10;一人当たり面積">
          <a:extLst>
            <a:ext uri="{FF2B5EF4-FFF2-40B4-BE49-F238E27FC236}">
              <a16:creationId xmlns:a16="http://schemas.microsoft.com/office/drawing/2014/main" xmlns="" id="{47E93143-0FD5-45A2-8F29-B3CCBEE12A51}"/>
            </a:ext>
          </a:extLst>
        </xdr:cNvPr>
        <xdr:cNvSpPr txBox="1"/>
      </xdr:nvSpPr>
      <xdr:spPr>
        <a:xfrm>
          <a:off x="7626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95267</xdr:rowOff>
    </xdr:from>
    <xdr:ext cx="469744" cy="259045"/>
    <xdr:sp macro="" textlink="">
      <xdr:nvSpPr>
        <xdr:cNvPr id="140" name="n_4mainValue【図書館】&#10;一人当たり面積">
          <a:extLst>
            <a:ext uri="{FF2B5EF4-FFF2-40B4-BE49-F238E27FC236}">
              <a16:creationId xmlns:a16="http://schemas.microsoft.com/office/drawing/2014/main" xmlns="" id="{4FF1FC13-45D6-4D86-BC8F-0B5FCE63E556}"/>
            </a:ext>
          </a:extLst>
        </xdr:cNvPr>
        <xdr:cNvSpPr txBox="1"/>
      </xdr:nvSpPr>
      <xdr:spPr>
        <a:xfrm>
          <a:off x="6737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xmlns="" id="{C82E0F84-8768-42D0-B3AB-95383319599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xmlns="" id="{CDE28B6A-014D-4C3A-940F-EB4BA0D3DEE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xmlns="" id="{FE223EEF-938D-4FE0-99FF-7C0F525A5E9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xmlns="" id="{8E874ED5-3D37-459D-82D2-6808ECBCC26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xmlns="" id="{AEB1E457-A59E-458E-992C-B646FC5AA5F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xmlns="" id="{A2C84137-6FEB-45D6-9CD3-9F173F9BC63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xmlns="" id="{567293FB-68B8-481B-8272-0FD15FF2F1E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xmlns="" id="{5E66200D-CDAF-4A65-8FC0-63929DC193D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xmlns="" id="{795B5ADF-924E-4FE6-AFB2-424BAADE5D8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xmlns="" id="{9BE9F097-1590-4464-9687-1C40717E192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xmlns="" id="{1417FEB3-60A6-4972-A67D-F3AC49E4DA7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xmlns="" id="{C66C00FE-805B-45D7-B8C6-EC04E86CB40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xmlns="" id="{63A4D5DC-7426-4D9E-8CF1-56EA4870FD0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xmlns="" id="{CA1DBFC6-8CBC-4084-8CA2-109CFE615CF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xmlns="" id="{689BC115-D90E-4877-86EA-13BCC6478BD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xmlns="" id="{5D9B6BEF-2F62-42A3-A878-14CAAAC8BAF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xmlns="" id="{E57AD192-1A2B-4515-AE5D-43D8D624A96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xmlns="" id="{665F50AC-4755-479B-8F76-DC46262B271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xmlns="" id="{AFEE915F-3AE0-4E25-9208-DA3613A6477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xmlns="" id="{D3C0F9FB-424E-4D0A-9CE5-42F19B6C0C9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xmlns="" id="{6F155E33-CB56-4BE7-9500-2B815BF2F56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xmlns="" id="{23123D9C-9FC1-4B0A-99F7-F60C3D7009A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xmlns="" id="{5AB2121F-A7FE-4BDD-B1A9-90B3C262009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xmlns="" id="{C8276B23-66F8-4A1E-A93C-ECF1AC4BB8E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142875</xdr:rowOff>
    </xdr:from>
    <xdr:to>
      <xdr:col>24</xdr:col>
      <xdr:colOff>62865</xdr:colOff>
      <xdr:row>63</xdr:row>
      <xdr:rowOff>34290</xdr:rowOff>
    </xdr:to>
    <xdr:cxnSp macro="">
      <xdr:nvCxnSpPr>
        <xdr:cNvPr id="165" name="直線コネクタ 164">
          <a:extLst>
            <a:ext uri="{FF2B5EF4-FFF2-40B4-BE49-F238E27FC236}">
              <a16:creationId xmlns:a16="http://schemas.microsoft.com/office/drawing/2014/main" xmlns="" id="{972F43B2-5CFF-49A2-B82A-385035EC88CA}"/>
            </a:ext>
          </a:extLst>
        </xdr:cNvPr>
        <xdr:cNvCxnSpPr/>
      </xdr:nvCxnSpPr>
      <xdr:spPr>
        <a:xfrm flipV="1">
          <a:off x="4634865" y="957262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66" name="【体育館・プール】&#10;有形固定資産減価償却率最小値テキスト">
          <a:extLst>
            <a:ext uri="{FF2B5EF4-FFF2-40B4-BE49-F238E27FC236}">
              <a16:creationId xmlns:a16="http://schemas.microsoft.com/office/drawing/2014/main" xmlns="" id="{FAAE7172-CB16-4CE8-AD67-B54CCDBF6E96}"/>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7" name="直線コネクタ 166">
          <a:extLst>
            <a:ext uri="{FF2B5EF4-FFF2-40B4-BE49-F238E27FC236}">
              <a16:creationId xmlns:a16="http://schemas.microsoft.com/office/drawing/2014/main" xmlns="" id="{49DC1427-D7C2-4F59-9B7D-5EE6D2F170E7}"/>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89552</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xmlns="" id="{7592D856-A8F2-4CB4-9CDF-B9C858F38F00}"/>
            </a:ext>
          </a:extLst>
        </xdr:cNvPr>
        <xdr:cNvSpPr txBox="1"/>
      </xdr:nvSpPr>
      <xdr:spPr>
        <a:xfrm>
          <a:off x="4673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142875</xdr:rowOff>
    </xdr:from>
    <xdr:to>
      <xdr:col>24</xdr:col>
      <xdr:colOff>152400</xdr:colOff>
      <xdr:row>55</xdr:row>
      <xdr:rowOff>142875</xdr:rowOff>
    </xdr:to>
    <xdr:cxnSp macro="">
      <xdr:nvCxnSpPr>
        <xdr:cNvPr id="169" name="直線コネクタ 168">
          <a:extLst>
            <a:ext uri="{FF2B5EF4-FFF2-40B4-BE49-F238E27FC236}">
              <a16:creationId xmlns:a16="http://schemas.microsoft.com/office/drawing/2014/main" xmlns="" id="{2DF09D51-B65B-4CDA-84A4-91448606D435}"/>
            </a:ext>
          </a:extLst>
        </xdr:cNvPr>
        <xdr:cNvCxnSpPr/>
      </xdr:nvCxnSpPr>
      <xdr:spPr>
        <a:xfrm>
          <a:off x="4546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3827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xmlns="" id="{6EF3BAFB-7C1B-4949-AC56-E5AD86FC6244}"/>
            </a:ext>
          </a:extLst>
        </xdr:cNvPr>
        <xdr:cNvSpPr txBox="1"/>
      </xdr:nvSpPr>
      <xdr:spPr>
        <a:xfrm>
          <a:off x="4673600" y="10119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71" name="フローチャート: 判断 170">
          <a:extLst>
            <a:ext uri="{FF2B5EF4-FFF2-40B4-BE49-F238E27FC236}">
              <a16:creationId xmlns:a16="http://schemas.microsoft.com/office/drawing/2014/main" xmlns="" id="{D0250936-8402-4863-B107-FECF4BD2A114}"/>
            </a:ext>
          </a:extLst>
        </xdr:cNvPr>
        <xdr:cNvSpPr/>
      </xdr:nvSpPr>
      <xdr:spPr>
        <a:xfrm>
          <a:off x="45847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128270</xdr:rowOff>
    </xdr:from>
    <xdr:to>
      <xdr:col>20</xdr:col>
      <xdr:colOff>38100</xdr:colOff>
      <xdr:row>59</xdr:row>
      <xdr:rowOff>58420</xdr:rowOff>
    </xdr:to>
    <xdr:sp macro="" textlink="">
      <xdr:nvSpPr>
        <xdr:cNvPr id="172" name="フローチャート: 判断 171">
          <a:extLst>
            <a:ext uri="{FF2B5EF4-FFF2-40B4-BE49-F238E27FC236}">
              <a16:creationId xmlns:a16="http://schemas.microsoft.com/office/drawing/2014/main" xmlns="" id="{03F87091-4A06-41FC-B3E8-D912B831EB4D}"/>
            </a:ext>
          </a:extLst>
        </xdr:cNvPr>
        <xdr:cNvSpPr/>
      </xdr:nvSpPr>
      <xdr:spPr>
        <a:xfrm>
          <a:off x="3746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3" name="フローチャート: 判断 172">
          <a:extLst>
            <a:ext uri="{FF2B5EF4-FFF2-40B4-BE49-F238E27FC236}">
              <a16:creationId xmlns:a16="http://schemas.microsoft.com/office/drawing/2014/main" xmlns="" id="{A12C23ED-7C47-4FA6-934D-CD8890BD546C}"/>
            </a:ext>
          </a:extLst>
        </xdr:cNvPr>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74" name="フローチャート: 判断 173">
          <a:extLst>
            <a:ext uri="{FF2B5EF4-FFF2-40B4-BE49-F238E27FC236}">
              <a16:creationId xmlns:a16="http://schemas.microsoft.com/office/drawing/2014/main" xmlns="" id="{FB72D8C5-AFA8-44AF-8348-11D97ABD300D}"/>
            </a:ext>
          </a:extLst>
        </xdr:cNvPr>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75" name="フローチャート: 判断 174">
          <a:extLst>
            <a:ext uri="{FF2B5EF4-FFF2-40B4-BE49-F238E27FC236}">
              <a16:creationId xmlns:a16="http://schemas.microsoft.com/office/drawing/2014/main" xmlns="" id="{AA309833-6225-4DAE-A69B-A7AF32D990C9}"/>
            </a:ext>
          </a:extLst>
        </xdr:cNvPr>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2D775432-64E4-42BF-94D7-389A9721F5A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77173F78-4ACC-4D89-95B4-04A71503B55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xmlns="" id="{03E5D23F-94B8-4694-B4E6-239BE935EFC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3A460320-5ECF-4A3D-AC9A-A0006251411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C98B5591-7EB6-4763-A745-A58B63B5E47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103505</xdr:rowOff>
    </xdr:from>
    <xdr:to>
      <xdr:col>20</xdr:col>
      <xdr:colOff>38100</xdr:colOff>
      <xdr:row>62</xdr:row>
      <xdr:rowOff>33655</xdr:rowOff>
    </xdr:to>
    <xdr:sp macro="" textlink="">
      <xdr:nvSpPr>
        <xdr:cNvPr id="181" name="楕円 180">
          <a:extLst>
            <a:ext uri="{FF2B5EF4-FFF2-40B4-BE49-F238E27FC236}">
              <a16:creationId xmlns:a16="http://schemas.microsoft.com/office/drawing/2014/main" xmlns="" id="{B822A274-3F06-499F-9B5A-9EEE4F83A73C}"/>
            </a:ext>
          </a:extLst>
        </xdr:cNvPr>
        <xdr:cNvSpPr/>
      </xdr:nvSpPr>
      <xdr:spPr>
        <a:xfrm>
          <a:off x="3746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92075</xdr:rowOff>
    </xdr:from>
    <xdr:to>
      <xdr:col>15</xdr:col>
      <xdr:colOff>101600</xdr:colOff>
      <xdr:row>62</xdr:row>
      <xdr:rowOff>22225</xdr:rowOff>
    </xdr:to>
    <xdr:sp macro="" textlink="">
      <xdr:nvSpPr>
        <xdr:cNvPr id="182" name="楕円 181">
          <a:extLst>
            <a:ext uri="{FF2B5EF4-FFF2-40B4-BE49-F238E27FC236}">
              <a16:creationId xmlns:a16="http://schemas.microsoft.com/office/drawing/2014/main" xmlns="" id="{B9955B48-9B35-4407-B310-49792E7E592A}"/>
            </a:ext>
          </a:extLst>
        </xdr:cNvPr>
        <xdr:cNvSpPr/>
      </xdr:nvSpPr>
      <xdr:spPr>
        <a:xfrm>
          <a:off x="2857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142875</xdr:rowOff>
    </xdr:from>
    <xdr:to>
      <xdr:col>19</xdr:col>
      <xdr:colOff>177800</xdr:colOff>
      <xdr:row>61</xdr:row>
      <xdr:rowOff>154305</xdr:rowOff>
    </xdr:to>
    <xdr:cxnSp macro="">
      <xdr:nvCxnSpPr>
        <xdr:cNvPr id="183" name="直線コネクタ 182">
          <a:extLst>
            <a:ext uri="{FF2B5EF4-FFF2-40B4-BE49-F238E27FC236}">
              <a16:creationId xmlns:a16="http://schemas.microsoft.com/office/drawing/2014/main" xmlns="" id="{AD63F36A-EAB1-4FB8-AF5C-5609748529CE}"/>
            </a:ext>
          </a:extLst>
        </xdr:cNvPr>
        <xdr:cNvCxnSpPr/>
      </xdr:nvCxnSpPr>
      <xdr:spPr>
        <a:xfrm>
          <a:off x="2908300" y="106013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57785</xdr:rowOff>
    </xdr:from>
    <xdr:to>
      <xdr:col>10</xdr:col>
      <xdr:colOff>165100</xdr:colOff>
      <xdr:row>61</xdr:row>
      <xdr:rowOff>159385</xdr:rowOff>
    </xdr:to>
    <xdr:sp macro="" textlink="">
      <xdr:nvSpPr>
        <xdr:cNvPr id="184" name="楕円 183">
          <a:extLst>
            <a:ext uri="{FF2B5EF4-FFF2-40B4-BE49-F238E27FC236}">
              <a16:creationId xmlns:a16="http://schemas.microsoft.com/office/drawing/2014/main" xmlns="" id="{72B2E790-625C-41DC-9BF9-16A5E8847140}"/>
            </a:ext>
          </a:extLst>
        </xdr:cNvPr>
        <xdr:cNvSpPr/>
      </xdr:nvSpPr>
      <xdr:spPr>
        <a:xfrm>
          <a:off x="1968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108585</xdr:rowOff>
    </xdr:from>
    <xdr:to>
      <xdr:col>15</xdr:col>
      <xdr:colOff>50800</xdr:colOff>
      <xdr:row>61</xdr:row>
      <xdr:rowOff>142875</xdr:rowOff>
    </xdr:to>
    <xdr:cxnSp macro="">
      <xdr:nvCxnSpPr>
        <xdr:cNvPr id="185" name="直線コネクタ 184">
          <a:extLst>
            <a:ext uri="{FF2B5EF4-FFF2-40B4-BE49-F238E27FC236}">
              <a16:creationId xmlns:a16="http://schemas.microsoft.com/office/drawing/2014/main" xmlns="" id="{0DAE3C70-7B3D-4B1E-A005-EC8E337C0352}"/>
            </a:ext>
          </a:extLst>
        </xdr:cNvPr>
        <xdr:cNvCxnSpPr/>
      </xdr:nvCxnSpPr>
      <xdr:spPr>
        <a:xfrm>
          <a:off x="2019300" y="105670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38735</xdr:rowOff>
    </xdr:from>
    <xdr:to>
      <xdr:col>6</xdr:col>
      <xdr:colOff>38100</xdr:colOff>
      <xdr:row>61</xdr:row>
      <xdr:rowOff>140335</xdr:rowOff>
    </xdr:to>
    <xdr:sp macro="" textlink="">
      <xdr:nvSpPr>
        <xdr:cNvPr id="186" name="楕円 185">
          <a:extLst>
            <a:ext uri="{FF2B5EF4-FFF2-40B4-BE49-F238E27FC236}">
              <a16:creationId xmlns:a16="http://schemas.microsoft.com/office/drawing/2014/main" xmlns="" id="{221F5BC1-AF06-4E38-BE47-05A24B4875ED}"/>
            </a:ext>
          </a:extLst>
        </xdr:cNvPr>
        <xdr:cNvSpPr/>
      </xdr:nvSpPr>
      <xdr:spPr>
        <a:xfrm>
          <a:off x="1079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89535</xdr:rowOff>
    </xdr:from>
    <xdr:to>
      <xdr:col>10</xdr:col>
      <xdr:colOff>114300</xdr:colOff>
      <xdr:row>61</xdr:row>
      <xdr:rowOff>108585</xdr:rowOff>
    </xdr:to>
    <xdr:cxnSp macro="">
      <xdr:nvCxnSpPr>
        <xdr:cNvPr id="187" name="直線コネクタ 186">
          <a:extLst>
            <a:ext uri="{FF2B5EF4-FFF2-40B4-BE49-F238E27FC236}">
              <a16:creationId xmlns:a16="http://schemas.microsoft.com/office/drawing/2014/main" xmlns="" id="{05343F3F-9BD5-4D90-A814-895FFE9DBF18}"/>
            </a:ext>
          </a:extLst>
        </xdr:cNvPr>
        <xdr:cNvCxnSpPr/>
      </xdr:nvCxnSpPr>
      <xdr:spPr>
        <a:xfrm>
          <a:off x="1130300" y="105479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74947</xdr:rowOff>
    </xdr:from>
    <xdr:ext cx="405111" cy="259045"/>
    <xdr:sp macro="" textlink="">
      <xdr:nvSpPr>
        <xdr:cNvPr id="188" name="n_1aveValue【体育館・プール】&#10;有形固定資産減価償却率">
          <a:extLst>
            <a:ext uri="{FF2B5EF4-FFF2-40B4-BE49-F238E27FC236}">
              <a16:creationId xmlns:a16="http://schemas.microsoft.com/office/drawing/2014/main" xmlns="" id="{9F64734D-890C-437B-AE5A-E7397B6A95BA}"/>
            </a:ext>
          </a:extLst>
        </xdr:cNvPr>
        <xdr:cNvSpPr txBox="1"/>
      </xdr:nvSpPr>
      <xdr:spPr>
        <a:xfrm>
          <a:off x="3582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189" name="n_2aveValue【体育館・プール】&#10;有形固定資産減価償却率">
          <a:extLst>
            <a:ext uri="{FF2B5EF4-FFF2-40B4-BE49-F238E27FC236}">
              <a16:creationId xmlns:a16="http://schemas.microsoft.com/office/drawing/2014/main" xmlns="" id="{3BA43433-0109-43F0-ADB6-6955B0CEC663}"/>
            </a:ext>
          </a:extLst>
        </xdr:cNvPr>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0" name="n_3aveValue【体育館・プール】&#10;有形固定資産減価償却率">
          <a:extLst>
            <a:ext uri="{FF2B5EF4-FFF2-40B4-BE49-F238E27FC236}">
              <a16:creationId xmlns:a16="http://schemas.microsoft.com/office/drawing/2014/main" xmlns="" id="{C067ED52-E2B3-4B1F-A34D-EE50F839CC58}"/>
            </a:ext>
          </a:extLst>
        </xdr:cNvPr>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191" name="n_4aveValue【体育館・プール】&#10;有形固定資産減価償却率">
          <a:extLst>
            <a:ext uri="{FF2B5EF4-FFF2-40B4-BE49-F238E27FC236}">
              <a16:creationId xmlns:a16="http://schemas.microsoft.com/office/drawing/2014/main" xmlns="" id="{8A4659D1-DE06-49BB-A2A1-FC7171E6E22A}"/>
            </a:ext>
          </a:extLst>
        </xdr:cNvPr>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24782</xdr:rowOff>
    </xdr:from>
    <xdr:ext cx="405111" cy="259045"/>
    <xdr:sp macro="" textlink="">
      <xdr:nvSpPr>
        <xdr:cNvPr id="192" name="n_1mainValue【体育館・プール】&#10;有形固定資産減価償却率">
          <a:extLst>
            <a:ext uri="{FF2B5EF4-FFF2-40B4-BE49-F238E27FC236}">
              <a16:creationId xmlns:a16="http://schemas.microsoft.com/office/drawing/2014/main" xmlns="" id="{8E060946-636A-4125-80CA-1D756BC31130}"/>
            </a:ext>
          </a:extLst>
        </xdr:cNvPr>
        <xdr:cNvSpPr txBox="1"/>
      </xdr:nvSpPr>
      <xdr:spPr>
        <a:xfrm>
          <a:off x="35820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13352</xdr:rowOff>
    </xdr:from>
    <xdr:ext cx="405111" cy="259045"/>
    <xdr:sp macro="" textlink="">
      <xdr:nvSpPr>
        <xdr:cNvPr id="193" name="n_2mainValue【体育館・プール】&#10;有形固定資産減価償却率">
          <a:extLst>
            <a:ext uri="{FF2B5EF4-FFF2-40B4-BE49-F238E27FC236}">
              <a16:creationId xmlns:a16="http://schemas.microsoft.com/office/drawing/2014/main" xmlns="" id="{01B73176-CE2F-47EB-BB9D-FE0077A65464}"/>
            </a:ext>
          </a:extLst>
        </xdr:cNvPr>
        <xdr:cNvSpPr txBox="1"/>
      </xdr:nvSpPr>
      <xdr:spPr>
        <a:xfrm>
          <a:off x="2705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150512</xdr:rowOff>
    </xdr:from>
    <xdr:ext cx="405111" cy="259045"/>
    <xdr:sp macro="" textlink="">
      <xdr:nvSpPr>
        <xdr:cNvPr id="194" name="n_3mainValue【体育館・プール】&#10;有形固定資産減価償却率">
          <a:extLst>
            <a:ext uri="{FF2B5EF4-FFF2-40B4-BE49-F238E27FC236}">
              <a16:creationId xmlns:a16="http://schemas.microsoft.com/office/drawing/2014/main" xmlns="" id="{FF74A265-76F7-4668-A649-3B830EF4FB78}"/>
            </a:ext>
          </a:extLst>
        </xdr:cNvPr>
        <xdr:cNvSpPr txBox="1"/>
      </xdr:nvSpPr>
      <xdr:spPr>
        <a:xfrm>
          <a:off x="1816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131462</xdr:rowOff>
    </xdr:from>
    <xdr:ext cx="405111" cy="259045"/>
    <xdr:sp macro="" textlink="">
      <xdr:nvSpPr>
        <xdr:cNvPr id="195" name="n_4mainValue【体育館・プール】&#10;有形固定資産減価償却率">
          <a:extLst>
            <a:ext uri="{FF2B5EF4-FFF2-40B4-BE49-F238E27FC236}">
              <a16:creationId xmlns:a16="http://schemas.microsoft.com/office/drawing/2014/main" xmlns="" id="{A8A32301-8088-4A9D-B5F0-31C2CAF80148}"/>
            </a:ext>
          </a:extLst>
        </xdr:cNvPr>
        <xdr:cNvSpPr txBox="1"/>
      </xdr:nvSpPr>
      <xdr:spPr>
        <a:xfrm>
          <a:off x="927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xmlns="" id="{90906762-B4FA-474B-A57A-429A3090632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xmlns="" id="{53629CD0-81B9-4C32-A66C-0D2111D5443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xmlns="" id="{0171F000-65B7-4C10-A837-DE78CA992BF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xmlns="" id="{9E1902BC-7DD2-4462-B475-8780B4E2B17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xmlns="" id="{BA034FA4-387C-4827-9A2F-123741E99BA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xmlns="" id="{48847C7C-E8E7-4F0D-8395-C4A1F8324EF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xmlns="" id="{30A14F74-E4A8-4CE4-9EB8-63BCB106DFB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xmlns="" id="{DE4D9A24-A770-49AC-95CE-8188EDD3A9D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xmlns="" id="{6CE06F98-0C2C-4E1F-B1F2-72F3127A2C0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xmlns="" id="{CFF106B1-14AB-478C-9139-065FA32CD19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xmlns="" id="{BB6BD7A2-75DC-4B0B-BBCC-3DC449C9836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a:extLst>
            <a:ext uri="{FF2B5EF4-FFF2-40B4-BE49-F238E27FC236}">
              <a16:creationId xmlns:a16="http://schemas.microsoft.com/office/drawing/2014/main" xmlns="" id="{37D0566E-72E3-4963-B621-1950218E2D2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xmlns="" id="{00884CD1-568F-4BBA-84D0-F7FF2653793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a:extLst>
            <a:ext uri="{FF2B5EF4-FFF2-40B4-BE49-F238E27FC236}">
              <a16:creationId xmlns:a16="http://schemas.microsoft.com/office/drawing/2014/main" xmlns="" id="{8EDBE28E-5614-4248-87FC-C2E4EEAE0F8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xmlns="" id="{22412285-CDD1-4D3F-8FDB-BDEE7D7DF9C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a:extLst>
            <a:ext uri="{FF2B5EF4-FFF2-40B4-BE49-F238E27FC236}">
              <a16:creationId xmlns:a16="http://schemas.microsoft.com/office/drawing/2014/main" xmlns="" id="{062BDC42-A37E-4F02-AE72-5E4F6B0A98C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xmlns="" id="{5BD55473-DAE0-4AD6-AB6B-ECF0F7727F6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a:extLst>
            <a:ext uri="{FF2B5EF4-FFF2-40B4-BE49-F238E27FC236}">
              <a16:creationId xmlns:a16="http://schemas.microsoft.com/office/drawing/2014/main" xmlns="" id="{6191B722-4D85-4E1A-A91E-E8B8B511D30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xmlns="" id="{4B9B3191-8C43-4E7D-89D8-084398532BA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a:extLst>
            <a:ext uri="{FF2B5EF4-FFF2-40B4-BE49-F238E27FC236}">
              <a16:creationId xmlns:a16="http://schemas.microsoft.com/office/drawing/2014/main" xmlns="" id="{FBA2D36D-5AB0-403D-8147-07DF2121C8A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xmlns="" id="{F46E4F52-6012-44A5-B5BB-727E588258A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xmlns="" id="{C8DC1E3F-B8D0-420E-A7FB-95D56027E87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xmlns="" id="{B73D0925-F783-4F14-8101-D7AB1B7CCBE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137160</xdr:rowOff>
    </xdr:from>
    <xdr:to>
      <xdr:col>54</xdr:col>
      <xdr:colOff>189865</xdr:colOff>
      <xdr:row>63</xdr:row>
      <xdr:rowOff>7620</xdr:rowOff>
    </xdr:to>
    <xdr:cxnSp macro="">
      <xdr:nvCxnSpPr>
        <xdr:cNvPr id="219" name="直線コネクタ 218">
          <a:extLst>
            <a:ext uri="{FF2B5EF4-FFF2-40B4-BE49-F238E27FC236}">
              <a16:creationId xmlns:a16="http://schemas.microsoft.com/office/drawing/2014/main" xmlns="" id="{033662DB-1B2D-47AA-A1AD-FE4E9671E272}"/>
            </a:ext>
          </a:extLst>
        </xdr:cNvPr>
        <xdr:cNvCxnSpPr/>
      </xdr:nvCxnSpPr>
      <xdr:spPr>
        <a:xfrm flipV="1">
          <a:off x="10476865" y="9738360"/>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11447</xdr:rowOff>
    </xdr:from>
    <xdr:ext cx="469744" cy="259045"/>
    <xdr:sp macro="" textlink="">
      <xdr:nvSpPr>
        <xdr:cNvPr id="220" name="【体育館・プール】&#10;一人当たり面積最小値テキスト">
          <a:extLst>
            <a:ext uri="{FF2B5EF4-FFF2-40B4-BE49-F238E27FC236}">
              <a16:creationId xmlns:a16="http://schemas.microsoft.com/office/drawing/2014/main" xmlns="" id="{7540AE5B-8DF5-4E9E-B37C-141F44A2F9BB}"/>
            </a:ext>
          </a:extLst>
        </xdr:cNvPr>
        <xdr:cNvSpPr txBox="1"/>
      </xdr:nvSpPr>
      <xdr:spPr>
        <a:xfrm>
          <a:off x="10515600"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7620</xdr:rowOff>
    </xdr:from>
    <xdr:to>
      <xdr:col>55</xdr:col>
      <xdr:colOff>88900</xdr:colOff>
      <xdr:row>63</xdr:row>
      <xdr:rowOff>7620</xdr:rowOff>
    </xdr:to>
    <xdr:cxnSp macro="">
      <xdr:nvCxnSpPr>
        <xdr:cNvPr id="221" name="直線コネクタ 220">
          <a:extLst>
            <a:ext uri="{FF2B5EF4-FFF2-40B4-BE49-F238E27FC236}">
              <a16:creationId xmlns:a16="http://schemas.microsoft.com/office/drawing/2014/main" xmlns="" id="{CAD0CB57-5EE8-47FB-8619-F356364B9B8C}"/>
            </a:ext>
          </a:extLst>
        </xdr:cNvPr>
        <xdr:cNvCxnSpPr/>
      </xdr:nvCxnSpPr>
      <xdr:spPr>
        <a:xfrm>
          <a:off x="10388600" y="1080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83837</xdr:rowOff>
    </xdr:from>
    <xdr:ext cx="469744" cy="259045"/>
    <xdr:sp macro="" textlink="">
      <xdr:nvSpPr>
        <xdr:cNvPr id="222" name="【体育館・プール】&#10;一人当たり面積最大値テキスト">
          <a:extLst>
            <a:ext uri="{FF2B5EF4-FFF2-40B4-BE49-F238E27FC236}">
              <a16:creationId xmlns:a16="http://schemas.microsoft.com/office/drawing/2014/main" xmlns="" id="{83B025E7-85CD-4726-832A-AD1F369A0045}"/>
            </a:ext>
          </a:extLst>
        </xdr:cNvPr>
        <xdr:cNvSpPr txBox="1"/>
      </xdr:nvSpPr>
      <xdr:spPr>
        <a:xfrm>
          <a:off x="10515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137160</xdr:rowOff>
    </xdr:from>
    <xdr:to>
      <xdr:col>55</xdr:col>
      <xdr:colOff>88900</xdr:colOff>
      <xdr:row>56</xdr:row>
      <xdr:rowOff>137160</xdr:rowOff>
    </xdr:to>
    <xdr:cxnSp macro="">
      <xdr:nvCxnSpPr>
        <xdr:cNvPr id="223" name="直線コネクタ 222">
          <a:extLst>
            <a:ext uri="{FF2B5EF4-FFF2-40B4-BE49-F238E27FC236}">
              <a16:creationId xmlns:a16="http://schemas.microsoft.com/office/drawing/2014/main" xmlns="" id="{AC9DD146-58FB-42D9-A84A-25A9DA764D3F}"/>
            </a:ext>
          </a:extLst>
        </xdr:cNvPr>
        <xdr:cNvCxnSpPr/>
      </xdr:nvCxnSpPr>
      <xdr:spPr>
        <a:xfrm>
          <a:off x="10388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24" name="【体育館・プール】&#10;一人当たり面積平均値テキスト">
          <a:extLst>
            <a:ext uri="{FF2B5EF4-FFF2-40B4-BE49-F238E27FC236}">
              <a16:creationId xmlns:a16="http://schemas.microsoft.com/office/drawing/2014/main" xmlns="" id="{4293723D-F25C-4877-9880-604C10F29BE0}"/>
            </a:ext>
          </a:extLst>
        </xdr:cNvPr>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67310</xdr:rowOff>
    </xdr:from>
    <xdr:to>
      <xdr:col>55</xdr:col>
      <xdr:colOff>50800</xdr:colOff>
      <xdr:row>61</xdr:row>
      <xdr:rowOff>168910</xdr:rowOff>
    </xdr:to>
    <xdr:sp macro="" textlink="">
      <xdr:nvSpPr>
        <xdr:cNvPr id="225" name="フローチャート: 判断 224">
          <a:extLst>
            <a:ext uri="{FF2B5EF4-FFF2-40B4-BE49-F238E27FC236}">
              <a16:creationId xmlns:a16="http://schemas.microsoft.com/office/drawing/2014/main" xmlns="" id="{C58D5DCC-AAB4-44A1-9474-5325FB333B46}"/>
            </a:ext>
          </a:extLst>
        </xdr:cNvPr>
        <xdr:cNvSpPr/>
      </xdr:nvSpPr>
      <xdr:spPr>
        <a:xfrm>
          <a:off x="10426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6" name="フローチャート: 判断 225">
          <a:extLst>
            <a:ext uri="{FF2B5EF4-FFF2-40B4-BE49-F238E27FC236}">
              <a16:creationId xmlns:a16="http://schemas.microsoft.com/office/drawing/2014/main" xmlns="" id="{FEF6F5CB-AAA4-4431-9C30-06DD5C06DB53}"/>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63500</xdr:rowOff>
    </xdr:from>
    <xdr:to>
      <xdr:col>46</xdr:col>
      <xdr:colOff>38100</xdr:colOff>
      <xdr:row>61</xdr:row>
      <xdr:rowOff>165100</xdr:rowOff>
    </xdr:to>
    <xdr:sp macro="" textlink="">
      <xdr:nvSpPr>
        <xdr:cNvPr id="227" name="フローチャート: 判断 226">
          <a:extLst>
            <a:ext uri="{FF2B5EF4-FFF2-40B4-BE49-F238E27FC236}">
              <a16:creationId xmlns:a16="http://schemas.microsoft.com/office/drawing/2014/main" xmlns="" id="{596F4147-56C2-49BF-995B-F06A13EC6200}"/>
            </a:ext>
          </a:extLst>
        </xdr:cNvPr>
        <xdr:cNvSpPr/>
      </xdr:nvSpPr>
      <xdr:spPr>
        <a:xfrm>
          <a:off x="8699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28" name="フローチャート: 判断 227">
          <a:extLst>
            <a:ext uri="{FF2B5EF4-FFF2-40B4-BE49-F238E27FC236}">
              <a16:creationId xmlns:a16="http://schemas.microsoft.com/office/drawing/2014/main" xmlns="" id="{450EAA82-72C0-4779-8D7E-D5B3E4457DC2}"/>
            </a:ext>
          </a:extLst>
        </xdr:cNvPr>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29" name="フローチャート: 判断 228">
          <a:extLst>
            <a:ext uri="{FF2B5EF4-FFF2-40B4-BE49-F238E27FC236}">
              <a16:creationId xmlns:a16="http://schemas.microsoft.com/office/drawing/2014/main" xmlns="" id="{DEDFE68D-6290-4168-9E25-5FC289BECBA7}"/>
            </a:ext>
          </a:extLst>
        </xdr:cNvPr>
        <xdr:cNvSpPr/>
      </xdr:nvSpPr>
      <xdr:spPr>
        <a:xfrm>
          <a:off x="6921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xmlns="" id="{97647882-CB0C-4FF7-8665-2D0C0061D14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xmlns="" id="{3D6F90EA-8995-4B8D-A637-37B29A97B65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xmlns="" id="{421C5757-686C-4E1A-8753-4D18CC5A7D3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xmlns="" id="{66B96398-4107-4058-9D78-8BEE0090959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xmlns="" id="{7FE0956C-8628-4720-A30E-AD7208BE6EF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101600</xdr:rowOff>
    </xdr:from>
    <xdr:to>
      <xdr:col>50</xdr:col>
      <xdr:colOff>165100</xdr:colOff>
      <xdr:row>63</xdr:row>
      <xdr:rowOff>31750</xdr:rowOff>
    </xdr:to>
    <xdr:sp macro="" textlink="">
      <xdr:nvSpPr>
        <xdr:cNvPr id="235" name="楕円 234">
          <a:extLst>
            <a:ext uri="{FF2B5EF4-FFF2-40B4-BE49-F238E27FC236}">
              <a16:creationId xmlns:a16="http://schemas.microsoft.com/office/drawing/2014/main" xmlns="" id="{4D1436A1-91B5-406D-8581-1A4FB989F06B}"/>
            </a:ext>
          </a:extLst>
        </xdr:cNvPr>
        <xdr:cNvSpPr/>
      </xdr:nvSpPr>
      <xdr:spPr>
        <a:xfrm>
          <a:off x="9588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93980</xdr:rowOff>
    </xdr:from>
    <xdr:to>
      <xdr:col>46</xdr:col>
      <xdr:colOff>38100</xdr:colOff>
      <xdr:row>63</xdr:row>
      <xdr:rowOff>24130</xdr:rowOff>
    </xdr:to>
    <xdr:sp macro="" textlink="">
      <xdr:nvSpPr>
        <xdr:cNvPr id="236" name="楕円 235">
          <a:extLst>
            <a:ext uri="{FF2B5EF4-FFF2-40B4-BE49-F238E27FC236}">
              <a16:creationId xmlns:a16="http://schemas.microsoft.com/office/drawing/2014/main" xmlns="" id="{8459F0E3-8DB1-40EE-B270-7058063BDA51}"/>
            </a:ext>
          </a:extLst>
        </xdr:cNvPr>
        <xdr:cNvSpPr/>
      </xdr:nvSpPr>
      <xdr:spPr>
        <a:xfrm>
          <a:off x="8699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144780</xdr:rowOff>
    </xdr:from>
    <xdr:to>
      <xdr:col>50</xdr:col>
      <xdr:colOff>114300</xdr:colOff>
      <xdr:row>62</xdr:row>
      <xdr:rowOff>152400</xdr:rowOff>
    </xdr:to>
    <xdr:cxnSp macro="">
      <xdr:nvCxnSpPr>
        <xdr:cNvPr id="237" name="直線コネクタ 236">
          <a:extLst>
            <a:ext uri="{FF2B5EF4-FFF2-40B4-BE49-F238E27FC236}">
              <a16:creationId xmlns:a16="http://schemas.microsoft.com/office/drawing/2014/main" xmlns="" id="{A43A7A7C-A1D5-4A70-B39E-51CFAFF64A99}"/>
            </a:ext>
          </a:extLst>
        </xdr:cNvPr>
        <xdr:cNvCxnSpPr/>
      </xdr:nvCxnSpPr>
      <xdr:spPr>
        <a:xfrm>
          <a:off x="8750300" y="10774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90170</xdr:rowOff>
    </xdr:from>
    <xdr:to>
      <xdr:col>41</xdr:col>
      <xdr:colOff>101600</xdr:colOff>
      <xdr:row>63</xdr:row>
      <xdr:rowOff>20320</xdr:rowOff>
    </xdr:to>
    <xdr:sp macro="" textlink="">
      <xdr:nvSpPr>
        <xdr:cNvPr id="238" name="楕円 237">
          <a:extLst>
            <a:ext uri="{FF2B5EF4-FFF2-40B4-BE49-F238E27FC236}">
              <a16:creationId xmlns:a16="http://schemas.microsoft.com/office/drawing/2014/main" xmlns="" id="{6FB121DB-A152-475E-8BE9-89D3496FB463}"/>
            </a:ext>
          </a:extLst>
        </xdr:cNvPr>
        <xdr:cNvSpPr/>
      </xdr:nvSpPr>
      <xdr:spPr>
        <a:xfrm>
          <a:off x="7810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140970</xdr:rowOff>
    </xdr:from>
    <xdr:to>
      <xdr:col>45</xdr:col>
      <xdr:colOff>177800</xdr:colOff>
      <xdr:row>62</xdr:row>
      <xdr:rowOff>144780</xdr:rowOff>
    </xdr:to>
    <xdr:cxnSp macro="">
      <xdr:nvCxnSpPr>
        <xdr:cNvPr id="239" name="直線コネクタ 238">
          <a:extLst>
            <a:ext uri="{FF2B5EF4-FFF2-40B4-BE49-F238E27FC236}">
              <a16:creationId xmlns:a16="http://schemas.microsoft.com/office/drawing/2014/main" xmlns="" id="{513BBBDC-BD6A-43F8-A84C-36BA268486DE}"/>
            </a:ext>
          </a:extLst>
        </xdr:cNvPr>
        <xdr:cNvCxnSpPr/>
      </xdr:nvCxnSpPr>
      <xdr:spPr>
        <a:xfrm>
          <a:off x="7861300" y="10770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86360</xdr:rowOff>
    </xdr:from>
    <xdr:to>
      <xdr:col>36</xdr:col>
      <xdr:colOff>165100</xdr:colOff>
      <xdr:row>63</xdr:row>
      <xdr:rowOff>16510</xdr:rowOff>
    </xdr:to>
    <xdr:sp macro="" textlink="">
      <xdr:nvSpPr>
        <xdr:cNvPr id="240" name="楕円 239">
          <a:extLst>
            <a:ext uri="{FF2B5EF4-FFF2-40B4-BE49-F238E27FC236}">
              <a16:creationId xmlns:a16="http://schemas.microsoft.com/office/drawing/2014/main" xmlns="" id="{0D81BC80-F2EE-4E1C-BCA4-BEADFD2135DA}"/>
            </a:ext>
          </a:extLst>
        </xdr:cNvPr>
        <xdr:cNvSpPr/>
      </xdr:nvSpPr>
      <xdr:spPr>
        <a:xfrm>
          <a:off x="6921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137160</xdr:rowOff>
    </xdr:from>
    <xdr:to>
      <xdr:col>41</xdr:col>
      <xdr:colOff>50800</xdr:colOff>
      <xdr:row>62</xdr:row>
      <xdr:rowOff>140970</xdr:rowOff>
    </xdr:to>
    <xdr:cxnSp macro="">
      <xdr:nvCxnSpPr>
        <xdr:cNvPr id="241" name="直線コネクタ 240">
          <a:extLst>
            <a:ext uri="{FF2B5EF4-FFF2-40B4-BE49-F238E27FC236}">
              <a16:creationId xmlns:a16="http://schemas.microsoft.com/office/drawing/2014/main" xmlns="" id="{FE911C4E-9B04-4FB6-B88C-E749F83E27B9}"/>
            </a:ext>
          </a:extLst>
        </xdr:cNvPr>
        <xdr:cNvCxnSpPr/>
      </xdr:nvCxnSpPr>
      <xdr:spPr>
        <a:xfrm>
          <a:off x="6972300" y="107670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42" name="n_1aveValue【体育館・プール】&#10;一人当たり面積">
          <a:extLst>
            <a:ext uri="{FF2B5EF4-FFF2-40B4-BE49-F238E27FC236}">
              <a16:creationId xmlns:a16="http://schemas.microsoft.com/office/drawing/2014/main" xmlns="" id="{0B7C4221-B2D2-4A36-95AD-C2E7CE2D91F8}"/>
            </a:ext>
          </a:extLst>
        </xdr:cNvPr>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10177</xdr:rowOff>
    </xdr:from>
    <xdr:ext cx="469744" cy="259045"/>
    <xdr:sp macro="" textlink="">
      <xdr:nvSpPr>
        <xdr:cNvPr id="243" name="n_2aveValue【体育館・プール】&#10;一人当たり面積">
          <a:extLst>
            <a:ext uri="{FF2B5EF4-FFF2-40B4-BE49-F238E27FC236}">
              <a16:creationId xmlns:a16="http://schemas.microsoft.com/office/drawing/2014/main" xmlns="" id="{CF6D6B74-74B4-4CF0-B08B-94FED1D3BC97}"/>
            </a:ext>
          </a:extLst>
        </xdr:cNvPr>
        <xdr:cNvSpPr txBox="1"/>
      </xdr:nvSpPr>
      <xdr:spPr>
        <a:xfrm>
          <a:off x="8515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44" name="n_3aveValue【体育館・プール】&#10;一人当たり面積">
          <a:extLst>
            <a:ext uri="{FF2B5EF4-FFF2-40B4-BE49-F238E27FC236}">
              <a16:creationId xmlns:a16="http://schemas.microsoft.com/office/drawing/2014/main" xmlns="" id="{ED02D59A-4780-442B-ACA4-4BB710FB33F2}"/>
            </a:ext>
          </a:extLst>
        </xdr:cNvPr>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162577</xdr:rowOff>
    </xdr:from>
    <xdr:ext cx="469744" cy="259045"/>
    <xdr:sp macro="" textlink="">
      <xdr:nvSpPr>
        <xdr:cNvPr id="245" name="n_4aveValue【体育館・プール】&#10;一人当たり面積">
          <a:extLst>
            <a:ext uri="{FF2B5EF4-FFF2-40B4-BE49-F238E27FC236}">
              <a16:creationId xmlns:a16="http://schemas.microsoft.com/office/drawing/2014/main" xmlns="" id="{9F6018B6-DC57-4BF1-B715-E53190ECCF8C}"/>
            </a:ext>
          </a:extLst>
        </xdr:cNvPr>
        <xdr:cNvSpPr txBox="1"/>
      </xdr:nvSpPr>
      <xdr:spPr>
        <a:xfrm>
          <a:off x="6737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22877</xdr:rowOff>
    </xdr:from>
    <xdr:ext cx="469744" cy="259045"/>
    <xdr:sp macro="" textlink="">
      <xdr:nvSpPr>
        <xdr:cNvPr id="246" name="n_1mainValue【体育館・プール】&#10;一人当たり面積">
          <a:extLst>
            <a:ext uri="{FF2B5EF4-FFF2-40B4-BE49-F238E27FC236}">
              <a16:creationId xmlns:a16="http://schemas.microsoft.com/office/drawing/2014/main" xmlns="" id="{6A642275-C51C-4494-A22F-A63234A0BC31}"/>
            </a:ext>
          </a:extLst>
        </xdr:cNvPr>
        <xdr:cNvSpPr txBox="1"/>
      </xdr:nvSpPr>
      <xdr:spPr>
        <a:xfrm>
          <a:off x="9391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15257</xdr:rowOff>
    </xdr:from>
    <xdr:ext cx="469744" cy="259045"/>
    <xdr:sp macro="" textlink="">
      <xdr:nvSpPr>
        <xdr:cNvPr id="247" name="n_2mainValue【体育館・プール】&#10;一人当たり面積">
          <a:extLst>
            <a:ext uri="{FF2B5EF4-FFF2-40B4-BE49-F238E27FC236}">
              <a16:creationId xmlns:a16="http://schemas.microsoft.com/office/drawing/2014/main" xmlns="" id="{96CB823B-79ED-40C0-8F68-233BB30CE665}"/>
            </a:ext>
          </a:extLst>
        </xdr:cNvPr>
        <xdr:cNvSpPr txBox="1"/>
      </xdr:nvSpPr>
      <xdr:spPr>
        <a:xfrm>
          <a:off x="8515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11447</xdr:rowOff>
    </xdr:from>
    <xdr:ext cx="469744" cy="259045"/>
    <xdr:sp macro="" textlink="">
      <xdr:nvSpPr>
        <xdr:cNvPr id="248" name="n_3mainValue【体育館・プール】&#10;一人当たり面積">
          <a:extLst>
            <a:ext uri="{FF2B5EF4-FFF2-40B4-BE49-F238E27FC236}">
              <a16:creationId xmlns:a16="http://schemas.microsoft.com/office/drawing/2014/main" xmlns="" id="{6FED3B38-D418-428E-A557-62508AFBD705}"/>
            </a:ext>
          </a:extLst>
        </xdr:cNvPr>
        <xdr:cNvSpPr txBox="1"/>
      </xdr:nvSpPr>
      <xdr:spPr>
        <a:xfrm>
          <a:off x="7626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7637</xdr:rowOff>
    </xdr:from>
    <xdr:ext cx="469744" cy="259045"/>
    <xdr:sp macro="" textlink="">
      <xdr:nvSpPr>
        <xdr:cNvPr id="249" name="n_4mainValue【体育館・プール】&#10;一人当たり面積">
          <a:extLst>
            <a:ext uri="{FF2B5EF4-FFF2-40B4-BE49-F238E27FC236}">
              <a16:creationId xmlns:a16="http://schemas.microsoft.com/office/drawing/2014/main" xmlns="" id="{79B26889-BDF0-4374-ADF8-EE0F9C53D6E4}"/>
            </a:ext>
          </a:extLst>
        </xdr:cNvPr>
        <xdr:cNvSpPr txBox="1"/>
      </xdr:nvSpPr>
      <xdr:spPr>
        <a:xfrm>
          <a:off x="6737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xmlns="" id="{7C65846E-7D55-4A8C-B807-F91BD75EEA5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xmlns="" id="{CDAC9204-3E78-4353-8E1C-07C58E85461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xmlns="" id="{8089ADC5-0387-4E5E-A82A-EB2C30F02F8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xmlns="" id="{E60CC932-3286-4800-811B-4B838AE7514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xmlns="" id="{5BEDDBE0-995F-4B58-BC14-66FAEF0F279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xmlns="" id="{22D5B52B-EB0B-4F1C-AEF4-E4AF6DD4B12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xmlns="" id="{13B3A1EF-BB34-45BA-8035-7EBD1F76B53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xmlns="" id="{20B88A8C-4ACD-44A5-8119-00867680B6E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xmlns="" id="{5488C590-060C-4143-83C2-A154E5A69E5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xmlns="" id="{635B8BEC-0A22-4492-A2F3-841C985797F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a:extLst>
            <a:ext uri="{FF2B5EF4-FFF2-40B4-BE49-F238E27FC236}">
              <a16:creationId xmlns:a16="http://schemas.microsoft.com/office/drawing/2014/main" xmlns="" id="{52965571-94B7-442A-932F-41B10D36009A}"/>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xmlns="" id="{81E69ECB-E3D5-49D7-9A63-237622B8765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a:extLst>
            <a:ext uri="{FF2B5EF4-FFF2-40B4-BE49-F238E27FC236}">
              <a16:creationId xmlns:a16="http://schemas.microsoft.com/office/drawing/2014/main" xmlns="" id="{78BEF7E3-7D01-4FC2-BF55-2616ADCBB97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xmlns="" id="{6EC47E51-5A9B-43F3-8BB3-400541FEF85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xmlns="" id="{81139AA6-F3CD-4607-9E09-B90C40D56CE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xmlns="" id="{3DE85FEC-D45A-4032-B886-A3578FFAD39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xmlns="" id="{5F60CA0C-949D-4FB4-ADA4-A709A1D4148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xmlns="" id="{C8F7CDD3-5153-4F0D-9292-6F0238522EE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xmlns="" id="{392C6458-40F1-4299-886B-46F2726B433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xmlns="" id="{FE0E916A-0F8D-4DCC-804E-05AF0C8D0A1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xmlns="" id="{F93B4D04-CA1A-4B49-9EF6-C2220EAE65B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xmlns="" id="{579A66B0-6967-4543-A6C2-9B33432829B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a:extLst>
            <a:ext uri="{FF2B5EF4-FFF2-40B4-BE49-F238E27FC236}">
              <a16:creationId xmlns:a16="http://schemas.microsoft.com/office/drawing/2014/main" xmlns="" id="{70B462CF-2E59-4820-B179-738403847487}"/>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a:extLst>
            <a:ext uri="{FF2B5EF4-FFF2-40B4-BE49-F238E27FC236}">
              <a16:creationId xmlns:a16="http://schemas.microsoft.com/office/drawing/2014/main" xmlns="" id="{040A3B13-5F07-41A7-9D2D-C8A4B96C59E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87630</xdr:rowOff>
    </xdr:to>
    <xdr:cxnSp macro="">
      <xdr:nvCxnSpPr>
        <xdr:cNvPr id="274" name="直線コネクタ 273">
          <a:extLst>
            <a:ext uri="{FF2B5EF4-FFF2-40B4-BE49-F238E27FC236}">
              <a16:creationId xmlns:a16="http://schemas.microsoft.com/office/drawing/2014/main" xmlns="" id="{2A584F3C-AAB7-47DF-8EFA-8859469D8D5B}"/>
            </a:ext>
          </a:extLst>
        </xdr:cNvPr>
        <xdr:cNvCxnSpPr/>
      </xdr:nvCxnSpPr>
      <xdr:spPr>
        <a:xfrm flipV="1">
          <a:off x="4634865" y="13338811"/>
          <a:ext cx="0" cy="1493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91457</xdr:rowOff>
    </xdr:from>
    <xdr:ext cx="405111" cy="259045"/>
    <xdr:sp macro="" textlink="">
      <xdr:nvSpPr>
        <xdr:cNvPr id="275" name="【福祉施設】&#10;有形固定資産減価償却率最小値テキスト">
          <a:extLst>
            <a:ext uri="{FF2B5EF4-FFF2-40B4-BE49-F238E27FC236}">
              <a16:creationId xmlns:a16="http://schemas.microsoft.com/office/drawing/2014/main" xmlns="" id="{E68E0301-3D01-4669-9750-227E1291F264}"/>
            </a:ext>
          </a:extLst>
        </xdr:cNvPr>
        <xdr:cNvSpPr txBox="1"/>
      </xdr:nvSpPr>
      <xdr:spPr>
        <a:xfrm>
          <a:off x="4673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87630</xdr:rowOff>
    </xdr:from>
    <xdr:to>
      <xdr:col>24</xdr:col>
      <xdr:colOff>152400</xdr:colOff>
      <xdr:row>86</xdr:row>
      <xdr:rowOff>87630</xdr:rowOff>
    </xdr:to>
    <xdr:cxnSp macro="">
      <xdr:nvCxnSpPr>
        <xdr:cNvPr id="276" name="直線コネクタ 275">
          <a:extLst>
            <a:ext uri="{FF2B5EF4-FFF2-40B4-BE49-F238E27FC236}">
              <a16:creationId xmlns:a16="http://schemas.microsoft.com/office/drawing/2014/main" xmlns="" id="{76DE0B90-8B49-4350-8149-1D7F0A60423A}"/>
            </a:ext>
          </a:extLst>
        </xdr:cNvPr>
        <xdr:cNvCxnSpPr/>
      </xdr:nvCxnSpPr>
      <xdr:spPr>
        <a:xfrm>
          <a:off x="4546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77" name="【福祉施設】&#10;有形固定資産減価償却率最大値テキスト">
          <a:extLst>
            <a:ext uri="{FF2B5EF4-FFF2-40B4-BE49-F238E27FC236}">
              <a16:creationId xmlns:a16="http://schemas.microsoft.com/office/drawing/2014/main" xmlns="" id="{ADD4104C-B0CD-4E98-B17B-9F99A2924273}"/>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78" name="直線コネクタ 277">
          <a:extLst>
            <a:ext uri="{FF2B5EF4-FFF2-40B4-BE49-F238E27FC236}">
              <a16:creationId xmlns:a16="http://schemas.microsoft.com/office/drawing/2014/main" xmlns="" id="{DCF1A9D5-AFF2-4B62-9427-6598570DEE60}"/>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49547</xdr:rowOff>
    </xdr:from>
    <xdr:ext cx="405111" cy="259045"/>
    <xdr:sp macro="" textlink="">
      <xdr:nvSpPr>
        <xdr:cNvPr id="279" name="【福祉施設】&#10;有形固定資産減価償却率平均値テキスト">
          <a:extLst>
            <a:ext uri="{FF2B5EF4-FFF2-40B4-BE49-F238E27FC236}">
              <a16:creationId xmlns:a16="http://schemas.microsoft.com/office/drawing/2014/main" xmlns="" id="{6419AF02-365B-48CB-B48D-17FE55BBA724}"/>
            </a:ext>
          </a:extLst>
        </xdr:cNvPr>
        <xdr:cNvSpPr txBox="1"/>
      </xdr:nvSpPr>
      <xdr:spPr>
        <a:xfrm>
          <a:off x="4673600" y="1410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80" name="フローチャート: 判断 279">
          <a:extLst>
            <a:ext uri="{FF2B5EF4-FFF2-40B4-BE49-F238E27FC236}">
              <a16:creationId xmlns:a16="http://schemas.microsoft.com/office/drawing/2014/main" xmlns="" id="{9F896E9B-9936-4141-9878-DE74ABFA3D8C}"/>
            </a:ext>
          </a:extLst>
        </xdr:cNvPr>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10161</xdr:rowOff>
    </xdr:from>
    <xdr:to>
      <xdr:col>20</xdr:col>
      <xdr:colOff>38100</xdr:colOff>
      <xdr:row>82</xdr:row>
      <xdr:rowOff>111761</xdr:rowOff>
    </xdr:to>
    <xdr:sp macro="" textlink="">
      <xdr:nvSpPr>
        <xdr:cNvPr id="281" name="フローチャート: 判断 280">
          <a:extLst>
            <a:ext uri="{FF2B5EF4-FFF2-40B4-BE49-F238E27FC236}">
              <a16:creationId xmlns:a16="http://schemas.microsoft.com/office/drawing/2014/main" xmlns="" id="{BD4862BA-1528-4CF8-B1CC-5606C6CF1233}"/>
            </a:ext>
          </a:extLst>
        </xdr:cNvPr>
        <xdr:cNvSpPr/>
      </xdr:nvSpPr>
      <xdr:spPr>
        <a:xfrm>
          <a:off x="3746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82" name="フローチャート: 判断 281">
          <a:extLst>
            <a:ext uri="{FF2B5EF4-FFF2-40B4-BE49-F238E27FC236}">
              <a16:creationId xmlns:a16="http://schemas.microsoft.com/office/drawing/2014/main" xmlns="" id="{75EC7207-69FF-4BC7-B533-4D195963DD4C}"/>
            </a:ext>
          </a:extLst>
        </xdr:cNvPr>
        <xdr:cNvSpPr/>
      </xdr:nvSpPr>
      <xdr:spPr>
        <a:xfrm>
          <a:off x="2857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83" name="フローチャート: 判断 282">
          <a:extLst>
            <a:ext uri="{FF2B5EF4-FFF2-40B4-BE49-F238E27FC236}">
              <a16:creationId xmlns:a16="http://schemas.microsoft.com/office/drawing/2014/main" xmlns="" id="{64D96DCA-7E08-4B46-A868-197449F41C2C}"/>
            </a:ext>
          </a:extLst>
        </xdr:cNvPr>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84" name="フローチャート: 判断 283">
          <a:extLst>
            <a:ext uri="{FF2B5EF4-FFF2-40B4-BE49-F238E27FC236}">
              <a16:creationId xmlns:a16="http://schemas.microsoft.com/office/drawing/2014/main" xmlns="" id="{35D57504-2E65-4F4B-A557-9FCAEFB5F212}"/>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xmlns="" id="{5E14B3CB-EAC7-4531-A142-997A90A81C5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xmlns="" id="{0CCFBB10-A41E-4BA1-8E22-00F9EAE7BEF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xmlns="" id="{51939E9D-A179-4298-B4D5-61CD2C8B3DF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xmlns="" id="{D0D3F885-3EA6-4EDF-A67C-B80CC9F60E7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4BE5DB47-28F3-4C9C-8C2A-5817F7F9CAC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74930</xdr:rowOff>
    </xdr:from>
    <xdr:to>
      <xdr:col>20</xdr:col>
      <xdr:colOff>38100</xdr:colOff>
      <xdr:row>84</xdr:row>
      <xdr:rowOff>5080</xdr:rowOff>
    </xdr:to>
    <xdr:sp macro="" textlink="">
      <xdr:nvSpPr>
        <xdr:cNvPr id="290" name="楕円 289">
          <a:extLst>
            <a:ext uri="{FF2B5EF4-FFF2-40B4-BE49-F238E27FC236}">
              <a16:creationId xmlns:a16="http://schemas.microsoft.com/office/drawing/2014/main" xmlns="" id="{A486CD60-721C-4948-87A0-73D0DE3E34BC}"/>
            </a:ext>
          </a:extLst>
        </xdr:cNvPr>
        <xdr:cNvSpPr/>
      </xdr:nvSpPr>
      <xdr:spPr>
        <a:xfrm>
          <a:off x="3746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162561</xdr:rowOff>
    </xdr:from>
    <xdr:to>
      <xdr:col>15</xdr:col>
      <xdr:colOff>101600</xdr:colOff>
      <xdr:row>83</xdr:row>
      <xdr:rowOff>92711</xdr:rowOff>
    </xdr:to>
    <xdr:sp macro="" textlink="">
      <xdr:nvSpPr>
        <xdr:cNvPr id="291" name="楕円 290">
          <a:extLst>
            <a:ext uri="{FF2B5EF4-FFF2-40B4-BE49-F238E27FC236}">
              <a16:creationId xmlns:a16="http://schemas.microsoft.com/office/drawing/2014/main" xmlns="" id="{6BF5D886-B72D-49AC-8A58-8A79E7EFAF21}"/>
            </a:ext>
          </a:extLst>
        </xdr:cNvPr>
        <xdr:cNvSpPr/>
      </xdr:nvSpPr>
      <xdr:spPr>
        <a:xfrm>
          <a:off x="2857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41911</xdr:rowOff>
    </xdr:from>
    <xdr:to>
      <xdr:col>19</xdr:col>
      <xdr:colOff>177800</xdr:colOff>
      <xdr:row>83</xdr:row>
      <xdr:rowOff>125730</xdr:rowOff>
    </xdr:to>
    <xdr:cxnSp macro="">
      <xdr:nvCxnSpPr>
        <xdr:cNvPr id="292" name="直線コネクタ 291">
          <a:extLst>
            <a:ext uri="{FF2B5EF4-FFF2-40B4-BE49-F238E27FC236}">
              <a16:creationId xmlns:a16="http://schemas.microsoft.com/office/drawing/2014/main" xmlns="" id="{5CA09061-6DF9-4410-8919-C7DF161C022F}"/>
            </a:ext>
          </a:extLst>
        </xdr:cNvPr>
        <xdr:cNvCxnSpPr/>
      </xdr:nvCxnSpPr>
      <xdr:spPr>
        <a:xfrm>
          <a:off x="2908300" y="142722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162561</xdr:rowOff>
    </xdr:from>
    <xdr:to>
      <xdr:col>10</xdr:col>
      <xdr:colOff>165100</xdr:colOff>
      <xdr:row>83</xdr:row>
      <xdr:rowOff>92711</xdr:rowOff>
    </xdr:to>
    <xdr:sp macro="" textlink="">
      <xdr:nvSpPr>
        <xdr:cNvPr id="293" name="楕円 292">
          <a:extLst>
            <a:ext uri="{FF2B5EF4-FFF2-40B4-BE49-F238E27FC236}">
              <a16:creationId xmlns:a16="http://schemas.microsoft.com/office/drawing/2014/main" xmlns="" id="{5181CD41-FE2C-4899-AB88-196542B4A225}"/>
            </a:ext>
          </a:extLst>
        </xdr:cNvPr>
        <xdr:cNvSpPr/>
      </xdr:nvSpPr>
      <xdr:spPr>
        <a:xfrm>
          <a:off x="1968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41911</xdr:rowOff>
    </xdr:from>
    <xdr:to>
      <xdr:col>15</xdr:col>
      <xdr:colOff>50800</xdr:colOff>
      <xdr:row>83</xdr:row>
      <xdr:rowOff>41911</xdr:rowOff>
    </xdr:to>
    <xdr:cxnSp macro="">
      <xdr:nvCxnSpPr>
        <xdr:cNvPr id="294" name="直線コネクタ 293">
          <a:extLst>
            <a:ext uri="{FF2B5EF4-FFF2-40B4-BE49-F238E27FC236}">
              <a16:creationId xmlns:a16="http://schemas.microsoft.com/office/drawing/2014/main" xmlns="" id="{57B6BA98-3347-4E7A-B2CA-24249AFBD4E3}"/>
            </a:ext>
          </a:extLst>
        </xdr:cNvPr>
        <xdr:cNvCxnSpPr/>
      </xdr:nvCxnSpPr>
      <xdr:spPr>
        <a:xfrm>
          <a:off x="2019300" y="14272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82550</xdr:rowOff>
    </xdr:from>
    <xdr:to>
      <xdr:col>6</xdr:col>
      <xdr:colOff>38100</xdr:colOff>
      <xdr:row>83</xdr:row>
      <xdr:rowOff>12700</xdr:rowOff>
    </xdr:to>
    <xdr:sp macro="" textlink="">
      <xdr:nvSpPr>
        <xdr:cNvPr id="295" name="楕円 294">
          <a:extLst>
            <a:ext uri="{FF2B5EF4-FFF2-40B4-BE49-F238E27FC236}">
              <a16:creationId xmlns:a16="http://schemas.microsoft.com/office/drawing/2014/main" xmlns="" id="{7DD7DE5B-10C7-4BC3-9B36-17CCC459F99C}"/>
            </a:ext>
          </a:extLst>
        </xdr:cNvPr>
        <xdr:cNvSpPr/>
      </xdr:nvSpPr>
      <xdr:spPr>
        <a:xfrm>
          <a:off x="1079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133350</xdr:rowOff>
    </xdr:from>
    <xdr:to>
      <xdr:col>10</xdr:col>
      <xdr:colOff>114300</xdr:colOff>
      <xdr:row>83</xdr:row>
      <xdr:rowOff>41911</xdr:rowOff>
    </xdr:to>
    <xdr:cxnSp macro="">
      <xdr:nvCxnSpPr>
        <xdr:cNvPr id="296" name="直線コネクタ 295">
          <a:extLst>
            <a:ext uri="{FF2B5EF4-FFF2-40B4-BE49-F238E27FC236}">
              <a16:creationId xmlns:a16="http://schemas.microsoft.com/office/drawing/2014/main" xmlns="" id="{C660817D-2849-43C7-AD7A-585A8DA7435E}"/>
            </a:ext>
          </a:extLst>
        </xdr:cNvPr>
        <xdr:cNvCxnSpPr/>
      </xdr:nvCxnSpPr>
      <xdr:spPr>
        <a:xfrm>
          <a:off x="1130300" y="141922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128288</xdr:rowOff>
    </xdr:from>
    <xdr:ext cx="405111" cy="259045"/>
    <xdr:sp macro="" textlink="">
      <xdr:nvSpPr>
        <xdr:cNvPr id="297" name="n_1aveValue【福祉施設】&#10;有形固定資産減価償却率">
          <a:extLst>
            <a:ext uri="{FF2B5EF4-FFF2-40B4-BE49-F238E27FC236}">
              <a16:creationId xmlns:a16="http://schemas.microsoft.com/office/drawing/2014/main" xmlns="" id="{2FE423E2-94D6-4D51-810D-2C76AC77229C}"/>
            </a:ext>
          </a:extLst>
        </xdr:cNvPr>
        <xdr:cNvSpPr txBox="1"/>
      </xdr:nvSpPr>
      <xdr:spPr>
        <a:xfrm>
          <a:off x="3582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298" name="n_2aveValue【福祉施設】&#10;有形固定資産減価償却率">
          <a:extLst>
            <a:ext uri="{FF2B5EF4-FFF2-40B4-BE49-F238E27FC236}">
              <a16:creationId xmlns:a16="http://schemas.microsoft.com/office/drawing/2014/main" xmlns="" id="{3760BEAA-DA5B-47BB-B0A8-895409170087}"/>
            </a:ext>
          </a:extLst>
        </xdr:cNvPr>
        <xdr:cNvSpPr txBox="1"/>
      </xdr:nvSpPr>
      <xdr:spPr>
        <a:xfrm>
          <a:off x="2705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299" name="n_3aveValue【福祉施設】&#10;有形固定資産減価償却率">
          <a:extLst>
            <a:ext uri="{FF2B5EF4-FFF2-40B4-BE49-F238E27FC236}">
              <a16:creationId xmlns:a16="http://schemas.microsoft.com/office/drawing/2014/main" xmlns="" id="{B0E5CB92-43C8-4193-885D-01842354694F}"/>
            </a:ext>
          </a:extLst>
        </xdr:cNvPr>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0" name="n_4aveValue【福祉施設】&#10;有形固定資産減価償却率">
          <a:extLst>
            <a:ext uri="{FF2B5EF4-FFF2-40B4-BE49-F238E27FC236}">
              <a16:creationId xmlns:a16="http://schemas.microsoft.com/office/drawing/2014/main" xmlns="" id="{28D705EF-2B73-41BF-8DD5-BD1FBCC490F9}"/>
            </a:ext>
          </a:extLst>
        </xdr:cNvPr>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167657</xdr:rowOff>
    </xdr:from>
    <xdr:ext cx="405111" cy="259045"/>
    <xdr:sp macro="" textlink="">
      <xdr:nvSpPr>
        <xdr:cNvPr id="301" name="n_1mainValue【福祉施設】&#10;有形固定資産減価償却率">
          <a:extLst>
            <a:ext uri="{FF2B5EF4-FFF2-40B4-BE49-F238E27FC236}">
              <a16:creationId xmlns:a16="http://schemas.microsoft.com/office/drawing/2014/main" xmlns="" id="{32BA16A6-8600-4A3C-89F2-A461AA98A1B0}"/>
            </a:ext>
          </a:extLst>
        </xdr:cNvPr>
        <xdr:cNvSpPr txBox="1"/>
      </xdr:nvSpPr>
      <xdr:spPr>
        <a:xfrm>
          <a:off x="35820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83838</xdr:rowOff>
    </xdr:from>
    <xdr:ext cx="405111" cy="259045"/>
    <xdr:sp macro="" textlink="">
      <xdr:nvSpPr>
        <xdr:cNvPr id="302" name="n_2mainValue【福祉施設】&#10;有形固定資産減価償却率">
          <a:extLst>
            <a:ext uri="{FF2B5EF4-FFF2-40B4-BE49-F238E27FC236}">
              <a16:creationId xmlns:a16="http://schemas.microsoft.com/office/drawing/2014/main" xmlns="" id="{9F04205F-2C6B-4072-AB6C-CA30C6BA26CC}"/>
            </a:ext>
          </a:extLst>
        </xdr:cNvPr>
        <xdr:cNvSpPr txBox="1"/>
      </xdr:nvSpPr>
      <xdr:spPr>
        <a:xfrm>
          <a:off x="2705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83838</xdr:rowOff>
    </xdr:from>
    <xdr:ext cx="405111" cy="259045"/>
    <xdr:sp macro="" textlink="">
      <xdr:nvSpPr>
        <xdr:cNvPr id="303" name="n_3mainValue【福祉施設】&#10;有形固定資産減価償却率">
          <a:extLst>
            <a:ext uri="{FF2B5EF4-FFF2-40B4-BE49-F238E27FC236}">
              <a16:creationId xmlns:a16="http://schemas.microsoft.com/office/drawing/2014/main" xmlns="" id="{14ACAB96-17B3-4CC0-B797-F5E2CFE49213}"/>
            </a:ext>
          </a:extLst>
        </xdr:cNvPr>
        <xdr:cNvSpPr txBox="1"/>
      </xdr:nvSpPr>
      <xdr:spPr>
        <a:xfrm>
          <a:off x="1816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04" name="n_4mainValue【福祉施設】&#10;有形固定資産減価償却率">
          <a:extLst>
            <a:ext uri="{FF2B5EF4-FFF2-40B4-BE49-F238E27FC236}">
              <a16:creationId xmlns:a16="http://schemas.microsoft.com/office/drawing/2014/main" xmlns="" id="{A15AC31C-48C6-45D9-86D8-8627E9F425B3}"/>
            </a:ext>
          </a:extLst>
        </xdr:cNvPr>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xmlns="" id="{B6D53FE9-652A-4400-9D79-988B2CDA4EB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xmlns="" id="{2CB6C2E1-2FC3-407D-8AA3-F0D3A94C3FB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xmlns="" id="{7E825BC7-B516-475D-A75F-BAEA2C4C66D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xmlns="" id="{33BDAACE-8218-40C6-896B-A38461399EF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xmlns="" id="{81FE6B30-892A-4368-9A7E-71D78992B84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xmlns="" id="{FCCFBD69-B0BE-4B6C-9113-8A700B52070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xmlns="" id="{92083F2C-D623-472D-9318-C4DB6731671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xmlns="" id="{6367F6F9-10C1-4549-AB69-BFCFF1050A4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xmlns="" id="{408A94AD-E052-497B-B4DB-CA003EFC2A4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xmlns="" id="{A6123A19-0D13-431B-AEE9-332272049F1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a:extLst>
            <a:ext uri="{FF2B5EF4-FFF2-40B4-BE49-F238E27FC236}">
              <a16:creationId xmlns:a16="http://schemas.microsoft.com/office/drawing/2014/main" xmlns="" id="{ABBC0588-4BFA-4DA1-A4F2-C57DA06142A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a:extLst>
            <a:ext uri="{FF2B5EF4-FFF2-40B4-BE49-F238E27FC236}">
              <a16:creationId xmlns:a16="http://schemas.microsoft.com/office/drawing/2014/main" xmlns="" id="{AB0AEC0E-A65E-4A45-874C-B62161C0A82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a:extLst>
            <a:ext uri="{FF2B5EF4-FFF2-40B4-BE49-F238E27FC236}">
              <a16:creationId xmlns:a16="http://schemas.microsoft.com/office/drawing/2014/main" xmlns="" id="{42531877-2858-488E-9380-066F0FEC6F9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a:extLst>
            <a:ext uri="{FF2B5EF4-FFF2-40B4-BE49-F238E27FC236}">
              <a16:creationId xmlns:a16="http://schemas.microsoft.com/office/drawing/2014/main" xmlns="" id="{DD6ACD8E-9D4B-425C-BBDC-28F38F6012A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a:extLst>
            <a:ext uri="{FF2B5EF4-FFF2-40B4-BE49-F238E27FC236}">
              <a16:creationId xmlns:a16="http://schemas.microsoft.com/office/drawing/2014/main" xmlns="" id="{BD6B9E40-729C-417F-819C-58CD4CD9ED2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a:extLst>
            <a:ext uri="{FF2B5EF4-FFF2-40B4-BE49-F238E27FC236}">
              <a16:creationId xmlns:a16="http://schemas.microsoft.com/office/drawing/2014/main" xmlns="" id="{A41B8CE1-748F-47E4-A874-3F520A818A5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a:extLst>
            <a:ext uri="{FF2B5EF4-FFF2-40B4-BE49-F238E27FC236}">
              <a16:creationId xmlns:a16="http://schemas.microsoft.com/office/drawing/2014/main" xmlns="" id="{E09319D2-114E-4160-9483-2EA02C7C5AE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a:extLst>
            <a:ext uri="{FF2B5EF4-FFF2-40B4-BE49-F238E27FC236}">
              <a16:creationId xmlns:a16="http://schemas.microsoft.com/office/drawing/2014/main" xmlns="" id="{6646B179-D963-4E6A-B0EE-E8DCEDDD5C0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a:extLst>
            <a:ext uri="{FF2B5EF4-FFF2-40B4-BE49-F238E27FC236}">
              <a16:creationId xmlns:a16="http://schemas.microsoft.com/office/drawing/2014/main" xmlns="" id="{B263C873-9AD8-4346-BD81-B58A539DCC1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a:extLst>
            <a:ext uri="{FF2B5EF4-FFF2-40B4-BE49-F238E27FC236}">
              <a16:creationId xmlns:a16="http://schemas.microsoft.com/office/drawing/2014/main" xmlns="" id="{0E4F8F5E-FEA2-4D3B-AE21-DF93891F2DF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a:extLst>
            <a:ext uri="{FF2B5EF4-FFF2-40B4-BE49-F238E27FC236}">
              <a16:creationId xmlns:a16="http://schemas.microsoft.com/office/drawing/2014/main" xmlns="" id="{18503381-A1E5-48F1-91DA-533948CE1F3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a:extLst>
            <a:ext uri="{FF2B5EF4-FFF2-40B4-BE49-F238E27FC236}">
              <a16:creationId xmlns:a16="http://schemas.microsoft.com/office/drawing/2014/main" xmlns="" id="{8BC30B3B-738F-4ACE-82DE-8DF2B4891B1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a:extLst>
            <a:ext uri="{FF2B5EF4-FFF2-40B4-BE49-F238E27FC236}">
              <a16:creationId xmlns:a16="http://schemas.microsoft.com/office/drawing/2014/main" xmlns="" id="{9DAAB541-2E3A-45EA-BECC-0DDABE4868D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101600</xdr:rowOff>
    </xdr:to>
    <xdr:cxnSp macro="">
      <xdr:nvCxnSpPr>
        <xdr:cNvPr id="328" name="直線コネクタ 327">
          <a:extLst>
            <a:ext uri="{FF2B5EF4-FFF2-40B4-BE49-F238E27FC236}">
              <a16:creationId xmlns:a16="http://schemas.microsoft.com/office/drawing/2014/main" xmlns="" id="{459BFAC1-4248-4EF4-B039-68DE279CBEAD}"/>
            </a:ext>
          </a:extLst>
        </xdr:cNvPr>
        <xdr:cNvCxnSpPr/>
      </xdr:nvCxnSpPr>
      <xdr:spPr>
        <a:xfrm flipV="1">
          <a:off x="10476865" y="132207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29" name="【福祉施設】&#10;一人当たり面積最小値テキスト">
          <a:extLst>
            <a:ext uri="{FF2B5EF4-FFF2-40B4-BE49-F238E27FC236}">
              <a16:creationId xmlns:a16="http://schemas.microsoft.com/office/drawing/2014/main" xmlns="" id="{112EFF46-F45B-426C-8D54-828DAE46AD16}"/>
            </a:ext>
          </a:extLst>
        </xdr:cNvPr>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30" name="直線コネクタ 329">
          <a:extLst>
            <a:ext uri="{FF2B5EF4-FFF2-40B4-BE49-F238E27FC236}">
              <a16:creationId xmlns:a16="http://schemas.microsoft.com/office/drawing/2014/main" xmlns="" id="{AA5065E5-BC31-466B-9355-447CC39B8A71}"/>
            </a:ext>
          </a:extLst>
        </xdr:cNvPr>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31" name="【福祉施設】&#10;一人当たり面積最大値テキスト">
          <a:extLst>
            <a:ext uri="{FF2B5EF4-FFF2-40B4-BE49-F238E27FC236}">
              <a16:creationId xmlns:a16="http://schemas.microsoft.com/office/drawing/2014/main" xmlns="" id="{46940231-418A-41A1-A1D6-7A1761F81733}"/>
            </a:ext>
          </a:extLst>
        </xdr:cNvPr>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32" name="直線コネクタ 331">
          <a:extLst>
            <a:ext uri="{FF2B5EF4-FFF2-40B4-BE49-F238E27FC236}">
              <a16:creationId xmlns:a16="http://schemas.microsoft.com/office/drawing/2014/main" xmlns="" id="{698FD26B-0454-4D29-806F-D8AC9F946A53}"/>
            </a:ext>
          </a:extLst>
        </xdr:cNvPr>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33" name="【福祉施設】&#10;一人当たり面積平均値テキスト">
          <a:extLst>
            <a:ext uri="{FF2B5EF4-FFF2-40B4-BE49-F238E27FC236}">
              <a16:creationId xmlns:a16="http://schemas.microsoft.com/office/drawing/2014/main" xmlns="" id="{C32EAC5A-A6B3-4A57-9C98-B5D5913DBF3E}"/>
            </a:ext>
          </a:extLst>
        </xdr:cNvPr>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34" name="フローチャート: 判断 333">
          <a:extLst>
            <a:ext uri="{FF2B5EF4-FFF2-40B4-BE49-F238E27FC236}">
              <a16:creationId xmlns:a16="http://schemas.microsoft.com/office/drawing/2014/main" xmlns="" id="{3C050625-0064-4C96-A1C9-719FDD1F1262}"/>
            </a:ext>
          </a:extLst>
        </xdr:cNvPr>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35" name="フローチャート: 判断 334">
          <a:extLst>
            <a:ext uri="{FF2B5EF4-FFF2-40B4-BE49-F238E27FC236}">
              <a16:creationId xmlns:a16="http://schemas.microsoft.com/office/drawing/2014/main" xmlns="" id="{D563C892-5F23-456F-B465-3910EFB2F7C9}"/>
            </a:ext>
          </a:extLst>
        </xdr:cNvPr>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36" name="フローチャート: 判断 335">
          <a:extLst>
            <a:ext uri="{FF2B5EF4-FFF2-40B4-BE49-F238E27FC236}">
              <a16:creationId xmlns:a16="http://schemas.microsoft.com/office/drawing/2014/main" xmlns="" id="{193B89AB-3B29-4687-87F3-99834A3828DC}"/>
            </a:ext>
          </a:extLst>
        </xdr:cNvPr>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37" name="フローチャート: 判断 336">
          <a:extLst>
            <a:ext uri="{FF2B5EF4-FFF2-40B4-BE49-F238E27FC236}">
              <a16:creationId xmlns:a16="http://schemas.microsoft.com/office/drawing/2014/main" xmlns="" id="{A9B9D59E-51F7-435F-88BD-85CFFC9F3A49}"/>
            </a:ext>
          </a:extLst>
        </xdr:cNvPr>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31750</xdr:rowOff>
    </xdr:from>
    <xdr:to>
      <xdr:col>36</xdr:col>
      <xdr:colOff>165100</xdr:colOff>
      <xdr:row>83</xdr:row>
      <xdr:rowOff>133350</xdr:rowOff>
    </xdr:to>
    <xdr:sp macro="" textlink="">
      <xdr:nvSpPr>
        <xdr:cNvPr id="338" name="フローチャート: 判断 337">
          <a:extLst>
            <a:ext uri="{FF2B5EF4-FFF2-40B4-BE49-F238E27FC236}">
              <a16:creationId xmlns:a16="http://schemas.microsoft.com/office/drawing/2014/main" xmlns="" id="{DBA5415B-1DF0-45D7-8DC3-B6F9F77C305E}"/>
            </a:ext>
          </a:extLst>
        </xdr:cNvPr>
        <xdr:cNvSpPr/>
      </xdr:nvSpPr>
      <xdr:spPr>
        <a:xfrm>
          <a:off x="6921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xmlns="" id="{5BA82BEC-0553-416C-92FA-B4918BE6172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xmlns="" id="{CAD830EB-BCFE-44BF-85E2-416893DCC9A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xmlns="" id="{11ED5712-BBEF-47A9-B7D2-136C97BE36C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xmlns="" id="{F80A44A5-0304-4592-9270-BD9E628EB7A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xmlns="" id="{E268BA79-292F-4A72-B424-A31931DD6A8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63500</xdr:rowOff>
    </xdr:from>
    <xdr:to>
      <xdr:col>50</xdr:col>
      <xdr:colOff>165100</xdr:colOff>
      <xdr:row>84</xdr:row>
      <xdr:rowOff>165100</xdr:rowOff>
    </xdr:to>
    <xdr:sp macro="" textlink="">
      <xdr:nvSpPr>
        <xdr:cNvPr id="344" name="楕円 343">
          <a:extLst>
            <a:ext uri="{FF2B5EF4-FFF2-40B4-BE49-F238E27FC236}">
              <a16:creationId xmlns:a16="http://schemas.microsoft.com/office/drawing/2014/main" xmlns="" id="{555EF0E1-81B3-49E4-A8D2-F8742DB0CFEC}"/>
            </a:ext>
          </a:extLst>
        </xdr:cNvPr>
        <xdr:cNvSpPr/>
      </xdr:nvSpPr>
      <xdr:spPr>
        <a:xfrm>
          <a:off x="9588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63500</xdr:rowOff>
    </xdr:from>
    <xdr:to>
      <xdr:col>46</xdr:col>
      <xdr:colOff>38100</xdr:colOff>
      <xdr:row>84</xdr:row>
      <xdr:rowOff>165100</xdr:rowOff>
    </xdr:to>
    <xdr:sp macro="" textlink="">
      <xdr:nvSpPr>
        <xdr:cNvPr id="345" name="楕円 344">
          <a:extLst>
            <a:ext uri="{FF2B5EF4-FFF2-40B4-BE49-F238E27FC236}">
              <a16:creationId xmlns:a16="http://schemas.microsoft.com/office/drawing/2014/main" xmlns="" id="{C9FDAB89-5480-4A64-9666-CB847C7F4757}"/>
            </a:ext>
          </a:extLst>
        </xdr:cNvPr>
        <xdr:cNvSpPr/>
      </xdr:nvSpPr>
      <xdr:spPr>
        <a:xfrm>
          <a:off x="8699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114300</xdr:rowOff>
    </xdr:from>
    <xdr:to>
      <xdr:col>50</xdr:col>
      <xdr:colOff>114300</xdr:colOff>
      <xdr:row>84</xdr:row>
      <xdr:rowOff>114300</xdr:rowOff>
    </xdr:to>
    <xdr:cxnSp macro="">
      <xdr:nvCxnSpPr>
        <xdr:cNvPr id="346" name="直線コネクタ 345">
          <a:extLst>
            <a:ext uri="{FF2B5EF4-FFF2-40B4-BE49-F238E27FC236}">
              <a16:creationId xmlns:a16="http://schemas.microsoft.com/office/drawing/2014/main" xmlns="" id="{F97DF6FB-E142-403D-AC8F-6C535336DA7A}"/>
            </a:ext>
          </a:extLst>
        </xdr:cNvPr>
        <xdr:cNvCxnSpPr/>
      </xdr:nvCxnSpPr>
      <xdr:spPr>
        <a:xfrm>
          <a:off x="8750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50800</xdr:rowOff>
    </xdr:from>
    <xdr:to>
      <xdr:col>41</xdr:col>
      <xdr:colOff>101600</xdr:colOff>
      <xdr:row>84</xdr:row>
      <xdr:rowOff>152400</xdr:rowOff>
    </xdr:to>
    <xdr:sp macro="" textlink="">
      <xdr:nvSpPr>
        <xdr:cNvPr id="347" name="楕円 346">
          <a:extLst>
            <a:ext uri="{FF2B5EF4-FFF2-40B4-BE49-F238E27FC236}">
              <a16:creationId xmlns:a16="http://schemas.microsoft.com/office/drawing/2014/main" xmlns="" id="{3970C16E-ABAB-491A-8111-9B5D20F4A97B}"/>
            </a:ext>
          </a:extLst>
        </xdr:cNvPr>
        <xdr:cNvSpPr/>
      </xdr:nvSpPr>
      <xdr:spPr>
        <a:xfrm>
          <a:off x="7810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101600</xdr:rowOff>
    </xdr:from>
    <xdr:to>
      <xdr:col>45</xdr:col>
      <xdr:colOff>177800</xdr:colOff>
      <xdr:row>84</xdr:row>
      <xdr:rowOff>114300</xdr:rowOff>
    </xdr:to>
    <xdr:cxnSp macro="">
      <xdr:nvCxnSpPr>
        <xdr:cNvPr id="348" name="直線コネクタ 347">
          <a:extLst>
            <a:ext uri="{FF2B5EF4-FFF2-40B4-BE49-F238E27FC236}">
              <a16:creationId xmlns:a16="http://schemas.microsoft.com/office/drawing/2014/main" xmlns="" id="{52B0ACD3-2942-4401-A7D6-8A28AD88C971}"/>
            </a:ext>
          </a:extLst>
        </xdr:cNvPr>
        <xdr:cNvCxnSpPr/>
      </xdr:nvCxnSpPr>
      <xdr:spPr>
        <a:xfrm>
          <a:off x="7861300" y="1450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50800</xdr:rowOff>
    </xdr:from>
    <xdr:to>
      <xdr:col>36</xdr:col>
      <xdr:colOff>165100</xdr:colOff>
      <xdr:row>84</xdr:row>
      <xdr:rowOff>152400</xdr:rowOff>
    </xdr:to>
    <xdr:sp macro="" textlink="">
      <xdr:nvSpPr>
        <xdr:cNvPr id="349" name="楕円 348">
          <a:extLst>
            <a:ext uri="{FF2B5EF4-FFF2-40B4-BE49-F238E27FC236}">
              <a16:creationId xmlns:a16="http://schemas.microsoft.com/office/drawing/2014/main" xmlns="" id="{F0F58560-A97B-4949-A8FA-1527BED37895}"/>
            </a:ext>
          </a:extLst>
        </xdr:cNvPr>
        <xdr:cNvSpPr/>
      </xdr:nvSpPr>
      <xdr:spPr>
        <a:xfrm>
          <a:off x="6921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101600</xdr:rowOff>
    </xdr:from>
    <xdr:to>
      <xdr:col>41</xdr:col>
      <xdr:colOff>50800</xdr:colOff>
      <xdr:row>84</xdr:row>
      <xdr:rowOff>101600</xdr:rowOff>
    </xdr:to>
    <xdr:cxnSp macro="">
      <xdr:nvCxnSpPr>
        <xdr:cNvPr id="350" name="直線コネクタ 349">
          <a:extLst>
            <a:ext uri="{FF2B5EF4-FFF2-40B4-BE49-F238E27FC236}">
              <a16:creationId xmlns:a16="http://schemas.microsoft.com/office/drawing/2014/main" xmlns="" id="{BFF01662-FE6D-47CA-AB3C-8B98D5454F8B}"/>
            </a:ext>
          </a:extLst>
        </xdr:cNvPr>
        <xdr:cNvCxnSpPr/>
      </xdr:nvCxnSpPr>
      <xdr:spPr>
        <a:xfrm>
          <a:off x="6972300" y="1450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51" name="n_1aveValue【福祉施設】&#10;一人当たり面積">
          <a:extLst>
            <a:ext uri="{FF2B5EF4-FFF2-40B4-BE49-F238E27FC236}">
              <a16:creationId xmlns:a16="http://schemas.microsoft.com/office/drawing/2014/main" xmlns="" id="{F622555B-4EE8-483A-9735-03934A1F5A67}"/>
            </a:ext>
          </a:extLst>
        </xdr:cNvPr>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52" name="n_2aveValue【福祉施設】&#10;一人当たり面積">
          <a:extLst>
            <a:ext uri="{FF2B5EF4-FFF2-40B4-BE49-F238E27FC236}">
              <a16:creationId xmlns:a16="http://schemas.microsoft.com/office/drawing/2014/main" xmlns="" id="{F310B3B2-29C7-4D05-B531-DB2C20546034}"/>
            </a:ext>
          </a:extLst>
        </xdr:cNvPr>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168927</xdr:rowOff>
    </xdr:from>
    <xdr:ext cx="469744" cy="259045"/>
    <xdr:sp macro="" textlink="">
      <xdr:nvSpPr>
        <xdr:cNvPr id="353" name="n_3aveValue【福祉施設】&#10;一人当たり面積">
          <a:extLst>
            <a:ext uri="{FF2B5EF4-FFF2-40B4-BE49-F238E27FC236}">
              <a16:creationId xmlns:a16="http://schemas.microsoft.com/office/drawing/2014/main" xmlns="" id="{FF718C01-DEF7-4314-B280-26E129A18992}"/>
            </a:ext>
          </a:extLst>
        </xdr:cNvPr>
        <xdr:cNvSpPr txBox="1"/>
      </xdr:nvSpPr>
      <xdr:spPr>
        <a:xfrm>
          <a:off x="7626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149877</xdr:rowOff>
    </xdr:from>
    <xdr:ext cx="469744" cy="259045"/>
    <xdr:sp macro="" textlink="">
      <xdr:nvSpPr>
        <xdr:cNvPr id="354" name="n_4aveValue【福祉施設】&#10;一人当たり面積">
          <a:extLst>
            <a:ext uri="{FF2B5EF4-FFF2-40B4-BE49-F238E27FC236}">
              <a16:creationId xmlns:a16="http://schemas.microsoft.com/office/drawing/2014/main" xmlns="" id="{547B8E15-B66E-40CF-B391-C0C53B4D1639}"/>
            </a:ext>
          </a:extLst>
        </xdr:cNvPr>
        <xdr:cNvSpPr txBox="1"/>
      </xdr:nvSpPr>
      <xdr:spPr>
        <a:xfrm>
          <a:off x="6737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156227</xdr:rowOff>
    </xdr:from>
    <xdr:ext cx="469744" cy="259045"/>
    <xdr:sp macro="" textlink="">
      <xdr:nvSpPr>
        <xdr:cNvPr id="355" name="n_1mainValue【福祉施設】&#10;一人当たり面積">
          <a:extLst>
            <a:ext uri="{FF2B5EF4-FFF2-40B4-BE49-F238E27FC236}">
              <a16:creationId xmlns:a16="http://schemas.microsoft.com/office/drawing/2014/main" xmlns="" id="{3D416A7E-EE2E-4210-A2DD-2E7EF45F172B}"/>
            </a:ext>
          </a:extLst>
        </xdr:cNvPr>
        <xdr:cNvSpPr txBox="1"/>
      </xdr:nvSpPr>
      <xdr:spPr>
        <a:xfrm>
          <a:off x="9391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156227</xdr:rowOff>
    </xdr:from>
    <xdr:ext cx="469744" cy="259045"/>
    <xdr:sp macro="" textlink="">
      <xdr:nvSpPr>
        <xdr:cNvPr id="356" name="n_2mainValue【福祉施設】&#10;一人当たり面積">
          <a:extLst>
            <a:ext uri="{FF2B5EF4-FFF2-40B4-BE49-F238E27FC236}">
              <a16:creationId xmlns:a16="http://schemas.microsoft.com/office/drawing/2014/main" xmlns="" id="{1F715C35-382A-41BB-98D9-119FAC3527B4}"/>
            </a:ext>
          </a:extLst>
        </xdr:cNvPr>
        <xdr:cNvSpPr txBox="1"/>
      </xdr:nvSpPr>
      <xdr:spPr>
        <a:xfrm>
          <a:off x="8515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143527</xdr:rowOff>
    </xdr:from>
    <xdr:ext cx="469744" cy="259045"/>
    <xdr:sp macro="" textlink="">
      <xdr:nvSpPr>
        <xdr:cNvPr id="357" name="n_3mainValue【福祉施設】&#10;一人当たり面積">
          <a:extLst>
            <a:ext uri="{FF2B5EF4-FFF2-40B4-BE49-F238E27FC236}">
              <a16:creationId xmlns:a16="http://schemas.microsoft.com/office/drawing/2014/main" xmlns="" id="{A0A0449B-202B-4BBA-9353-51EDB68FCA0A}"/>
            </a:ext>
          </a:extLst>
        </xdr:cNvPr>
        <xdr:cNvSpPr txBox="1"/>
      </xdr:nvSpPr>
      <xdr:spPr>
        <a:xfrm>
          <a:off x="7626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143527</xdr:rowOff>
    </xdr:from>
    <xdr:ext cx="469744" cy="259045"/>
    <xdr:sp macro="" textlink="">
      <xdr:nvSpPr>
        <xdr:cNvPr id="358" name="n_4mainValue【福祉施設】&#10;一人当たり面積">
          <a:extLst>
            <a:ext uri="{FF2B5EF4-FFF2-40B4-BE49-F238E27FC236}">
              <a16:creationId xmlns:a16="http://schemas.microsoft.com/office/drawing/2014/main" xmlns="" id="{8692D154-CE4A-4402-98EF-1D028D0E6BE4}"/>
            </a:ext>
          </a:extLst>
        </xdr:cNvPr>
        <xdr:cNvSpPr txBox="1"/>
      </xdr:nvSpPr>
      <xdr:spPr>
        <a:xfrm>
          <a:off x="6737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a:extLst>
            <a:ext uri="{FF2B5EF4-FFF2-40B4-BE49-F238E27FC236}">
              <a16:creationId xmlns:a16="http://schemas.microsoft.com/office/drawing/2014/main" xmlns="" id="{90C92B89-3C6A-4260-B6FF-83912524F1C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a:extLst>
            <a:ext uri="{FF2B5EF4-FFF2-40B4-BE49-F238E27FC236}">
              <a16:creationId xmlns:a16="http://schemas.microsoft.com/office/drawing/2014/main" xmlns="" id="{6F666772-D690-45D4-9B01-9D185584D7B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a:extLst>
            <a:ext uri="{FF2B5EF4-FFF2-40B4-BE49-F238E27FC236}">
              <a16:creationId xmlns:a16="http://schemas.microsoft.com/office/drawing/2014/main" xmlns="" id="{49AF229C-8FC7-4464-AEF9-000F5B2673D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a:extLst>
            <a:ext uri="{FF2B5EF4-FFF2-40B4-BE49-F238E27FC236}">
              <a16:creationId xmlns:a16="http://schemas.microsoft.com/office/drawing/2014/main" xmlns="" id="{780C3AAE-83DC-47FD-8DB5-A92B6A38CE1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a:extLst>
            <a:ext uri="{FF2B5EF4-FFF2-40B4-BE49-F238E27FC236}">
              <a16:creationId xmlns:a16="http://schemas.microsoft.com/office/drawing/2014/main" xmlns="" id="{23B805DF-9B20-40C3-855A-D40E6635683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a:extLst>
            <a:ext uri="{FF2B5EF4-FFF2-40B4-BE49-F238E27FC236}">
              <a16:creationId xmlns:a16="http://schemas.microsoft.com/office/drawing/2014/main" xmlns="" id="{AF5A95EA-D751-4E05-B873-0E19F0F47EC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a:extLst>
            <a:ext uri="{FF2B5EF4-FFF2-40B4-BE49-F238E27FC236}">
              <a16:creationId xmlns:a16="http://schemas.microsoft.com/office/drawing/2014/main" xmlns="" id="{B6DA5F2A-248B-4CE1-9B04-95BA04721AF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a:extLst>
            <a:ext uri="{FF2B5EF4-FFF2-40B4-BE49-F238E27FC236}">
              <a16:creationId xmlns:a16="http://schemas.microsoft.com/office/drawing/2014/main" xmlns="" id="{60FBA400-8E9F-4A04-8D64-7A6076E77B5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a:extLst>
            <a:ext uri="{FF2B5EF4-FFF2-40B4-BE49-F238E27FC236}">
              <a16:creationId xmlns:a16="http://schemas.microsoft.com/office/drawing/2014/main" xmlns="" id="{206A09A2-77ED-4F28-B20B-45B53B52ECB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a:extLst>
            <a:ext uri="{FF2B5EF4-FFF2-40B4-BE49-F238E27FC236}">
              <a16:creationId xmlns:a16="http://schemas.microsoft.com/office/drawing/2014/main" xmlns="" id="{1F0F977C-7BF6-499E-841C-4128411E529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a:extLst>
            <a:ext uri="{FF2B5EF4-FFF2-40B4-BE49-F238E27FC236}">
              <a16:creationId xmlns:a16="http://schemas.microsoft.com/office/drawing/2014/main" xmlns="" id="{85A3FBFB-C63E-4226-9E90-43897361ADC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a:extLst>
            <a:ext uri="{FF2B5EF4-FFF2-40B4-BE49-F238E27FC236}">
              <a16:creationId xmlns:a16="http://schemas.microsoft.com/office/drawing/2014/main" xmlns="" id="{90DD82E1-308E-4208-9EE9-849245EF1F1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a:extLst>
            <a:ext uri="{FF2B5EF4-FFF2-40B4-BE49-F238E27FC236}">
              <a16:creationId xmlns:a16="http://schemas.microsoft.com/office/drawing/2014/main" xmlns="" id="{91E483B4-6793-4308-BDF2-3121E6FE6D6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a:extLst>
            <a:ext uri="{FF2B5EF4-FFF2-40B4-BE49-F238E27FC236}">
              <a16:creationId xmlns:a16="http://schemas.microsoft.com/office/drawing/2014/main" xmlns="" id="{C988D4FD-B956-4B27-88E8-B5527908A03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a:extLst>
            <a:ext uri="{FF2B5EF4-FFF2-40B4-BE49-F238E27FC236}">
              <a16:creationId xmlns:a16="http://schemas.microsoft.com/office/drawing/2014/main" xmlns="" id="{CE5EFCB7-A0C3-4051-8345-30EFB96CD27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a:extLst>
            <a:ext uri="{FF2B5EF4-FFF2-40B4-BE49-F238E27FC236}">
              <a16:creationId xmlns:a16="http://schemas.microsoft.com/office/drawing/2014/main" xmlns="" id="{6543EBBE-5AD6-4155-8C68-7D1036E845A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a:extLst>
            <a:ext uri="{FF2B5EF4-FFF2-40B4-BE49-F238E27FC236}">
              <a16:creationId xmlns:a16="http://schemas.microsoft.com/office/drawing/2014/main" xmlns="" id="{9FCDF4D2-FA69-49E6-91C7-21B07FD018F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a:extLst>
            <a:ext uri="{FF2B5EF4-FFF2-40B4-BE49-F238E27FC236}">
              <a16:creationId xmlns:a16="http://schemas.microsoft.com/office/drawing/2014/main" xmlns="" id="{BE8BCCC7-011F-4584-968D-70CE046AB66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a:extLst>
            <a:ext uri="{FF2B5EF4-FFF2-40B4-BE49-F238E27FC236}">
              <a16:creationId xmlns:a16="http://schemas.microsoft.com/office/drawing/2014/main" xmlns="" id="{D828D480-D943-487A-BAAF-6EC5700460D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a:extLst>
            <a:ext uri="{FF2B5EF4-FFF2-40B4-BE49-F238E27FC236}">
              <a16:creationId xmlns:a16="http://schemas.microsoft.com/office/drawing/2014/main" xmlns="" id="{C35AA94F-E0E1-4F64-A334-31738E33C99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a:extLst>
            <a:ext uri="{FF2B5EF4-FFF2-40B4-BE49-F238E27FC236}">
              <a16:creationId xmlns:a16="http://schemas.microsoft.com/office/drawing/2014/main" xmlns="" id="{F25C5BBD-8872-411C-9688-FB571185C77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a:extLst>
            <a:ext uri="{FF2B5EF4-FFF2-40B4-BE49-F238E27FC236}">
              <a16:creationId xmlns:a16="http://schemas.microsoft.com/office/drawing/2014/main" xmlns="" id="{BB1BFBCD-5A80-401B-BBB1-D93BEA3B62B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a:extLst>
            <a:ext uri="{FF2B5EF4-FFF2-40B4-BE49-F238E27FC236}">
              <a16:creationId xmlns:a16="http://schemas.microsoft.com/office/drawing/2014/main" xmlns="" id="{43ADFEAB-8038-47BE-B3F5-93E80E48D293}"/>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a:extLst>
            <a:ext uri="{FF2B5EF4-FFF2-40B4-BE49-F238E27FC236}">
              <a16:creationId xmlns:a16="http://schemas.microsoft.com/office/drawing/2014/main" xmlns="" id="{47B18B1A-081C-43B9-885E-E9A28CDE7D1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a:extLst>
            <a:ext uri="{FF2B5EF4-FFF2-40B4-BE49-F238E27FC236}">
              <a16:creationId xmlns:a16="http://schemas.microsoft.com/office/drawing/2014/main" xmlns="" id="{935A70A3-82ED-43D5-A50A-6131B50462F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23949</xdr:rowOff>
    </xdr:to>
    <xdr:cxnSp macro="">
      <xdr:nvCxnSpPr>
        <xdr:cNvPr id="384" name="直線コネクタ 383">
          <a:extLst>
            <a:ext uri="{FF2B5EF4-FFF2-40B4-BE49-F238E27FC236}">
              <a16:creationId xmlns:a16="http://schemas.microsoft.com/office/drawing/2014/main" xmlns="" id="{E7859DC0-ECDC-4321-AB07-C314B68F82A6}"/>
            </a:ext>
          </a:extLst>
        </xdr:cNvPr>
        <xdr:cNvCxnSpPr/>
      </xdr:nvCxnSpPr>
      <xdr:spPr>
        <a:xfrm flipV="1">
          <a:off x="4634865" y="17188543"/>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27776</xdr:rowOff>
    </xdr:from>
    <xdr:ext cx="405111" cy="259045"/>
    <xdr:sp macro="" textlink="">
      <xdr:nvSpPr>
        <xdr:cNvPr id="385" name="【市民会館】&#10;有形固定資産減価償却率最小値テキスト">
          <a:extLst>
            <a:ext uri="{FF2B5EF4-FFF2-40B4-BE49-F238E27FC236}">
              <a16:creationId xmlns:a16="http://schemas.microsoft.com/office/drawing/2014/main" xmlns="" id="{D8F77E74-8320-4052-A908-756524149983}"/>
            </a:ext>
          </a:extLst>
        </xdr:cNvPr>
        <xdr:cNvSpPr txBox="1"/>
      </xdr:nvSpPr>
      <xdr:spPr>
        <a:xfrm>
          <a:off x="4673600" y="1854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23949</xdr:rowOff>
    </xdr:from>
    <xdr:to>
      <xdr:col>24</xdr:col>
      <xdr:colOff>152400</xdr:colOff>
      <xdr:row>108</xdr:row>
      <xdr:rowOff>23949</xdr:rowOff>
    </xdr:to>
    <xdr:cxnSp macro="">
      <xdr:nvCxnSpPr>
        <xdr:cNvPr id="386" name="直線コネクタ 385">
          <a:extLst>
            <a:ext uri="{FF2B5EF4-FFF2-40B4-BE49-F238E27FC236}">
              <a16:creationId xmlns:a16="http://schemas.microsoft.com/office/drawing/2014/main" xmlns="" id="{5F0DAAC6-41EA-4450-A425-F55E19711ECE}"/>
            </a:ext>
          </a:extLst>
        </xdr:cNvPr>
        <xdr:cNvCxnSpPr/>
      </xdr:nvCxnSpPr>
      <xdr:spPr>
        <a:xfrm>
          <a:off x="4546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387" name="【市民会館】&#10;有形固定資産減価償却率最大値テキスト">
          <a:extLst>
            <a:ext uri="{FF2B5EF4-FFF2-40B4-BE49-F238E27FC236}">
              <a16:creationId xmlns:a16="http://schemas.microsoft.com/office/drawing/2014/main" xmlns="" id="{8B5C2B73-6797-463F-B221-AE8F47517E20}"/>
            </a:ext>
          </a:extLst>
        </xdr:cNvPr>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388" name="直線コネクタ 387">
          <a:extLst>
            <a:ext uri="{FF2B5EF4-FFF2-40B4-BE49-F238E27FC236}">
              <a16:creationId xmlns:a16="http://schemas.microsoft.com/office/drawing/2014/main" xmlns="" id="{65015893-D97A-4E7A-B553-D3934B3214D6}"/>
            </a:ext>
          </a:extLst>
        </xdr:cNvPr>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36484</xdr:rowOff>
    </xdr:from>
    <xdr:ext cx="405111" cy="259045"/>
    <xdr:sp macro="" textlink="">
      <xdr:nvSpPr>
        <xdr:cNvPr id="389" name="【市民会館】&#10;有形固定資産減価償却率平均値テキスト">
          <a:extLst>
            <a:ext uri="{FF2B5EF4-FFF2-40B4-BE49-F238E27FC236}">
              <a16:creationId xmlns:a16="http://schemas.microsoft.com/office/drawing/2014/main" xmlns="" id="{0C82D83A-3A14-4FE6-B5C9-5E4B53505429}"/>
            </a:ext>
          </a:extLst>
        </xdr:cNvPr>
        <xdr:cNvSpPr txBox="1"/>
      </xdr:nvSpPr>
      <xdr:spPr>
        <a:xfrm>
          <a:off x="4673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390" name="フローチャート: 判断 389">
          <a:extLst>
            <a:ext uri="{FF2B5EF4-FFF2-40B4-BE49-F238E27FC236}">
              <a16:creationId xmlns:a16="http://schemas.microsoft.com/office/drawing/2014/main" xmlns="" id="{703E7164-3FBB-4A67-BAD8-5CA15D64E5F4}"/>
            </a:ext>
          </a:extLst>
        </xdr:cNvPr>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391" name="フローチャート: 判断 390">
          <a:extLst>
            <a:ext uri="{FF2B5EF4-FFF2-40B4-BE49-F238E27FC236}">
              <a16:creationId xmlns:a16="http://schemas.microsoft.com/office/drawing/2014/main" xmlns="" id="{FC2871C7-A3C1-4748-A2C1-DA63920E7468}"/>
            </a:ext>
          </a:extLst>
        </xdr:cNvPr>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92" name="フローチャート: 判断 391">
          <a:extLst>
            <a:ext uri="{FF2B5EF4-FFF2-40B4-BE49-F238E27FC236}">
              <a16:creationId xmlns:a16="http://schemas.microsoft.com/office/drawing/2014/main" xmlns="" id="{1A0EB33F-FB49-4A3A-A5A6-0C2D1A3743D5}"/>
            </a:ext>
          </a:extLst>
        </xdr:cNvPr>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93" name="フローチャート: 判断 392">
          <a:extLst>
            <a:ext uri="{FF2B5EF4-FFF2-40B4-BE49-F238E27FC236}">
              <a16:creationId xmlns:a16="http://schemas.microsoft.com/office/drawing/2014/main" xmlns="" id="{DAC67531-AC33-48F9-8BA2-95BB83CA3185}"/>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394" name="フローチャート: 判断 393">
          <a:extLst>
            <a:ext uri="{FF2B5EF4-FFF2-40B4-BE49-F238E27FC236}">
              <a16:creationId xmlns:a16="http://schemas.microsoft.com/office/drawing/2014/main" xmlns="" id="{FF51A250-BEE8-4186-908B-780D7A234F5A}"/>
            </a:ext>
          </a:extLst>
        </xdr:cNvPr>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xmlns="" id="{FBDB2FC5-1DA8-4426-8AD0-498210C23EC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xmlns="" id="{574B4784-893D-49CD-A2CE-0AD9095AD3F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xmlns="" id="{B08FE240-CAEF-4739-973E-8F489D842DC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xmlns="" id="{7D493168-0D73-4AC6-94D8-788C6C5DC70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xmlns="" id="{CDF79AC5-0A76-4CC3-82B9-FEF594C3AEB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107043</xdr:rowOff>
    </xdr:from>
    <xdr:to>
      <xdr:col>20</xdr:col>
      <xdr:colOff>38100</xdr:colOff>
      <xdr:row>105</xdr:row>
      <xdr:rowOff>37193</xdr:rowOff>
    </xdr:to>
    <xdr:sp macro="" textlink="">
      <xdr:nvSpPr>
        <xdr:cNvPr id="400" name="楕円 399">
          <a:extLst>
            <a:ext uri="{FF2B5EF4-FFF2-40B4-BE49-F238E27FC236}">
              <a16:creationId xmlns:a16="http://schemas.microsoft.com/office/drawing/2014/main" xmlns="" id="{F0211732-E245-415C-985F-335B4FDBF23B}"/>
            </a:ext>
          </a:extLst>
        </xdr:cNvPr>
        <xdr:cNvSpPr/>
      </xdr:nvSpPr>
      <xdr:spPr>
        <a:xfrm>
          <a:off x="3746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01" name="楕円 400">
          <a:extLst>
            <a:ext uri="{FF2B5EF4-FFF2-40B4-BE49-F238E27FC236}">
              <a16:creationId xmlns:a16="http://schemas.microsoft.com/office/drawing/2014/main" xmlns="" id="{E106A2EE-9206-4613-873A-60048A0E8B70}"/>
            </a:ext>
          </a:extLst>
        </xdr:cNvPr>
        <xdr:cNvSpPr/>
      </xdr:nvSpPr>
      <xdr:spPr>
        <a:xfrm>
          <a:off x="2857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121920</xdr:rowOff>
    </xdr:from>
    <xdr:to>
      <xdr:col>19</xdr:col>
      <xdr:colOff>177800</xdr:colOff>
      <xdr:row>104</xdr:row>
      <xdr:rowOff>157843</xdr:rowOff>
    </xdr:to>
    <xdr:cxnSp macro="">
      <xdr:nvCxnSpPr>
        <xdr:cNvPr id="402" name="直線コネクタ 401">
          <a:extLst>
            <a:ext uri="{FF2B5EF4-FFF2-40B4-BE49-F238E27FC236}">
              <a16:creationId xmlns:a16="http://schemas.microsoft.com/office/drawing/2014/main" xmlns="" id="{CCB5679E-5C64-4463-9A9B-B843A022D55E}"/>
            </a:ext>
          </a:extLst>
        </xdr:cNvPr>
        <xdr:cNvCxnSpPr/>
      </xdr:nvCxnSpPr>
      <xdr:spPr>
        <a:xfrm>
          <a:off x="2908300" y="1795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38463</xdr:rowOff>
    </xdr:from>
    <xdr:to>
      <xdr:col>10</xdr:col>
      <xdr:colOff>165100</xdr:colOff>
      <xdr:row>104</xdr:row>
      <xdr:rowOff>140063</xdr:rowOff>
    </xdr:to>
    <xdr:sp macro="" textlink="">
      <xdr:nvSpPr>
        <xdr:cNvPr id="403" name="楕円 402">
          <a:extLst>
            <a:ext uri="{FF2B5EF4-FFF2-40B4-BE49-F238E27FC236}">
              <a16:creationId xmlns:a16="http://schemas.microsoft.com/office/drawing/2014/main" xmlns="" id="{D9473456-E435-48B6-8537-F82340BF1674}"/>
            </a:ext>
          </a:extLst>
        </xdr:cNvPr>
        <xdr:cNvSpPr/>
      </xdr:nvSpPr>
      <xdr:spPr>
        <a:xfrm>
          <a:off x="1968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89263</xdr:rowOff>
    </xdr:from>
    <xdr:to>
      <xdr:col>15</xdr:col>
      <xdr:colOff>50800</xdr:colOff>
      <xdr:row>104</xdr:row>
      <xdr:rowOff>121920</xdr:rowOff>
    </xdr:to>
    <xdr:cxnSp macro="">
      <xdr:nvCxnSpPr>
        <xdr:cNvPr id="404" name="直線コネクタ 403">
          <a:extLst>
            <a:ext uri="{FF2B5EF4-FFF2-40B4-BE49-F238E27FC236}">
              <a16:creationId xmlns:a16="http://schemas.microsoft.com/office/drawing/2014/main" xmlns="" id="{B5D17879-3E2E-469C-ADC3-6BB44962F975}"/>
            </a:ext>
          </a:extLst>
        </xdr:cNvPr>
        <xdr:cNvCxnSpPr/>
      </xdr:nvCxnSpPr>
      <xdr:spPr>
        <a:xfrm>
          <a:off x="2019300" y="179200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10705</xdr:rowOff>
    </xdr:from>
    <xdr:to>
      <xdr:col>6</xdr:col>
      <xdr:colOff>38100</xdr:colOff>
      <xdr:row>104</xdr:row>
      <xdr:rowOff>112305</xdr:rowOff>
    </xdr:to>
    <xdr:sp macro="" textlink="">
      <xdr:nvSpPr>
        <xdr:cNvPr id="405" name="楕円 404">
          <a:extLst>
            <a:ext uri="{FF2B5EF4-FFF2-40B4-BE49-F238E27FC236}">
              <a16:creationId xmlns:a16="http://schemas.microsoft.com/office/drawing/2014/main" xmlns="" id="{5D191CEB-C744-427A-954B-DF390D49ADD0}"/>
            </a:ext>
          </a:extLst>
        </xdr:cNvPr>
        <xdr:cNvSpPr/>
      </xdr:nvSpPr>
      <xdr:spPr>
        <a:xfrm>
          <a:off x="1079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61505</xdr:rowOff>
    </xdr:from>
    <xdr:to>
      <xdr:col>10</xdr:col>
      <xdr:colOff>114300</xdr:colOff>
      <xdr:row>104</xdr:row>
      <xdr:rowOff>89263</xdr:rowOff>
    </xdr:to>
    <xdr:cxnSp macro="">
      <xdr:nvCxnSpPr>
        <xdr:cNvPr id="406" name="直線コネクタ 405">
          <a:extLst>
            <a:ext uri="{FF2B5EF4-FFF2-40B4-BE49-F238E27FC236}">
              <a16:creationId xmlns:a16="http://schemas.microsoft.com/office/drawing/2014/main" xmlns="" id="{50FEC79E-299D-4984-AB13-55F986AD0589}"/>
            </a:ext>
          </a:extLst>
        </xdr:cNvPr>
        <xdr:cNvCxnSpPr/>
      </xdr:nvCxnSpPr>
      <xdr:spPr>
        <a:xfrm>
          <a:off x="1130300" y="1789230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37391</xdr:rowOff>
    </xdr:from>
    <xdr:ext cx="405111" cy="259045"/>
    <xdr:sp macro="" textlink="">
      <xdr:nvSpPr>
        <xdr:cNvPr id="407" name="n_1aveValue【市民会館】&#10;有形固定資産減価償却率">
          <a:extLst>
            <a:ext uri="{FF2B5EF4-FFF2-40B4-BE49-F238E27FC236}">
              <a16:creationId xmlns:a16="http://schemas.microsoft.com/office/drawing/2014/main" xmlns="" id="{02AEDB61-AB34-47EA-8D6C-B362828CC5E1}"/>
            </a:ext>
          </a:extLst>
        </xdr:cNvPr>
        <xdr:cNvSpPr txBox="1"/>
      </xdr:nvSpPr>
      <xdr:spPr>
        <a:xfrm>
          <a:off x="3582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10358</xdr:rowOff>
    </xdr:from>
    <xdr:ext cx="405111" cy="259045"/>
    <xdr:sp macro="" textlink="">
      <xdr:nvSpPr>
        <xdr:cNvPr id="408" name="n_2aveValue【市民会館】&#10;有形固定資産減価償却率">
          <a:extLst>
            <a:ext uri="{FF2B5EF4-FFF2-40B4-BE49-F238E27FC236}">
              <a16:creationId xmlns:a16="http://schemas.microsoft.com/office/drawing/2014/main" xmlns="" id="{AFA0A402-871E-4D89-8E2D-EB30BB730F56}"/>
            </a:ext>
          </a:extLst>
        </xdr:cNvPr>
        <xdr:cNvSpPr txBox="1"/>
      </xdr:nvSpPr>
      <xdr:spPr>
        <a:xfrm>
          <a:off x="2705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09" name="n_3aveValue【市民会館】&#10;有形固定資産減価償却率">
          <a:extLst>
            <a:ext uri="{FF2B5EF4-FFF2-40B4-BE49-F238E27FC236}">
              <a16:creationId xmlns:a16="http://schemas.microsoft.com/office/drawing/2014/main" xmlns="" id="{C1741F81-2D75-4686-A4C6-D3804C47DC75}"/>
            </a:ext>
          </a:extLst>
        </xdr:cNvPr>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137721</xdr:rowOff>
    </xdr:from>
    <xdr:ext cx="405111" cy="259045"/>
    <xdr:sp macro="" textlink="">
      <xdr:nvSpPr>
        <xdr:cNvPr id="410" name="n_4aveValue【市民会館】&#10;有形固定資産減価償却率">
          <a:extLst>
            <a:ext uri="{FF2B5EF4-FFF2-40B4-BE49-F238E27FC236}">
              <a16:creationId xmlns:a16="http://schemas.microsoft.com/office/drawing/2014/main" xmlns="" id="{3A0E1208-CB09-439A-9A5A-04A3BC0D9D28}"/>
            </a:ext>
          </a:extLst>
        </xdr:cNvPr>
        <xdr:cNvSpPr txBox="1"/>
      </xdr:nvSpPr>
      <xdr:spPr>
        <a:xfrm>
          <a:off x="927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28320</xdr:rowOff>
    </xdr:from>
    <xdr:ext cx="405111" cy="259045"/>
    <xdr:sp macro="" textlink="">
      <xdr:nvSpPr>
        <xdr:cNvPr id="411" name="n_1mainValue【市民会館】&#10;有形固定資産減価償却率">
          <a:extLst>
            <a:ext uri="{FF2B5EF4-FFF2-40B4-BE49-F238E27FC236}">
              <a16:creationId xmlns:a16="http://schemas.microsoft.com/office/drawing/2014/main" xmlns="" id="{42CFBAD1-BDA2-4326-9CF7-0D50E30E8693}"/>
            </a:ext>
          </a:extLst>
        </xdr:cNvPr>
        <xdr:cNvSpPr txBox="1"/>
      </xdr:nvSpPr>
      <xdr:spPr>
        <a:xfrm>
          <a:off x="35820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12" name="n_2mainValue【市民会館】&#10;有形固定資産減価償却率">
          <a:extLst>
            <a:ext uri="{FF2B5EF4-FFF2-40B4-BE49-F238E27FC236}">
              <a16:creationId xmlns:a16="http://schemas.microsoft.com/office/drawing/2014/main" xmlns="" id="{91094872-93C5-41D8-906D-12BA08182BE8}"/>
            </a:ext>
          </a:extLst>
        </xdr:cNvPr>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156590</xdr:rowOff>
    </xdr:from>
    <xdr:ext cx="405111" cy="259045"/>
    <xdr:sp macro="" textlink="">
      <xdr:nvSpPr>
        <xdr:cNvPr id="413" name="n_3mainValue【市民会館】&#10;有形固定資産減価償却率">
          <a:extLst>
            <a:ext uri="{FF2B5EF4-FFF2-40B4-BE49-F238E27FC236}">
              <a16:creationId xmlns:a16="http://schemas.microsoft.com/office/drawing/2014/main" xmlns="" id="{74656102-A600-40FA-A560-EA16BCFDB621}"/>
            </a:ext>
          </a:extLst>
        </xdr:cNvPr>
        <xdr:cNvSpPr txBox="1"/>
      </xdr:nvSpPr>
      <xdr:spPr>
        <a:xfrm>
          <a:off x="1816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128832</xdr:rowOff>
    </xdr:from>
    <xdr:ext cx="405111" cy="259045"/>
    <xdr:sp macro="" textlink="">
      <xdr:nvSpPr>
        <xdr:cNvPr id="414" name="n_4mainValue【市民会館】&#10;有形固定資産減価償却率">
          <a:extLst>
            <a:ext uri="{FF2B5EF4-FFF2-40B4-BE49-F238E27FC236}">
              <a16:creationId xmlns:a16="http://schemas.microsoft.com/office/drawing/2014/main" xmlns="" id="{AF6B6BD9-B34B-46CF-B4A9-126A445CC1EE}"/>
            </a:ext>
          </a:extLst>
        </xdr:cNvPr>
        <xdr:cNvSpPr txBox="1"/>
      </xdr:nvSpPr>
      <xdr:spPr>
        <a:xfrm>
          <a:off x="927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a:extLst>
            <a:ext uri="{FF2B5EF4-FFF2-40B4-BE49-F238E27FC236}">
              <a16:creationId xmlns:a16="http://schemas.microsoft.com/office/drawing/2014/main" xmlns="" id="{F0F903E1-FCFD-43A5-860F-234719A8B9E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a:extLst>
            <a:ext uri="{FF2B5EF4-FFF2-40B4-BE49-F238E27FC236}">
              <a16:creationId xmlns:a16="http://schemas.microsoft.com/office/drawing/2014/main" xmlns="" id="{0B730FCC-DDB4-460A-9A44-98025B4A408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a:extLst>
            <a:ext uri="{FF2B5EF4-FFF2-40B4-BE49-F238E27FC236}">
              <a16:creationId xmlns:a16="http://schemas.microsoft.com/office/drawing/2014/main" xmlns="" id="{9CA9AC0A-EB31-4A55-918D-4DDA6B1D5DA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a:extLst>
            <a:ext uri="{FF2B5EF4-FFF2-40B4-BE49-F238E27FC236}">
              <a16:creationId xmlns:a16="http://schemas.microsoft.com/office/drawing/2014/main" xmlns="" id="{9020F020-77BE-4474-BC34-B48F9E8B515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a:extLst>
            <a:ext uri="{FF2B5EF4-FFF2-40B4-BE49-F238E27FC236}">
              <a16:creationId xmlns:a16="http://schemas.microsoft.com/office/drawing/2014/main" xmlns="" id="{E1282A51-F01F-4C4A-AD10-FF79CA2EAFF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a:extLst>
            <a:ext uri="{FF2B5EF4-FFF2-40B4-BE49-F238E27FC236}">
              <a16:creationId xmlns:a16="http://schemas.microsoft.com/office/drawing/2014/main" xmlns="" id="{80F1CCF2-E592-4862-92F6-83D066098A2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a:extLst>
            <a:ext uri="{FF2B5EF4-FFF2-40B4-BE49-F238E27FC236}">
              <a16:creationId xmlns:a16="http://schemas.microsoft.com/office/drawing/2014/main" xmlns="" id="{9F152642-D56E-4E28-913F-84BCFC0AD46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a:extLst>
            <a:ext uri="{FF2B5EF4-FFF2-40B4-BE49-F238E27FC236}">
              <a16:creationId xmlns:a16="http://schemas.microsoft.com/office/drawing/2014/main" xmlns="" id="{3D469058-75E8-48FF-915C-16887BD8553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a:extLst>
            <a:ext uri="{FF2B5EF4-FFF2-40B4-BE49-F238E27FC236}">
              <a16:creationId xmlns:a16="http://schemas.microsoft.com/office/drawing/2014/main" xmlns="" id="{04E47A1B-44D5-4282-A600-504820618CD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a:extLst>
            <a:ext uri="{FF2B5EF4-FFF2-40B4-BE49-F238E27FC236}">
              <a16:creationId xmlns:a16="http://schemas.microsoft.com/office/drawing/2014/main" xmlns="" id="{8A434873-3C76-4297-AAAC-0FC71934512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5" name="直線コネクタ 424">
          <a:extLst>
            <a:ext uri="{FF2B5EF4-FFF2-40B4-BE49-F238E27FC236}">
              <a16:creationId xmlns:a16="http://schemas.microsoft.com/office/drawing/2014/main" xmlns="" id="{874B083A-A8D2-41AE-B10D-EF932D51C36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6" name="テキスト ボックス 425">
          <a:extLst>
            <a:ext uri="{FF2B5EF4-FFF2-40B4-BE49-F238E27FC236}">
              <a16:creationId xmlns:a16="http://schemas.microsoft.com/office/drawing/2014/main" xmlns="" id="{6BFF540D-EC68-4A6A-9EA1-FEC41604F2DE}"/>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7" name="直線コネクタ 426">
          <a:extLst>
            <a:ext uri="{FF2B5EF4-FFF2-40B4-BE49-F238E27FC236}">
              <a16:creationId xmlns:a16="http://schemas.microsoft.com/office/drawing/2014/main" xmlns="" id="{B8994F71-6E30-40E7-86E3-749924854E0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8" name="テキスト ボックス 427">
          <a:extLst>
            <a:ext uri="{FF2B5EF4-FFF2-40B4-BE49-F238E27FC236}">
              <a16:creationId xmlns:a16="http://schemas.microsoft.com/office/drawing/2014/main" xmlns="" id="{81052331-7D91-4CBD-A557-3C78E1711A0A}"/>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9" name="直線コネクタ 428">
          <a:extLst>
            <a:ext uri="{FF2B5EF4-FFF2-40B4-BE49-F238E27FC236}">
              <a16:creationId xmlns:a16="http://schemas.microsoft.com/office/drawing/2014/main" xmlns="" id="{91CE5C41-63D3-413E-B400-B535C13A68B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0" name="テキスト ボックス 429">
          <a:extLst>
            <a:ext uri="{FF2B5EF4-FFF2-40B4-BE49-F238E27FC236}">
              <a16:creationId xmlns:a16="http://schemas.microsoft.com/office/drawing/2014/main" xmlns="" id="{BDC7857D-376B-4AB2-B63C-901A791B06C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1" name="直線コネクタ 430">
          <a:extLst>
            <a:ext uri="{FF2B5EF4-FFF2-40B4-BE49-F238E27FC236}">
              <a16:creationId xmlns:a16="http://schemas.microsoft.com/office/drawing/2014/main" xmlns="" id="{6CD9E0DE-D7BB-4D29-9AEC-414910FCA00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2" name="テキスト ボックス 431">
          <a:extLst>
            <a:ext uri="{FF2B5EF4-FFF2-40B4-BE49-F238E27FC236}">
              <a16:creationId xmlns:a16="http://schemas.microsoft.com/office/drawing/2014/main" xmlns="" id="{0E293F20-3361-4B18-9653-C710E7C468F9}"/>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3" name="直線コネクタ 432">
          <a:extLst>
            <a:ext uri="{FF2B5EF4-FFF2-40B4-BE49-F238E27FC236}">
              <a16:creationId xmlns:a16="http://schemas.microsoft.com/office/drawing/2014/main" xmlns="" id="{6C44DC82-2DE7-46E2-A308-97BF35830A0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4" name="テキスト ボックス 433">
          <a:extLst>
            <a:ext uri="{FF2B5EF4-FFF2-40B4-BE49-F238E27FC236}">
              <a16:creationId xmlns:a16="http://schemas.microsoft.com/office/drawing/2014/main" xmlns="" id="{1A8BAA60-8D81-4185-BA73-96CDDC453E5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a:extLst>
            <a:ext uri="{FF2B5EF4-FFF2-40B4-BE49-F238E27FC236}">
              <a16:creationId xmlns:a16="http://schemas.microsoft.com/office/drawing/2014/main" xmlns="" id="{D411395A-1090-40B6-AFD3-38031B288E0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a:extLst>
            <a:ext uri="{FF2B5EF4-FFF2-40B4-BE49-F238E27FC236}">
              <a16:creationId xmlns:a16="http://schemas.microsoft.com/office/drawing/2014/main" xmlns="" id="{BD524184-4236-42A2-98B6-D624DB17DFD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a:extLst>
            <a:ext uri="{FF2B5EF4-FFF2-40B4-BE49-F238E27FC236}">
              <a16:creationId xmlns:a16="http://schemas.microsoft.com/office/drawing/2014/main" xmlns="" id="{EEF2A0D2-2735-4006-93EB-CE7B3A4B80C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19050</xdr:rowOff>
    </xdr:from>
    <xdr:to>
      <xdr:col>54</xdr:col>
      <xdr:colOff>189865</xdr:colOff>
      <xdr:row>108</xdr:row>
      <xdr:rowOff>0</xdr:rowOff>
    </xdr:to>
    <xdr:cxnSp macro="">
      <xdr:nvCxnSpPr>
        <xdr:cNvPr id="438" name="直線コネクタ 437">
          <a:extLst>
            <a:ext uri="{FF2B5EF4-FFF2-40B4-BE49-F238E27FC236}">
              <a16:creationId xmlns:a16="http://schemas.microsoft.com/office/drawing/2014/main" xmlns="" id="{FC6B2446-3CF6-436A-AE33-1B84CC454551}"/>
            </a:ext>
          </a:extLst>
        </xdr:cNvPr>
        <xdr:cNvCxnSpPr/>
      </xdr:nvCxnSpPr>
      <xdr:spPr>
        <a:xfrm flipV="1">
          <a:off x="10476865" y="173355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3827</xdr:rowOff>
    </xdr:from>
    <xdr:ext cx="469744" cy="259045"/>
    <xdr:sp macro="" textlink="">
      <xdr:nvSpPr>
        <xdr:cNvPr id="439" name="【市民会館】&#10;一人当たり面積最小値テキスト">
          <a:extLst>
            <a:ext uri="{FF2B5EF4-FFF2-40B4-BE49-F238E27FC236}">
              <a16:creationId xmlns:a16="http://schemas.microsoft.com/office/drawing/2014/main" xmlns="" id="{3FFE2E16-B020-4A65-BD7B-7A37CF25724D}"/>
            </a:ext>
          </a:extLst>
        </xdr:cNvPr>
        <xdr:cNvSpPr txBox="1"/>
      </xdr:nvSpPr>
      <xdr:spPr>
        <a:xfrm>
          <a:off x="105156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440" name="直線コネクタ 439">
          <a:extLst>
            <a:ext uri="{FF2B5EF4-FFF2-40B4-BE49-F238E27FC236}">
              <a16:creationId xmlns:a16="http://schemas.microsoft.com/office/drawing/2014/main" xmlns="" id="{30105867-4D24-4EA3-8696-411A3CAF62FC}"/>
            </a:ext>
          </a:extLst>
        </xdr:cNvPr>
        <xdr:cNvCxnSpPr/>
      </xdr:nvCxnSpPr>
      <xdr:spPr>
        <a:xfrm>
          <a:off x="10388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137177</xdr:rowOff>
    </xdr:from>
    <xdr:ext cx="469744" cy="259045"/>
    <xdr:sp macro="" textlink="">
      <xdr:nvSpPr>
        <xdr:cNvPr id="441" name="【市民会館】&#10;一人当たり面積最大値テキスト">
          <a:extLst>
            <a:ext uri="{FF2B5EF4-FFF2-40B4-BE49-F238E27FC236}">
              <a16:creationId xmlns:a16="http://schemas.microsoft.com/office/drawing/2014/main" xmlns="" id="{8C3E5F81-11CD-4DE5-8BAF-4909DA5B30B8}"/>
            </a:ext>
          </a:extLst>
        </xdr:cNvPr>
        <xdr:cNvSpPr txBox="1"/>
      </xdr:nvSpPr>
      <xdr:spPr>
        <a:xfrm>
          <a:off x="105156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19050</xdr:rowOff>
    </xdr:from>
    <xdr:to>
      <xdr:col>55</xdr:col>
      <xdr:colOff>88900</xdr:colOff>
      <xdr:row>101</xdr:row>
      <xdr:rowOff>19050</xdr:rowOff>
    </xdr:to>
    <xdr:cxnSp macro="">
      <xdr:nvCxnSpPr>
        <xdr:cNvPr id="442" name="直線コネクタ 441">
          <a:extLst>
            <a:ext uri="{FF2B5EF4-FFF2-40B4-BE49-F238E27FC236}">
              <a16:creationId xmlns:a16="http://schemas.microsoft.com/office/drawing/2014/main" xmlns="" id="{92C78864-7232-4482-A1FF-822221D2605C}"/>
            </a:ext>
          </a:extLst>
        </xdr:cNvPr>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43" name="【市民会館】&#10;一人当たり面積平均値テキスト">
          <a:extLst>
            <a:ext uri="{FF2B5EF4-FFF2-40B4-BE49-F238E27FC236}">
              <a16:creationId xmlns:a16="http://schemas.microsoft.com/office/drawing/2014/main" xmlns="" id="{C1DA7DDE-8ACA-4094-99FC-EF85B7C2D119}"/>
            </a:ext>
          </a:extLst>
        </xdr:cNvPr>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44" name="フローチャート: 判断 443">
          <a:extLst>
            <a:ext uri="{FF2B5EF4-FFF2-40B4-BE49-F238E27FC236}">
              <a16:creationId xmlns:a16="http://schemas.microsoft.com/office/drawing/2014/main" xmlns="" id="{F9E751CF-2527-4391-99D5-6AA91FDD37CD}"/>
            </a:ext>
          </a:extLst>
        </xdr:cNvPr>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29211</xdr:rowOff>
    </xdr:from>
    <xdr:to>
      <xdr:col>50</xdr:col>
      <xdr:colOff>165100</xdr:colOff>
      <xdr:row>105</xdr:row>
      <xdr:rowOff>130811</xdr:rowOff>
    </xdr:to>
    <xdr:sp macro="" textlink="">
      <xdr:nvSpPr>
        <xdr:cNvPr id="445" name="フローチャート: 判断 444">
          <a:extLst>
            <a:ext uri="{FF2B5EF4-FFF2-40B4-BE49-F238E27FC236}">
              <a16:creationId xmlns:a16="http://schemas.microsoft.com/office/drawing/2014/main" xmlns="" id="{E24E0A44-8FEF-4DB5-84B2-3FCA5ECD8464}"/>
            </a:ext>
          </a:extLst>
        </xdr:cNvPr>
        <xdr:cNvSpPr/>
      </xdr:nvSpPr>
      <xdr:spPr>
        <a:xfrm>
          <a:off x="958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46" name="フローチャート: 判断 445">
          <a:extLst>
            <a:ext uri="{FF2B5EF4-FFF2-40B4-BE49-F238E27FC236}">
              <a16:creationId xmlns:a16="http://schemas.microsoft.com/office/drawing/2014/main" xmlns="" id="{AFE5388D-5BE9-4748-9ECD-47E276654740}"/>
            </a:ext>
          </a:extLst>
        </xdr:cNvPr>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47" name="フローチャート: 判断 446">
          <a:extLst>
            <a:ext uri="{FF2B5EF4-FFF2-40B4-BE49-F238E27FC236}">
              <a16:creationId xmlns:a16="http://schemas.microsoft.com/office/drawing/2014/main" xmlns="" id="{EBF6F228-6836-4AD3-976A-0FF5395057E0}"/>
            </a:ext>
          </a:extLst>
        </xdr:cNvPr>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48" name="フローチャート: 判断 447">
          <a:extLst>
            <a:ext uri="{FF2B5EF4-FFF2-40B4-BE49-F238E27FC236}">
              <a16:creationId xmlns:a16="http://schemas.microsoft.com/office/drawing/2014/main" xmlns="" id="{D7D448D5-6D31-49A5-AB07-FC4C16AAC99D}"/>
            </a:ext>
          </a:extLst>
        </xdr:cNvPr>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xmlns="" id="{E4373600-2040-4D95-B6F7-70CE4830BE2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xmlns="" id="{E267AB16-E8BF-4755-B259-38152F198A1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xmlns="" id="{091C3AD6-37BB-4B33-919B-81EE793A1B0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xmlns="" id="{35A8B347-5BB0-4647-B190-B8C8D826BFE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xmlns="" id="{6865CA6A-B7AE-4D0B-93D2-25B3148A182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116839</xdr:rowOff>
    </xdr:from>
    <xdr:to>
      <xdr:col>50</xdr:col>
      <xdr:colOff>165100</xdr:colOff>
      <xdr:row>103</xdr:row>
      <xdr:rowOff>46989</xdr:rowOff>
    </xdr:to>
    <xdr:sp macro="" textlink="">
      <xdr:nvSpPr>
        <xdr:cNvPr id="454" name="楕円 453">
          <a:extLst>
            <a:ext uri="{FF2B5EF4-FFF2-40B4-BE49-F238E27FC236}">
              <a16:creationId xmlns:a16="http://schemas.microsoft.com/office/drawing/2014/main" xmlns="" id="{8C30DC58-703B-4004-AC34-568DF7ED9A34}"/>
            </a:ext>
          </a:extLst>
        </xdr:cNvPr>
        <xdr:cNvSpPr/>
      </xdr:nvSpPr>
      <xdr:spPr>
        <a:xfrm>
          <a:off x="9588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101600</xdr:rowOff>
    </xdr:from>
    <xdr:to>
      <xdr:col>46</xdr:col>
      <xdr:colOff>38100</xdr:colOff>
      <xdr:row>103</xdr:row>
      <xdr:rowOff>31750</xdr:rowOff>
    </xdr:to>
    <xdr:sp macro="" textlink="">
      <xdr:nvSpPr>
        <xdr:cNvPr id="455" name="楕円 454">
          <a:extLst>
            <a:ext uri="{FF2B5EF4-FFF2-40B4-BE49-F238E27FC236}">
              <a16:creationId xmlns:a16="http://schemas.microsoft.com/office/drawing/2014/main" xmlns="" id="{DCBB077F-42CE-4DCC-BF2E-27FE85AFB6C1}"/>
            </a:ext>
          </a:extLst>
        </xdr:cNvPr>
        <xdr:cNvSpPr/>
      </xdr:nvSpPr>
      <xdr:spPr>
        <a:xfrm>
          <a:off x="8699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152400</xdr:rowOff>
    </xdr:from>
    <xdr:to>
      <xdr:col>50</xdr:col>
      <xdr:colOff>114300</xdr:colOff>
      <xdr:row>102</xdr:row>
      <xdr:rowOff>167639</xdr:rowOff>
    </xdr:to>
    <xdr:cxnSp macro="">
      <xdr:nvCxnSpPr>
        <xdr:cNvPr id="456" name="直線コネクタ 455">
          <a:extLst>
            <a:ext uri="{FF2B5EF4-FFF2-40B4-BE49-F238E27FC236}">
              <a16:creationId xmlns:a16="http://schemas.microsoft.com/office/drawing/2014/main" xmlns="" id="{0B8C6B53-21D5-4EBD-A93B-25094AD38788}"/>
            </a:ext>
          </a:extLst>
        </xdr:cNvPr>
        <xdr:cNvCxnSpPr/>
      </xdr:nvCxnSpPr>
      <xdr:spPr>
        <a:xfrm>
          <a:off x="8750300" y="17640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86361</xdr:rowOff>
    </xdr:from>
    <xdr:to>
      <xdr:col>41</xdr:col>
      <xdr:colOff>101600</xdr:colOff>
      <xdr:row>103</xdr:row>
      <xdr:rowOff>16511</xdr:rowOff>
    </xdr:to>
    <xdr:sp macro="" textlink="">
      <xdr:nvSpPr>
        <xdr:cNvPr id="457" name="楕円 456">
          <a:extLst>
            <a:ext uri="{FF2B5EF4-FFF2-40B4-BE49-F238E27FC236}">
              <a16:creationId xmlns:a16="http://schemas.microsoft.com/office/drawing/2014/main" xmlns="" id="{B54C435A-6230-43A1-93C0-DDBF01EEC6A5}"/>
            </a:ext>
          </a:extLst>
        </xdr:cNvPr>
        <xdr:cNvSpPr/>
      </xdr:nvSpPr>
      <xdr:spPr>
        <a:xfrm>
          <a:off x="7810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137161</xdr:rowOff>
    </xdr:from>
    <xdr:to>
      <xdr:col>45</xdr:col>
      <xdr:colOff>177800</xdr:colOff>
      <xdr:row>102</xdr:row>
      <xdr:rowOff>152400</xdr:rowOff>
    </xdr:to>
    <xdr:cxnSp macro="">
      <xdr:nvCxnSpPr>
        <xdr:cNvPr id="458" name="直線コネクタ 457">
          <a:extLst>
            <a:ext uri="{FF2B5EF4-FFF2-40B4-BE49-F238E27FC236}">
              <a16:creationId xmlns:a16="http://schemas.microsoft.com/office/drawing/2014/main" xmlns="" id="{B8EF91C3-F5E4-4F2D-B01E-29A0C8334D24}"/>
            </a:ext>
          </a:extLst>
        </xdr:cNvPr>
        <xdr:cNvCxnSpPr/>
      </xdr:nvCxnSpPr>
      <xdr:spPr>
        <a:xfrm>
          <a:off x="7861300" y="17625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71120</xdr:rowOff>
    </xdr:from>
    <xdr:to>
      <xdr:col>36</xdr:col>
      <xdr:colOff>165100</xdr:colOff>
      <xdr:row>103</xdr:row>
      <xdr:rowOff>1270</xdr:rowOff>
    </xdr:to>
    <xdr:sp macro="" textlink="">
      <xdr:nvSpPr>
        <xdr:cNvPr id="459" name="楕円 458">
          <a:extLst>
            <a:ext uri="{FF2B5EF4-FFF2-40B4-BE49-F238E27FC236}">
              <a16:creationId xmlns:a16="http://schemas.microsoft.com/office/drawing/2014/main" xmlns="" id="{006DA8AB-983D-42BA-A911-47B8E8D2E8F4}"/>
            </a:ext>
          </a:extLst>
        </xdr:cNvPr>
        <xdr:cNvSpPr/>
      </xdr:nvSpPr>
      <xdr:spPr>
        <a:xfrm>
          <a:off x="6921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121920</xdr:rowOff>
    </xdr:from>
    <xdr:to>
      <xdr:col>41</xdr:col>
      <xdr:colOff>50800</xdr:colOff>
      <xdr:row>102</xdr:row>
      <xdr:rowOff>137161</xdr:rowOff>
    </xdr:to>
    <xdr:cxnSp macro="">
      <xdr:nvCxnSpPr>
        <xdr:cNvPr id="460" name="直線コネクタ 459">
          <a:extLst>
            <a:ext uri="{FF2B5EF4-FFF2-40B4-BE49-F238E27FC236}">
              <a16:creationId xmlns:a16="http://schemas.microsoft.com/office/drawing/2014/main" xmlns="" id="{177E8DB5-F750-4528-9517-58C6A25547E7}"/>
            </a:ext>
          </a:extLst>
        </xdr:cNvPr>
        <xdr:cNvCxnSpPr/>
      </xdr:nvCxnSpPr>
      <xdr:spPr>
        <a:xfrm>
          <a:off x="6972300" y="176098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121938</xdr:rowOff>
    </xdr:from>
    <xdr:ext cx="469744" cy="259045"/>
    <xdr:sp macro="" textlink="">
      <xdr:nvSpPr>
        <xdr:cNvPr id="461" name="n_1aveValue【市民会館】&#10;一人当たり面積">
          <a:extLst>
            <a:ext uri="{FF2B5EF4-FFF2-40B4-BE49-F238E27FC236}">
              <a16:creationId xmlns:a16="http://schemas.microsoft.com/office/drawing/2014/main" xmlns="" id="{B85C02BA-0BFB-441D-96F7-4EDBCD49488E}"/>
            </a:ext>
          </a:extLst>
        </xdr:cNvPr>
        <xdr:cNvSpPr txBox="1"/>
      </xdr:nvSpPr>
      <xdr:spPr>
        <a:xfrm>
          <a:off x="93917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462" name="n_2aveValue【市民会館】&#10;一人当たり面積">
          <a:extLst>
            <a:ext uri="{FF2B5EF4-FFF2-40B4-BE49-F238E27FC236}">
              <a16:creationId xmlns:a16="http://schemas.microsoft.com/office/drawing/2014/main" xmlns="" id="{F51F75A9-9F47-41F3-B37D-E12475AD9B6C}"/>
            </a:ext>
          </a:extLst>
        </xdr:cNvPr>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137177</xdr:rowOff>
    </xdr:from>
    <xdr:ext cx="469744" cy="259045"/>
    <xdr:sp macro="" textlink="">
      <xdr:nvSpPr>
        <xdr:cNvPr id="463" name="n_3aveValue【市民会館】&#10;一人当たり面積">
          <a:extLst>
            <a:ext uri="{FF2B5EF4-FFF2-40B4-BE49-F238E27FC236}">
              <a16:creationId xmlns:a16="http://schemas.microsoft.com/office/drawing/2014/main" xmlns="" id="{91BA9FAF-AD84-49E8-AB9C-2571D1E6A0B8}"/>
            </a:ext>
          </a:extLst>
        </xdr:cNvPr>
        <xdr:cNvSpPr txBox="1"/>
      </xdr:nvSpPr>
      <xdr:spPr>
        <a:xfrm>
          <a:off x="7626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160038</xdr:rowOff>
    </xdr:from>
    <xdr:ext cx="469744" cy="259045"/>
    <xdr:sp macro="" textlink="">
      <xdr:nvSpPr>
        <xdr:cNvPr id="464" name="n_4aveValue【市民会館】&#10;一人当たり面積">
          <a:extLst>
            <a:ext uri="{FF2B5EF4-FFF2-40B4-BE49-F238E27FC236}">
              <a16:creationId xmlns:a16="http://schemas.microsoft.com/office/drawing/2014/main" xmlns="" id="{DC37B3BD-014A-41B5-8B06-AEC3AD32E093}"/>
            </a:ext>
          </a:extLst>
        </xdr:cNvPr>
        <xdr:cNvSpPr txBox="1"/>
      </xdr:nvSpPr>
      <xdr:spPr>
        <a:xfrm>
          <a:off x="6737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63516</xdr:rowOff>
    </xdr:from>
    <xdr:ext cx="469744" cy="259045"/>
    <xdr:sp macro="" textlink="">
      <xdr:nvSpPr>
        <xdr:cNvPr id="465" name="n_1mainValue【市民会館】&#10;一人当たり面積">
          <a:extLst>
            <a:ext uri="{FF2B5EF4-FFF2-40B4-BE49-F238E27FC236}">
              <a16:creationId xmlns:a16="http://schemas.microsoft.com/office/drawing/2014/main" xmlns="" id="{8D65A410-2CC4-4F12-B209-388B16860EE6}"/>
            </a:ext>
          </a:extLst>
        </xdr:cNvPr>
        <xdr:cNvSpPr txBox="1"/>
      </xdr:nvSpPr>
      <xdr:spPr>
        <a:xfrm>
          <a:off x="93917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48277</xdr:rowOff>
    </xdr:from>
    <xdr:ext cx="469744" cy="259045"/>
    <xdr:sp macro="" textlink="">
      <xdr:nvSpPr>
        <xdr:cNvPr id="466" name="n_2mainValue【市民会館】&#10;一人当たり面積">
          <a:extLst>
            <a:ext uri="{FF2B5EF4-FFF2-40B4-BE49-F238E27FC236}">
              <a16:creationId xmlns:a16="http://schemas.microsoft.com/office/drawing/2014/main" xmlns="" id="{4AEAD452-0CF3-4026-BE42-4C8929E468D7}"/>
            </a:ext>
          </a:extLst>
        </xdr:cNvPr>
        <xdr:cNvSpPr txBox="1"/>
      </xdr:nvSpPr>
      <xdr:spPr>
        <a:xfrm>
          <a:off x="85154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33038</xdr:rowOff>
    </xdr:from>
    <xdr:ext cx="469744" cy="259045"/>
    <xdr:sp macro="" textlink="">
      <xdr:nvSpPr>
        <xdr:cNvPr id="467" name="n_3mainValue【市民会館】&#10;一人当たり面積">
          <a:extLst>
            <a:ext uri="{FF2B5EF4-FFF2-40B4-BE49-F238E27FC236}">
              <a16:creationId xmlns:a16="http://schemas.microsoft.com/office/drawing/2014/main" xmlns="" id="{D35C5425-39DD-4A38-B65B-CBA98D97A6A6}"/>
            </a:ext>
          </a:extLst>
        </xdr:cNvPr>
        <xdr:cNvSpPr txBox="1"/>
      </xdr:nvSpPr>
      <xdr:spPr>
        <a:xfrm>
          <a:off x="7626427" y="1734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17797</xdr:rowOff>
    </xdr:from>
    <xdr:ext cx="469744" cy="259045"/>
    <xdr:sp macro="" textlink="">
      <xdr:nvSpPr>
        <xdr:cNvPr id="468" name="n_4mainValue【市民会館】&#10;一人当たり面積">
          <a:extLst>
            <a:ext uri="{FF2B5EF4-FFF2-40B4-BE49-F238E27FC236}">
              <a16:creationId xmlns:a16="http://schemas.microsoft.com/office/drawing/2014/main" xmlns="" id="{54D62CC4-1D55-4C09-B701-36003774DF31}"/>
            </a:ext>
          </a:extLst>
        </xdr:cNvPr>
        <xdr:cNvSpPr txBox="1"/>
      </xdr:nvSpPr>
      <xdr:spPr>
        <a:xfrm>
          <a:off x="67374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a:extLst>
            <a:ext uri="{FF2B5EF4-FFF2-40B4-BE49-F238E27FC236}">
              <a16:creationId xmlns:a16="http://schemas.microsoft.com/office/drawing/2014/main" xmlns="" id="{759A6AEC-8396-459B-8A50-43D74A7E0F2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a:extLst>
            <a:ext uri="{FF2B5EF4-FFF2-40B4-BE49-F238E27FC236}">
              <a16:creationId xmlns:a16="http://schemas.microsoft.com/office/drawing/2014/main" xmlns="" id="{D12D3696-93C2-47E9-9523-AC78972FC25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a:extLst>
            <a:ext uri="{FF2B5EF4-FFF2-40B4-BE49-F238E27FC236}">
              <a16:creationId xmlns:a16="http://schemas.microsoft.com/office/drawing/2014/main" xmlns="" id="{6A73BB73-18C6-4809-9DF6-0AA0F13485C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a:extLst>
            <a:ext uri="{FF2B5EF4-FFF2-40B4-BE49-F238E27FC236}">
              <a16:creationId xmlns:a16="http://schemas.microsoft.com/office/drawing/2014/main" xmlns="" id="{9E4A9E20-427F-4CD7-9DD7-E648712F8E7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a:extLst>
            <a:ext uri="{FF2B5EF4-FFF2-40B4-BE49-F238E27FC236}">
              <a16:creationId xmlns:a16="http://schemas.microsoft.com/office/drawing/2014/main" xmlns="" id="{682AE9BF-DB23-41AA-AA54-85A4C1FE401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a:extLst>
            <a:ext uri="{FF2B5EF4-FFF2-40B4-BE49-F238E27FC236}">
              <a16:creationId xmlns:a16="http://schemas.microsoft.com/office/drawing/2014/main" xmlns="" id="{BB789F70-18EA-40B3-A052-E9C8BCEFBD8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a:extLst>
            <a:ext uri="{FF2B5EF4-FFF2-40B4-BE49-F238E27FC236}">
              <a16:creationId xmlns:a16="http://schemas.microsoft.com/office/drawing/2014/main" xmlns="" id="{19A4AA77-822C-4766-8FDF-D311D3B9A9A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a:extLst>
            <a:ext uri="{FF2B5EF4-FFF2-40B4-BE49-F238E27FC236}">
              <a16:creationId xmlns:a16="http://schemas.microsoft.com/office/drawing/2014/main" xmlns="" id="{3A1E718A-F038-492C-B6C1-3A78BAAD536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a:extLst>
            <a:ext uri="{FF2B5EF4-FFF2-40B4-BE49-F238E27FC236}">
              <a16:creationId xmlns:a16="http://schemas.microsoft.com/office/drawing/2014/main" xmlns="" id="{3BE8C29B-6762-4C31-8C96-8A50DE19AE4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a:extLst>
            <a:ext uri="{FF2B5EF4-FFF2-40B4-BE49-F238E27FC236}">
              <a16:creationId xmlns:a16="http://schemas.microsoft.com/office/drawing/2014/main" xmlns="" id="{A3BACC23-FD4C-4F3C-AF56-8C0CC84792F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a:extLst>
            <a:ext uri="{FF2B5EF4-FFF2-40B4-BE49-F238E27FC236}">
              <a16:creationId xmlns:a16="http://schemas.microsoft.com/office/drawing/2014/main" xmlns="" id="{DB8C29BB-0C0D-464B-BE58-FD37D0286B6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0" name="直線コネクタ 479">
          <a:extLst>
            <a:ext uri="{FF2B5EF4-FFF2-40B4-BE49-F238E27FC236}">
              <a16:creationId xmlns:a16="http://schemas.microsoft.com/office/drawing/2014/main" xmlns="" id="{EF59A40D-D09B-4119-9A91-401E5CCD952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1" name="テキスト ボックス 480">
          <a:extLst>
            <a:ext uri="{FF2B5EF4-FFF2-40B4-BE49-F238E27FC236}">
              <a16:creationId xmlns:a16="http://schemas.microsoft.com/office/drawing/2014/main" xmlns="" id="{8291C58C-99AF-4FCB-9ACE-15036D61C60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2" name="直線コネクタ 481">
          <a:extLst>
            <a:ext uri="{FF2B5EF4-FFF2-40B4-BE49-F238E27FC236}">
              <a16:creationId xmlns:a16="http://schemas.microsoft.com/office/drawing/2014/main" xmlns="" id="{BF945817-E391-406E-B235-19C8ECF3A1E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3" name="テキスト ボックス 482">
          <a:extLst>
            <a:ext uri="{FF2B5EF4-FFF2-40B4-BE49-F238E27FC236}">
              <a16:creationId xmlns:a16="http://schemas.microsoft.com/office/drawing/2014/main" xmlns="" id="{B31E79E2-6816-47C7-BCD3-3E07981E9B9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4" name="直線コネクタ 483">
          <a:extLst>
            <a:ext uri="{FF2B5EF4-FFF2-40B4-BE49-F238E27FC236}">
              <a16:creationId xmlns:a16="http://schemas.microsoft.com/office/drawing/2014/main" xmlns="" id="{2C835D89-962B-47B6-8D38-E5BACF2CDBE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5" name="テキスト ボックス 484">
          <a:extLst>
            <a:ext uri="{FF2B5EF4-FFF2-40B4-BE49-F238E27FC236}">
              <a16:creationId xmlns:a16="http://schemas.microsoft.com/office/drawing/2014/main" xmlns="" id="{8A1407AD-23A3-41EC-8E5B-3E452C26F97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6" name="直線コネクタ 485">
          <a:extLst>
            <a:ext uri="{FF2B5EF4-FFF2-40B4-BE49-F238E27FC236}">
              <a16:creationId xmlns:a16="http://schemas.microsoft.com/office/drawing/2014/main" xmlns="" id="{714BC869-C048-433B-AD6F-140CD8C2540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7" name="テキスト ボックス 486">
          <a:extLst>
            <a:ext uri="{FF2B5EF4-FFF2-40B4-BE49-F238E27FC236}">
              <a16:creationId xmlns:a16="http://schemas.microsoft.com/office/drawing/2014/main" xmlns="" id="{EFEB5C02-C127-4147-89B7-626C7384807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8" name="直線コネクタ 487">
          <a:extLst>
            <a:ext uri="{FF2B5EF4-FFF2-40B4-BE49-F238E27FC236}">
              <a16:creationId xmlns:a16="http://schemas.microsoft.com/office/drawing/2014/main" xmlns="" id="{F373A468-A757-48AE-9E66-BEA799BB711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9" name="テキスト ボックス 488">
          <a:extLst>
            <a:ext uri="{FF2B5EF4-FFF2-40B4-BE49-F238E27FC236}">
              <a16:creationId xmlns:a16="http://schemas.microsoft.com/office/drawing/2014/main" xmlns="" id="{DEA1E978-F61B-4BB7-9544-AA2AC1A0938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a:extLst>
            <a:ext uri="{FF2B5EF4-FFF2-40B4-BE49-F238E27FC236}">
              <a16:creationId xmlns:a16="http://schemas.microsoft.com/office/drawing/2014/main" xmlns="" id="{B3EFD07B-F039-4F73-9B5E-E7A4BA7ED59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1" name="テキスト ボックス 490">
          <a:extLst>
            <a:ext uri="{FF2B5EF4-FFF2-40B4-BE49-F238E27FC236}">
              <a16:creationId xmlns:a16="http://schemas.microsoft.com/office/drawing/2014/main" xmlns="" id="{3705E98C-3687-44F5-A55A-67971198804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a:extLst>
            <a:ext uri="{FF2B5EF4-FFF2-40B4-BE49-F238E27FC236}">
              <a16:creationId xmlns:a16="http://schemas.microsoft.com/office/drawing/2014/main" xmlns="" id="{72097595-E172-424C-A19A-9BC2958F743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114300</xdr:rowOff>
    </xdr:from>
    <xdr:to>
      <xdr:col>85</xdr:col>
      <xdr:colOff>126364</xdr:colOff>
      <xdr:row>41</xdr:row>
      <xdr:rowOff>15240</xdr:rowOff>
    </xdr:to>
    <xdr:cxnSp macro="">
      <xdr:nvCxnSpPr>
        <xdr:cNvPr id="493" name="直線コネクタ 492">
          <a:extLst>
            <a:ext uri="{FF2B5EF4-FFF2-40B4-BE49-F238E27FC236}">
              <a16:creationId xmlns:a16="http://schemas.microsoft.com/office/drawing/2014/main" xmlns="" id="{129783A7-EE19-4348-848D-F978AF83D084}"/>
            </a:ext>
          </a:extLst>
        </xdr:cNvPr>
        <xdr:cNvCxnSpPr/>
      </xdr:nvCxnSpPr>
      <xdr:spPr>
        <a:xfrm flipV="1">
          <a:off x="16318864" y="577215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94" name="【一般廃棄物処理施設】&#10;有形固定資産減価償却率最小値テキスト">
          <a:extLst>
            <a:ext uri="{FF2B5EF4-FFF2-40B4-BE49-F238E27FC236}">
              <a16:creationId xmlns:a16="http://schemas.microsoft.com/office/drawing/2014/main" xmlns="" id="{28BC2624-F774-47CF-A2D7-EE5CB4CD8313}"/>
            </a:ext>
          </a:extLst>
        </xdr:cNvPr>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95" name="直線コネクタ 494">
          <a:extLst>
            <a:ext uri="{FF2B5EF4-FFF2-40B4-BE49-F238E27FC236}">
              <a16:creationId xmlns:a16="http://schemas.microsoft.com/office/drawing/2014/main" xmlns="" id="{EB68E7C5-071F-42BB-A9DD-9CBE01FB780E}"/>
            </a:ext>
          </a:extLst>
        </xdr:cNvPr>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60977</xdr:rowOff>
    </xdr:from>
    <xdr:ext cx="405111" cy="259045"/>
    <xdr:sp macro="" textlink="">
      <xdr:nvSpPr>
        <xdr:cNvPr id="496" name="【一般廃棄物処理施設】&#10;有形固定資産減価償却率最大値テキスト">
          <a:extLst>
            <a:ext uri="{FF2B5EF4-FFF2-40B4-BE49-F238E27FC236}">
              <a16:creationId xmlns:a16="http://schemas.microsoft.com/office/drawing/2014/main" xmlns="" id="{F6D5F08D-0655-40BE-8F7F-74CF6CE1B910}"/>
            </a:ext>
          </a:extLst>
        </xdr:cNvPr>
        <xdr:cNvSpPr txBox="1"/>
      </xdr:nvSpPr>
      <xdr:spPr>
        <a:xfrm>
          <a:off x="16357600" y="55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114300</xdr:rowOff>
    </xdr:from>
    <xdr:to>
      <xdr:col>86</xdr:col>
      <xdr:colOff>25400</xdr:colOff>
      <xdr:row>33</xdr:row>
      <xdr:rowOff>114300</xdr:rowOff>
    </xdr:to>
    <xdr:cxnSp macro="">
      <xdr:nvCxnSpPr>
        <xdr:cNvPr id="497" name="直線コネクタ 496">
          <a:extLst>
            <a:ext uri="{FF2B5EF4-FFF2-40B4-BE49-F238E27FC236}">
              <a16:creationId xmlns:a16="http://schemas.microsoft.com/office/drawing/2014/main" xmlns="" id="{B9AA588F-5DFD-49CE-AA43-BE8109DA39D6}"/>
            </a:ext>
          </a:extLst>
        </xdr:cNvPr>
        <xdr:cNvCxnSpPr/>
      </xdr:nvCxnSpPr>
      <xdr:spPr>
        <a:xfrm>
          <a:off x="16230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498" name="【一般廃棄物処理施設】&#10;有形固定資産減価償却率平均値テキスト">
          <a:extLst>
            <a:ext uri="{FF2B5EF4-FFF2-40B4-BE49-F238E27FC236}">
              <a16:creationId xmlns:a16="http://schemas.microsoft.com/office/drawing/2014/main" xmlns="" id="{8518BCC2-8A13-45FC-8A2A-567F57D6587E}"/>
            </a:ext>
          </a:extLst>
        </xdr:cNvPr>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99" name="フローチャート: 判断 498">
          <a:extLst>
            <a:ext uri="{FF2B5EF4-FFF2-40B4-BE49-F238E27FC236}">
              <a16:creationId xmlns:a16="http://schemas.microsoft.com/office/drawing/2014/main" xmlns="" id="{8D1884FA-151F-4D43-A5DE-2B57A31C3887}"/>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00" name="フローチャート: 判断 499">
          <a:extLst>
            <a:ext uri="{FF2B5EF4-FFF2-40B4-BE49-F238E27FC236}">
              <a16:creationId xmlns:a16="http://schemas.microsoft.com/office/drawing/2014/main" xmlns="" id="{C4BB4676-93A8-4330-9CB2-C6FCC9CD182F}"/>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114935</xdr:rowOff>
    </xdr:from>
    <xdr:to>
      <xdr:col>76</xdr:col>
      <xdr:colOff>165100</xdr:colOff>
      <xdr:row>37</xdr:row>
      <xdr:rowOff>45085</xdr:rowOff>
    </xdr:to>
    <xdr:sp macro="" textlink="">
      <xdr:nvSpPr>
        <xdr:cNvPr id="501" name="フローチャート: 判断 500">
          <a:extLst>
            <a:ext uri="{FF2B5EF4-FFF2-40B4-BE49-F238E27FC236}">
              <a16:creationId xmlns:a16="http://schemas.microsoft.com/office/drawing/2014/main" xmlns="" id="{F657E23F-00CD-44C5-A4A4-673AF84E7A8E}"/>
            </a:ext>
          </a:extLst>
        </xdr:cNvPr>
        <xdr:cNvSpPr/>
      </xdr:nvSpPr>
      <xdr:spPr>
        <a:xfrm>
          <a:off x="14541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502" name="フローチャート: 判断 501">
          <a:extLst>
            <a:ext uri="{FF2B5EF4-FFF2-40B4-BE49-F238E27FC236}">
              <a16:creationId xmlns:a16="http://schemas.microsoft.com/office/drawing/2014/main" xmlns="" id="{0C338FA6-5279-4E61-8477-404828B4C34E}"/>
            </a:ext>
          </a:extLst>
        </xdr:cNvPr>
        <xdr:cNvSpPr/>
      </xdr:nvSpPr>
      <xdr:spPr>
        <a:xfrm>
          <a:off x="13652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44450</xdr:rowOff>
    </xdr:from>
    <xdr:to>
      <xdr:col>67</xdr:col>
      <xdr:colOff>101600</xdr:colOff>
      <xdr:row>36</xdr:row>
      <xdr:rowOff>146050</xdr:rowOff>
    </xdr:to>
    <xdr:sp macro="" textlink="">
      <xdr:nvSpPr>
        <xdr:cNvPr id="503" name="フローチャート: 判断 502">
          <a:extLst>
            <a:ext uri="{FF2B5EF4-FFF2-40B4-BE49-F238E27FC236}">
              <a16:creationId xmlns:a16="http://schemas.microsoft.com/office/drawing/2014/main" xmlns="" id="{BF51ECC3-B885-431D-85CB-43C167576C11}"/>
            </a:ext>
          </a:extLst>
        </xdr:cNvPr>
        <xdr:cNvSpPr/>
      </xdr:nvSpPr>
      <xdr:spPr>
        <a:xfrm>
          <a:off x="1276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xmlns="" id="{7BEA9438-52A6-4808-9EDB-417DBBAE054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xmlns="" id="{35B1388F-277E-4E33-A28C-1D100197341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xmlns="" id="{0D48D915-D358-4ACB-9C1B-BD16965627C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xmlns="" id="{501C10D7-FC96-4B6F-B3C1-1BD9AAA9F11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xmlns="" id="{052CC417-54D4-43D1-9394-36698E24E66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90170</xdr:rowOff>
    </xdr:from>
    <xdr:to>
      <xdr:col>81</xdr:col>
      <xdr:colOff>101600</xdr:colOff>
      <xdr:row>36</xdr:row>
      <xdr:rowOff>20320</xdr:rowOff>
    </xdr:to>
    <xdr:sp macro="" textlink="">
      <xdr:nvSpPr>
        <xdr:cNvPr id="509" name="楕円 508">
          <a:extLst>
            <a:ext uri="{FF2B5EF4-FFF2-40B4-BE49-F238E27FC236}">
              <a16:creationId xmlns:a16="http://schemas.microsoft.com/office/drawing/2014/main" xmlns="" id="{4D69DB1D-4A08-4C1B-86F6-C30DA3DE0FAC}"/>
            </a:ext>
          </a:extLst>
        </xdr:cNvPr>
        <xdr:cNvSpPr/>
      </xdr:nvSpPr>
      <xdr:spPr>
        <a:xfrm>
          <a:off x="15430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170180</xdr:rowOff>
    </xdr:from>
    <xdr:to>
      <xdr:col>76</xdr:col>
      <xdr:colOff>165100</xdr:colOff>
      <xdr:row>38</xdr:row>
      <xdr:rowOff>100330</xdr:rowOff>
    </xdr:to>
    <xdr:sp macro="" textlink="">
      <xdr:nvSpPr>
        <xdr:cNvPr id="510" name="楕円 509">
          <a:extLst>
            <a:ext uri="{FF2B5EF4-FFF2-40B4-BE49-F238E27FC236}">
              <a16:creationId xmlns:a16="http://schemas.microsoft.com/office/drawing/2014/main" xmlns="" id="{F19586D9-0E78-47A4-9BE5-5DF8367C0535}"/>
            </a:ext>
          </a:extLst>
        </xdr:cNvPr>
        <xdr:cNvSpPr/>
      </xdr:nvSpPr>
      <xdr:spPr>
        <a:xfrm>
          <a:off x="14541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140970</xdr:rowOff>
    </xdr:from>
    <xdr:to>
      <xdr:col>81</xdr:col>
      <xdr:colOff>50800</xdr:colOff>
      <xdr:row>38</xdr:row>
      <xdr:rowOff>49530</xdr:rowOff>
    </xdr:to>
    <xdr:cxnSp macro="">
      <xdr:nvCxnSpPr>
        <xdr:cNvPr id="511" name="直線コネクタ 510">
          <a:extLst>
            <a:ext uri="{FF2B5EF4-FFF2-40B4-BE49-F238E27FC236}">
              <a16:creationId xmlns:a16="http://schemas.microsoft.com/office/drawing/2014/main" xmlns="" id="{9E5B01E5-CDEF-4175-AE5B-A6E0812B15E1}"/>
            </a:ext>
          </a:extLst>
        </xdr:cNvPr>
        <xdr:cNvCxnSpPr/>
      </xdr:nvCxnSpPr>
      <xdr:spPr>
        <a:xfrm flipV="1">
          <a:off x="14592300" y="6141720"/>
          <a:ext cx="8890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126365</xdr:rowOff>
    </xdr:from>
    <xdr:to>
      <xdr:col>72</xdr:col>
      <xdr:colOff>38100</xdr:colOff>
      <xdr:row>38</xdr:row>
      <xdr:rowOff>56515</xdr:rowOff>
    </xdr:to>
    <xdr:sp macro="" textlink="">
      <xdr:nvSpPr>
        <xdr:cNvPr id="512" name="楕円 511">
          <a:extLst>
            <a:ext uri="{FF2B5EF4-FFF2-40B4-BE49-F238E27FC236}">
              <a16:creationId xmlns:a16="http://schemas.microsoft.com/office/drawing/2014/main" xmlns="" id="{FAE256A2-48E5-4E67-BCEC-755257A6D52E}"/>
            </a:ext>
          </a:extLst>
        </xdr:cNvPr>
        <xdr:cNvSpPr/>
      </xdr:nvSpPr>
      <xdr:spPr>
        <a:xfrm>
          <a:off x="13652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5715</xdr:rowOff>
    </xdr:from>
    <xdr:to>
      <xdr:col>76</xdr:col>
      <xdr:colOff>114300</xdr:colOff>
      <xdr:row>38</xdr:row>
      <xdr:rowOff>49530</xdr:rowOff>
    </xdr:to>
    <xdr:cxnSp macro="">
      <xdr:nvCxnSpPr>
        <xdr:cNvPr id="513" name="直線コネクタ 512">
          <a:extLst>
            <a:ext uri="{FF2B5EF4-FFF2-40B4-BE49-F238E27FC236}">
              <a16:creationId xmlns:a16="http://schemas.microsoft.com/office/drawing/2014/main" xmlns="" id="{047103ED-4A46-4DA2-B73B-B3ECE7C1D851}"/>
            </a:ext>
          </a:extLst>
        </xdr:cNvPr>
        <xdr:cNvCxnSpPr/>
      </xdr:nvCxnSpPr>
      <xdr:spPr>
        <a:xfrm>
          <a:off x="13703300" y="65208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80645</xdr:rowOff>
    </xdr:from>
    <xdr:to>
      <xdr:col>67</xdr:col>
      <xdr:colOff>101600</xdr:colOff>
      <xdr:row>38</xdr:row>
      <xdr:rowOff>10795</xdr:rowOff>
    </xdr:to>
    <xdr:sp macro="" textlink="">
      <xdr:nvSpPr>
        <xdr:cNvPr id="514" name="楕円 513">
          <a:extLst>
            <a:ext uri="{FF2B5EF4-FFF2-40B4-BE49-F238E27FC236}">
              <a16:creationId xmlns:a16="http://schemas.microsoft.com/office/drawing/2014/main" xmlns="" id="{7115AD36-33E3-4005-A70F-433E6AB78CFB}"/>
            </a:ext>
          </a:extLst>
        </xdr:cNvPr>
        <xdr:cNvSpPr/>
      </xdr:nvSpPr>
      <xdr:spPr>
        <a:xfrm>
          <a:off x="12763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131445</xdr:rowOff>
    </xdr:from>
    <xdr:to>
      <xdr:col>71</xdr:col>
      <xdr:colOff>177800</xdr:colOff>
      <xdr:row>38</xdr:row>
      <xdr:rowOff>5715</xdr:rowOff>
    </xdr:to>
    <xdr:cxnSp macro="">
      <xdr:nvCxnSpPr>
        <xdr:cNvPr id="515" name="直線コネクタ 514">
          <a:extLst>
            <a:ext uri="{FF2B5EF4-FFF2-40B4-BE49-F238E27FC236}">
              <a16:creationId xmlns:a16="http://schemas.microsoft.com/office/drawing/2014/main" xmlns="" id="{DE56F2D5-80BE-407F-9358-F7EEC15DEC2E}"/>
            </a:ext>
          </a:extLst>
        </xdr:cNvPr>
        <xdr:cNvCxnSpPr/>
      </xdr:nvCxnSpPr>
      <xdr:spPr>
        <a:xfrm>
          <a:off x="12814300" y="64750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516" name="n_1aveValue【一般廃棄物処理施設】&#10;有形固定資産減価償却率">
          <a:extLst>
            <a:ext uri="{FF2B5EF4-FFF2-40B4-BE49-F238E27FC236}">
              <a16:creationId xmlns:a16="http://schemas.microsoft.com/office/drawing/2014/main" xmlns="" id="{4C071E0F-B6C0-4331-A0D2-35526A5CDBA7}"/>
            </a:ext>
          </a:extLst>
        </xdr:cNvPr>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61612</xdr:rowOff>
    </xdr:from>
    <xdr:ext cx="405111" cy="259045"/>
    <xdr:sp macro="" textlink="">
      <xdr:nvSpPr>
        <xdr:cNvPr id="517" name="n_2aveValue【一般廃棄物処理施設】&#10;有形固定資産減価償却率">
          <a:extLst>
            <a:ext uri="{FF2B5EF4-FFF2-40B4-BE49-F238E27FC236}">
              <a16:creationId xmlns:a16="http://schemas.microsoft.com/office/drawing/2014/main" xmlns="" id="{69B0F64E-BF4F-4AFC-B7BC-F1CD40DCF02A}"/>
            </a:ext>
          </a:extLst>
        </xdr:cNvPr>
        <xdr:cNvSpPr txBox="1"/>
      </xdr:nvSpPr>
      <xdr:spPr>
        <a:xfrm>
          <a:off x="14389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134002</xdr:rowOff>
    </xdr:from>
    <xdr:ext cx="405111" cy="259045"/>
    <xdr:sp macro="" textlink="">
      <xdr:nvSpPr>
        <xdr:cNvPr id="518" name="n_3aveValue【一般廃棄物処理施設】&#10;有形固定資産減価償却率">
          <a:extLst>
            <a:ext uri="{FF2B5EF4-FFF2-40B4-BE49-F238E27FC236}">
              <a16:creationId xmlns:a16="http://schemas.microsoft.com/office/drawing/2014/main" xmlns="" id="{058DCA0F-55D4-417C-9A49-03823C071682}"/>
            </a:ext>
          </a:extLst>
        </xdr:cNvPr>
        <xdr:cNvSpPr txBox="1"/>
      </xdr:nvSpPr>
      <xdr:spPr>
        <a:xfrm>
          <a:off x="13500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162577</xdr:rowOff>
    </xdr:from>
    <xdr:ext cx="405111" cy="259045"/>
    <xdr:sp macro="" textlink="">
      <xdr:nvSpPr>
        <xdr:cNvPr id="519" name="n_4aveValue【一般廃棄物処理施設】&#10;有形固定資産減価償却率">
          <a:extLst>
            <a:ext uri="{FF2B5EF4-FFF2-40B4-BE49-F238E27FC236}">
              <a16:creationId xmlns:a16="http://schemas.microsoft.com/office/drawing/2014/main" xmlns="" id="{A5366074-BE26-4302-9E43-42B328779707}"/>
            </a:ext>
          </a:extLst>
        </xdr:cNvPr>
        <xdr:cNvSpPr txBox="1"/>
      </xdr:nvSpPr>
      <xdr:spPr>
        <a:xfrm>
          <a:off x="12611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36847</xdr:rowOff>
    </xdr:from>
    <xdr:ext cx="405111" cy="259045"/>
    <xdr:sp macro="" textlink="">
      <xdr:nvSpPr>
        <xdr:cNvPr id="520" name="n_1mainValue【一般廃棄物処理施設】&#10;有形固定資産減価償却率">
          <a:extLst>
            <a:ext uri="{FF2B5EF4-FFF2-40B4-BE49-F238E27FC236}">
              <a16:creationId xmlns:a16="http://schemas.microsoft.com/office/drawing/2014/main" xmlns="" id="{2C916AA5-FE2B-4CE9-B18A-486C40192B66}"/>
            </a:ext>
          </a:extLst>
        </xdr:cNvPr>
        <xdr:cNvSpPr txBox="1"/>
      </xdr:nvSpPr>
      <xdr:spPr>
        <a:xfrm>
          <a:off x="152660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91457</xdr:rowOff>
    </xdr:from>
    <xdr:ext cx="405111" cy="259045"/>
    <xdr:sp macro="" textlink="">
      <xdr:nvSpPr>
        <xdr:cNvPr id="521" name="n_2mainValue【一般廃棄物処理施設】&#10;有形固定資産減価償却率">
          <a:extLst>
            <a:ext uri="{FF2B5EF4-FFF2-40B4-BE49-F238E27FC236}">
              <a16:creationId xmlns:a16="http://schemas.microsoft.com/office/drawing/2014/main" xmlns="" id="{0897512E-1168-4C51-8192-0D7D97E991F0}"/>
            </a:ext>
          </a:extLst>
        </xdr:cNvPr>
        <xdr:cNvSpPr txBox="1"/>
      </xdr:nvSpPr>
      <xdr:spPr>
        <a:xfrm>
          <a:off x="143897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47642</xdr:rowOff>
    </xdr:from>
    <xdr:ext cx="405111" cy="259045"/>
    <xdr:sp macro="" textlink="">
      <xdr:nvSpPr>
        <xdr:cNvPr id="522" name="n_3mainValue【一般廃棄物処理施設】&#10;有形固定資産減価償却率">
          <a:extLst>
            <a:ext uri="{FF2B5EF4-FFF2-40B4-BE49-F238E27FC236}">
              <a16:creationId xmlns:a16="http://schemas.microsoft.com/office/drawing/2014/main" xmlns="" id="{5B5EB797-4FF7-4554-A2AC-71BEAAA97D47}"/>
            </a:ext>
          </a:extLst>
        </xdr:cNvPr>
        <xdr:cNvSpPr txBox="1"/>
      </xdr:nvSpPr>
      <xdr:spPr>
        <a:xfrm>
          <a:off x="13500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523" name="n_4mainValue【一般廃棄物処理施設】&#10;有形固定資産減価償却率">
          <a:extLst>
            <a:ext uri="{FF2B5EF4-FFF2-40B4-BE49-F238E27FC236}">
              <a16:creationId xmlns:a16="http://schemas.microsoft.com/office/drawing/2014/main" xmlns="" id="{41D83C5E-E3D2-42F7-840F-8FD5E30EB73D}"/>
            </a:ext>
          </a:extLst>
        </xdr:cNvPr>
        <xdr:cNvSpPr txBox="1"/>
      </xdr:nvSpPr>
      <xdr:spPr>
        <a:xfrm>
          <a:off x="12611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a:extLst>
            <a:ext uri="{FF2B5EF4-FFF2-40B4-BE49-F238E27FC236}">
              <a16:creationId xmlns:a16="http://schemas.microsoft.com/office/drawing/2014/main" xmlns="" id="{02166222-CF25-4295-8157-BC56DDE4FEC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a:extLst>
            <a:ext uri="{FF2B5EF4-FFF2-40B4-BE49-F238E27FC236}">
              <a16:creationId xmlns:a16="http://schemas.microsoft.com/office/drawing/2014/main" xmlns="" id="{551F8513-7A17-4A19-A9B4-538433A75CC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a:extLst>
            <a:ext uri="{FF2B5EF4-FFF2-40B4-BE49-F238E27FC236}">
              <a16:creationId xmlns:a16="http://schemas.microsoft.com/office/drawing/2014/main" xmlns="" id="{3BA8950E-D937-4934-9E70-E257C9D395F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a:extLst>
            <a:ext uri="{FF2B5EF4-FFF2-40B4-BE49-F238E27FC236}">
              <a16:creationId xmlns:a16="http://schemas.microsoft.com/office/drawing/2014/main" xmlns="" id="{D92EAAA3-3DF3-46FA-B4A2-D2A2DF285FB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a:extLst>
            <a:ext uri="{FF2B5EF4-FFF2-40B4-BE49-F238E27FC236}">
              <a16:creationId xmlns:a16="http://schemas.microsoft.com/office/drawing/2014/main" xmlns="" id="{DA9EB018-B4C1-4573-B645-E60F8D3F9EF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a:extLst>
            <a:ext uri="{FF2B5EF4-FFF2-40B4-BE49-F238E27FC236}">
              <a16:creationId xmlns:a16="http://schemas.microsoft.com/office/drawing/2014/main" xmlns="" id="{18AB72DC-0369-46C1-9959-0498AC913D1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a:extLst>
            <a:ext uri="{FF2B5EF4-FFF2-40B4-BE49-F238E27FC236}">
              <a16:creationId xmlns:a16="http://schemas.microsoft.com/office/drawing/2014/main" xmlns="" id="{318F90DA-E0F2-49A9-9451-E6E9586BA7D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a:extLst>
            <a:ext uri="{FF2B5EF4-FFF2-40B4-BE49-F238E27FC236}">
              <a16:creationId xmlns:a16="http://schemas.microsoft.com/office/drawing/2014/main" xmlns="" id="{B5591878-25BB-4C93-86A1-0D414F5CBF9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a:extLst>
            <a:ext uri="{FF2B5EF4-FFF2-40B4-BE49-F238E27FC236}">
              <a16:creationId xmlns:a16="http://schemas.microsoft.com/office/drawing/2014/main" xmlns="" id="{FF7853FA-E2FF-47FA-8633-FA58645F498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a:extLst>
            <a:ext uri="{FF2B5EF4-FFF2-40B4-BE49-F238E27FC236}">
              <a16:creationId xmlns:a16="http://schemas.microsoft.com/office/drawing/2014/main" xmlns="" id="{B50CD559-BE5C-4DCA-B65B-D2C2DFB451F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4" name="直線コネクタ 533">
          <a:extLst>
            <a:ext uri="{FF2B5EF4-FFF2-40B4-BE49-F238E27FC236}">
              <a16:creationId xmlns:a16="http://schemas.microsoft.com/office/drawing/2014/main" xmlns="" id="{69D376F7-311E-4D8E-AA26-0C1D81353E0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5" name="テキスト ボックス 534">
          <a:extLst>
            <a:ext uri="{FF2B5EF4-FFF2-40B4-BE49-F238E27FC236}">
              <a16:creationId xmlns:a16="http://schemas.microsoft.com/office/drawing/2014/main" xmlns="" id="{1453AEDD-0C43-4873-AEC6-230C611FF5D3}"/>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6" name="直線コネクタ 535">
          <a:extLst>
            <a:ext uri="{FF2B5EF4-FFF2-40B4-BE49-F238E27FC236}">
              <a16:creationId xmlns:a16="http://schemas.microsoft.com/office/drawing/2014/main" xmlns="" id="{E4572A16-E002-4E77-B9B6-F6606861BA4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7" name="テキスト ボックス 536">
          <a:extLst>
            <a:ext uri="{FF2B5EF4-FFF2-40B4-BE49-F238E27FC236}">
              <a16:creationId xmlns:a16="http://schemas.microsoft.com/office/drawing/2014/main" xmlns="" id="{15BF13BA-A665-47F1-82E8-B613C83087E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8" name="直線コネクタ 537">
          <a:extLst>
            <a:ext uri="{FF2B5EF4-FFF2-40B4-BE49-F238E27FC236}">
              <a16:creationId xmlns:a16="http://schemas.microsoft.com/office/drawing/2014/main" xmlns="" id="{47FDA564-78D8-4FF7-98EE-3025204BC1E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39" name="テキスト ボックス 538">
          <a:extLst>
            <a:ext uri="{FF2B5EF4-FFF2-40B4-BE49-F238E27FC236}">
              <a16:creationId xmlns:a16="http://schemas.microsoft.com/office/drawing/2014/main" xmlns="" id="{E40704F1-6EAB-47A2-8CF2-5F8BEBB5D692}"/>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0" name="直線コネクタ 539">
          <a:extLst>
            <a:ext uri="{FF2B5EF4-FFF2-40B4-BE49-F238E27FC236}">
              <a16:creationId xmlns:a16="http://schemas.microsoft.com/office/drawing/2014/main" xmlns="" id="{87E0A662-92D0-4F2B-8A7C-3E3A1E6035B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41" name="テキスト ボックス 540">
          <a:extLst>
            <a:ext uri="{FF2B5EF4-FFF2-40B4-BE49-F238E27FC236}">
              <a16:creationId xmlns:a16="http://schemas.microsoft.com/office/drawing/2014/main" xmlns="" id="{2D91B084-8FAF-430D-9F5A-454A9C83B1C7}"/>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2" name="直線コネクタ 541">
          <a:extLst>
            <a:ext uri="{FF2B5EF4-FFF2-40B4-BE49-F238E27FC236}">
              <a16:creationId xmlns:a16="http://schemas.microsoft.com/office/drawing/2014/main" xmlns="" id="{9A4C78B5-E3AE-4837-B680-3ABE0033E94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3" name="テキスト ボックス 542">
          <a:extLst>
            <a:ext uri="{FF2B5EF4-FFF2-40B4-BE49-F238E27FC236}">
              <a16:creationId xmlns:a16="http://schemas.microsoft.com/office/drawing/2014/main" xmlns="" id="{F6D8837B-220C-4534-9F95-97FB88EC5E85}"/>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a:extLst>
            <a:ext uri="{FF2B5EF4-FFF2-40B4-BE49-F238E27FC236}">
              <a16:creationId xmlns:a16="http://schemas.microsoft.com/office/drawing/2014/main" xmlns="" id="{31D85C3D-8E8C-46FB-B410-F7E1AEF842C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a:extLst>
            <a:ext uri="{FF2B5EF4-FFF2-40B4-BE49-F238E27FC236}">
              <a16:creationId xmlns:a16="http://schemas.microsoft.com/office/drawing/2014/main" xmlns="" id="{244C7048-213F-4326-BCB1-3DA61EF99E7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a:extLst>
            <a:ext uri="{FF2B5EF4-FFF2-40B4-BE49-F238E27FC236}">
              <a16:creationId xmlns:a16="http://schemas.microsoft.com/office/drawing/2014/main" xmlns="" id="{FF7B1203-6EAB-4445-9299-1FF8DA3F0D0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8776</xdr:rowOff>
    </xdr:from>
    <xdr:to>
      <xdr:col>116</xdr:col>
      <xdr:colOff>62864</xdr:colOff>
      <xdr:row>41</xdr:row>
      <xdr:rowOff>43637</xdr:rowOff>
    </xdr:to>
    <xdr:cxnSp macro="">
      <xdr:nvCxnSpPr>
        <xdr:cNvPr id="547" name="直線コネクタ 546">
          <a:extLst>
            <a:ext uri="{FF2B5EF4-FFF2-40B4-BE49-F238E27FC236}">
              <a16:creationId xmlns:a16="http://schemas.microsoft.com/office/drawing/2014/main" xmlns="" id="{5C6E2FF3-4845-4A90-9424-37900E1333F7}"/>
            </a:ext>
          </a:extLst>
        </xdr:cNvPr>
        <xdr:cNvCxnSpPr/>
      </xdr:nvCxnSpPr>
      <xdr:spPr>
        <a:xfrm flipV="1">
          <a:off x="22160864" y="5666626"/>
          <a:ext cx="0" cy="1406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47464</xdr:rowOff>
    </xdr:from>
    <xdr:ext cx="534377" cy="259045"/>
    <xdr:sp macro="" textlink="">
      <xdr:nvSpPr>
        <xdr:cNvPr id="548" name="【一般廃棄物処理施設】&#10;一人当たり有形固定資産（償却資産）額最小値テキスト">
          <a:extLst>
            <a:ext uri="{FF2B5EF4-FFF2-40B4-BE49-F238E27FC236}">
              <a16:creationId xmlns:a16="http://schemas.microsoft.com/office/drawing/2014/main" xmlns="" id="{BEB294D4-C1A5-4BB1-8734-73F7B5A7F639}"/>
            </a:ext>
          </a:extLst>
        </xdr:cNvPr>
        <xdr:cNvSpPr txBox="1"/>
      </xdr:nvSpPr>
      <xdr:spPr>
        <a:xfrm>
          <a:off x="22199600" y="707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43637</xdr:rowOff>
    </xdr:from>
    <xdr:to>
      <xdr:col>116</xdr:col>
      <xdr:colOff>152400</xdr:colOff>
      <xdr:row>41</xdr:row>
      <xdr:rowOff>43637</xdr:rowOff>
    </xdr:to>
    <xdr:cxnSp macro="">
      <xdr:nvCxnSpPr>
        <xdr:cNvPr id="549" name="直線コネクタ 548">
          <a:extLst>
            <a:ext uri="{FF2B5EF4-FFF2-40B4-BE49-F238E27FC236}">
              <a16:creationId xmlns:a16="http://schemas.microsoft.com/office/drawing/2014/main" xmlns="" id="{440E7A5D-2A8C-4A02-A75C-AC3B02F68597}"/>
            </a:ext>
          </a:extLst>
        </xdr:cNvPr>
        <xdr:cNvCxnSpPr/>
      </xdr:nvCxnSpPr>
      <xdr:spPr>
        <a:xfrm>
          <a:off x="22072600" y="7073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126903</xdr:rowOff>
    </xdr:from>
    <xdr:ext cx="599010" cy="259045"/>
    <xdr:sp macro="" textlink="">
      <xdr:nvSpPr>
        <xdr:cNvPr id="550" name="【一般廃棄物処理施設】&#10;一人当たり有形固定資産（償却資産）額最大値テキスト">
          <a:extLst>
            <a:ext uri="{FF2B5EF4-FFF2-40B4-BE49-F238E27FC236}">
              <a16:creationId xmlns:a16="http://schemas.microsoft.com/office/drawing/2014/main" xmlns="" id="{23DA4E79-2836-4D24-8A8A-1B9518BD8B8A}"/>
            </a:ext>
          </a:extLst>
        </xdr:cNvPr>
        <xdr:cNvSpPr txBox="1"/>
      </xdr:nvSpPr>
      <xdr:spPr>
        <a:xfrm>
          <a:off x="22199600" y="544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8776</xdr:rowOff>
    </xdr:from>
    <xdr:to>
      <xdr:col>116</xdr:col>
      <xdr:colOff>152400</xdr:colOff>
      <xdr:row>33</xdr:row>
      <xdr:rowOff>8776</xdr:rowOff>
    </xdr:to>
    <xdr:cxnSp macro="">
      <xdr:nvCxnSpPr>
        <xdr:cNvPr id="551" name="直線コネクタ 550">
          <a:extLst>
            <a:ext uri="{FF2B5EF4-FFF2-40B4-BE49-F238E27FC236}">
              <a16:creationId xmlns:a16="http://schemas.microsoft.com/office/drawing/2014/main" xmlns="" id="{A49C1AC2-6662-46AA-AC1D-077F2A0F7C1A}"/>
            </a:ext>
          </a:extLst>
        </xdr:cNvPr>
        <xdr:cNvCxnSpPr/>
      </xdr:nvCxnSpPr>
      <xdr:spPr>
        <a:xfrm>
          <a:off x="22072600" y="566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19029</xdr:rowOff>
    </xdr:from>
    <xdr:ext cx="534377" cy="259045"/>
    <xdr:sp macro="" textlink="">
      <xdr:nvSpPr>
        <xdr:cNvPr id="552" name="【一般廃棄物処理施設】&#10;一人当たり有形固定資産（償却資産）額平均値テキスト">
          <a:extLst>
            <a:ext uri="{FF2B5EF4-FFF2-40B4-BE49-F238E27FC236}">
              <a16:creationId xmlns:a16="http://schemas.microsoft.com/office/drawing/2014/main" xmlns="" id="{70C9F309-8305-475C-991F-C20A2C55ED4D}"/>
            </a:ext>
          </a:extLst>
        </xdr:cNvPr>
        <xdr:cNvSpPr txBox="1"/>
      </xdr:nvSpPr>
      <xdr:spPr>
        <a:xfrm>
          <a:off x="22199600" y="6362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40602</xdr:rowOff>
    </xdr:from>
    <xdr:to>
      <xdr:col>116</xdr:col>
      <xdr:colOff>114300</xdr:colOff>
      <xdr:row>37</xdr:row>
      <xdr:rowOff>142202</xdr:rowOff>
    </xdr:to>
    <xdr:sp macro="" textlink="">
      <xdr:nvSpPr>
        <xdr:cNvPr id="553" name="フローチャート: 判断 552">
          <a:extLst>
            <a:ext uri="{FF2B5EF4-FFF2-40B4-BE49-F238E27FC236}">
              <a16:creationId xmlns:a16="http://schemas.microsoft.com/office/drawing/2014/main" xmlns="" id="{794FA7CD-BF79-461C-AD43-5AD6F01586A7}"/>
            </a:ext>
          </a:extLst>
        </xdr:cNvPr>
        <xdr:cNvSpPr/>
      </xdr:nvSpPr>
      <xdr:spPr>
        <a:xfrm>
          <a:off x="22110700" y="63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90386</xdr:rowOff>
    </xdr:from>
    <xdr:to>
      <xdr:col>112</xdr:col>
      <xdr:colOff>38100</xdr:colOff>
      <xdr:row>38</xdr:row>
      <xdr:rowOff>20536</xdr:rowOff>
    </xdr:to>
    <xdr:sp macro="" textlink="">
      <xdr:nvSpPr>
        <xdr:cNvPr id="554" name="フローチャート: 判断 553">
          <a:extLst>
            <a:ext uri="{FF2B5EF4-FFF2-40B4-BE49-F238E27FC236}">
              <a16:creationId xmlns:a16="http://schemas.microsoft.com/office/drawing/2014/main" xmlns="" id="{8FDE614B-0E6D-40A1-A982-0E1030CDAE97}"/>
            </a:ext>
          </a:extLst>
        </xdr:cNvPr>
        <xdr:cNvSpPr/>
      </xdr:nvSpPr>
      <xdr:spPr>
        <a:xfrm>
          <a:off x="21272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162522</xdr:rowOff>
    </xdr:from>
    <xdr:to>
      <xdr:col>107</xdr:col>
      <xdr:colOff>101600</xdr:colOff>
      <xdr:row>38</xdr:row>
      <xdr:rowOff>92672</xdr:rowOff>
    </xdr:to>
    <xdr:sp macro="" textlink="">
      <xdr:nvSpPr>
        <xdr:cNvPr id="555" name="フローチャート: 判断 554">
          <a:extLst>
            <a:ext uri="{FF2B5EF4-FFF2-40B4-BE49-F238E27FC236}">
              <a16:creationId xmlns:a16="http://schemas.microsoft.com/office/drawing/2014/main" xmlns="" id="{F0CF28A8-E773-4062-860A-DD9E3012666A}"/>
            </a:ext>
          </a:extLst>
        </xdr:cNvPr>
        <xdr:cNvSpPr/>
      </xdr:nvSpPr>
      <xdr:spPr>
        <a:xfrm>
          <a:off x="20383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25603</xdr:rowOff>
    </xdr:from>
    <xdr:to>
      <xdr:col>102</xdr:col>
      <xdr:colOff>165100</xdr:colOff>
      <xdr:row>38</xdr:row>
      <xdr:rowOff>127203</xdr:rowOff>
    </xdr:to>
    <xdr:sp macro="" textlink="">
      <xdr:nvSpPr>
        <xdr:cNvPr id="556" name="フローチャート: 判断 555">
          <a:extLst>
            <a:ext uri="{FF2B5EF4-FFF2-40B4-BE49-F238E27FC236}">
              <a16:creationId xmlns:a16="http://schemas.microsoft.com/office/drawing/2014/main" xmlns="" id="{0F3E7737-AA0A-4C0F-B123-A1C547CC9CDA}"/>
            </a:ext>
          </a:extLst>
        </xdr:cNvPr>
        <xdr:cNvSpPr/>
      </xdr:nvSpPr>
      <xdr:spPr>
        <a:xfrm>
          <a:off x="19494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49784</xdr:rowOff>
    </xdr:from>
    <xdr:to>
      <xdr:col>98</xdr:col>
      <xdr:colOff>38100</xdr:colOff>
      <xdr:row>38</xdr:row>
      <xdr:rowOff>151384</xdr:rowOff>
    </xdr:to>
    <xdr:sp macro="" textlink="">
      <xdr:nvSpPr>
        <xdr:cNvPr id="557" name="フローチャート: 判断 556">
          <a:extLst>
            <a:ext uri="{FF2B5EF4-FFF2-40B4-BE49-F238E27FC236}">
              <a16:creationId xmlns:a16="http://schemas.microsoft.com/office/drawing/2014/main" xmlns="" id="{210BFEDE-FF3B-41DB-B7DE-7A5D3B8DEAB7}"/>
            </a:ext>
          </a:extLst>
        </xdr:cNvPr>
        <xdr:cNvSpPr/>
      </xdr:nvSpPr>
      <xdr:spPr>
        <a:xfrm>
          <a:off x="18605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xmlns="" id="{7531F254-33DB-4D2E-BF6A-7A86AAC00B0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xmlns="" id="{7C7E9119-BD80-46CD-992A-39EBB5399E8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xmlns="" id="{17BB7DED-B09F-42D8-884A-9CAB52DE15D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xmlns="" id="{2C60C50B-4FDF-4537-BE0E-8B548646F39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xmlns="" id="{E437B882-E3A1-447B-B295-75A0A5191A2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130988</xdr:rowOff>
    </xdr:from>
    <xdr:to>
      <xdr:col>112</xdr:col>
      <xdr:colOff>38100</xdr:colOff>
      <xdr:row>40</xdr:row>
      <xdr:rowOff>61138</xdr:rowOff>
    </xdr:to>
    <xdr:sp macro="" textlink="">
      <xdr:nvSpPr>
        <xdr:cNvPr id="563" name="楕円 562">
          <a:extLst>
            <a:ext uri="{FF2B5EF4-FFF2-40B4-BE49-F238E27FC236}">
              <a16:creationId xmlns:a16="http://schemas.microsoft.com/office/drawing/2014/main" xmlns="" id="{BD9E68AB-C18E-4068-A71F-E2FE28EC33DF}"/>
            </a:ext>
          </a:extLst>
        </xdr:cNvPr>
        <xdr:cNvSpPr/>
      </xdr:nvSpPr>
      <xdr:spPr>
        <a:xfrm>
          <a:off x="21272500" y="681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91948</xdr:rowOff>
    </xdr:from>
    <xdr:to>
      <xdr:col>107</xdr:col>
      <xdr:colOff>101600</xdr:colOff>
      <xdr:row>41</xdr:row>
      <xdr:rowOff>22098</xdr:rowOff>
    </xdr:to>
    <xdr:sp macro="" textlink="">
      <xdr:nvSpPr>
        <xdr:cNvPr id="564" name="楕円 563">
          <a:extLst>
            <a:ext uri="{FF2B5EF4-FFF2-40B4-BE49-F238E27FC236}">
              <a16:creationId xmlns:a16="http://schemas.microsoft.com/office/drawing/2014/main" xmlns="" id="{9DCC5E16-2BF4-4E86-AC08-9225A3252F6B}"/>
            </a:ext>
          </a:extLst>
        </xdr:cNvPr>
        <xdr:cNvSpPr/>
      </xdr:nvSpPr>
      <xdr:spPr>
        <a:xfrm>
          <a:off x="20383500" y="694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10338</xdr:rowOff>
    </xdr:from>
    <xdr:to>
      <xdr:col>111</xdr:col>
      <xdr:colOff>177800</xdr:colOff>
      <xdr:row>40</xdr:row>
      <xdr:rowOff>142748</xdr:rowOff>
    </xdr:to>
    <xdr:cxnSp macro="">
      <xdr:nvCxnSpPr>
        <xdr:cNvPr id="565" name="直線コネクタ 564">
          <a:extLst>
            <a:ext uri="{FF2B5EF4-FFF2-40B4-BE49-F238E27FC236}">
              <a16:creationId xmlns:a16="http://schemas.microsoft.com/office/drawing/2014/main" xmlns="" id="{4E9DB37E-3578-48F8-A027-367678C6A487}"/>
            </a:ext>
          </a:extLst>
        </xdr:cNvPr>
        <xdr:cNvCxnSpPr/>
      </xdr:nvCxnSpPr>
      <xdr:spPr>
        <a:xfrm flipV="1">
          <a:off x="20434300" y="6868338"/>
          <a:ext cx="889000" cy="1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88595</xdr:rowOff>
    </xdr:from>
    <xdr:to>
      <xdr:col>102</xdr:col>
      <xdr:colOff>165100</xdr:colOff>
      <xdr:row>41</xdr:row>
      <xdr:rowOff>18745</xdr:rowOff>
    </xdr:to>
    <xdr:sp macro="" textlink="">
      <xdr:nvSpPr>
        <xdr:cNvPr id="566" name="楕円 565">
          <a:extLst>
            <a:ext uri="{FF2B5EF4-FFF2-40B4-BE49-F238E27FC236}">
              <a16:creationId xmlns:a16="http://schemas.microsoft.com/office/drawing/2014/main" xmlns="" id="{98D0E12E-03F4-4C0B-B20F-31BD1AA0172D}"/>
            </a:ext>
          </a:extLst>
        </xdr:cNvPr>
        <xdr:cNvSpPr/>
      </xdr:nvSpPr>
      <xdr:spPr>
        <a:xfrm>
          <a:off x="19494500" y="6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139395</xdr:rowOff>
    </xdr:from>
    <xdr:to>
      <xdr:col>107</xdr:col>
      <xdr:colOff>50800</xdr:colOff>
      <xdr:row>40</xdr:row>
      <xdr:rowOff>142748</xdr:rowOff>
    </xdr:to>
    <xdr:cxnSp macro="">
      <xdr:nvCxnSpPr>
        <xdr:cNvPr id="567" name="直線コネクタ 566">
          <a:extLst>
            <a:ext uri="{FF2B5EF4-FFF2-40B4-BE49-F238E27FC236}">
              <a16:creationId xmlns:a16="http://schemas.microsoft.com/office/drawing/2014/main" xmlns="" id="{AC006632-95CF-4B83-918E-6DF1E3E40150}"/>
            </a:ext>
          </a:extLst>
        </xdr:cNvPr>
        <xdr:cNvCxnSpPr/>
      </xdr:nvCxnSpPr>
      <xdr:spPr>
        <a:xfrm>
          <a:off x="19545300" y="6997395"/>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84951</xdr:rowOff>
    </xdr:from>
    <xdr:to>
      <xdr:col>98</xdr:col>
      <xdr:colOff>38100</xdr:colOff>
      <xdr:row>41</xdr:row>
      <xdr:rowOff>15101</xdr:rowOff>
    </xdr:to>
    <xdr:sp macro="" textlink="">
      <xdr:nvSpPr>
        <xdr:cNvPr id="568" name="楕円 567">
          <a:extLst>
            <a:ext uri="{FF2B5EF4-FFF2-40B4-BE49-F238E27FC236}">
              <a16:creationId xmlns:a16="http://schemas.microsoft.com/office/drawing/2014/main" xmlns="" id="{1B20DDF0-E033-4473-B353-9D3920172099}"/>
            </a:ext>
          </a:extLst>
        </xdr:cNvPr>
        <xdr:cNvSpPr/>
      </xdr:nvSpPr>
      <xdr:spPr>
        <a:xfrm>
          <a:off x="18605500" y="69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135751</xdr:rowOff>
    </xdr:from>
    <xdr:to>
      <xdr:col>102</xdr:col>
      <xdr:colOff>114300</xdr:colOff>
      <xdr:row>40</xdr:row>
      <xdr:rowOff>139395</xdr:rowOff>
    </xdr:to>
    <xdr:cxnSp macro="">
      <xdr:nvCxnSpPr>
        <xdr:cNvPr id="569" name="直線コネクタ 568">
          <a:extLst>
            <a:ext uri="{FF2B5EF4-FFF2-40B4-BE49-F238E27FC236}">
              <a16:creationId xmlns:a16="http://schemas.microsoft.com/office/drawing/2014/main" xmlns="" id="{722D33D8-A7FA-4D7A-9EA1-816B88BBD407}"/>
            </a:ext>
          </a:extLst>
        </xdr:cNvPr>
        <xdr:cNvCxnSpPr/>
      </xdr:nvCxnSpPr>
      <xdr:spPr>
        <a:xfrm>
          <a:off x="18656300" y="6993751"/>
          <a:ext cx="889000" cy="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37063</xdr:rowOff>
    </xdr:from>
    <xdr:ext cx="534377" cy="259045"/>
    <xdr:sp macro="" textlink="">
      <xdr:nvSpPr>
        <xdr:cNvPr id="570" name="n_1aveValue【一般廃棄物処理施設】&#10;一人当たり有形固定資産（償却資産）額">
          <a:extLst>
            <a:ext uri="{FF2B5EF4-FFF2-40B4-BE49-F238E27FC236}">
              <a16:creationId xmlns:a16="http://schemas.microsoft.com/office/drawing/2014/main" xmlns="" id="{C4904DB5-1AEC-41DA-9A03-D85CBCA3CF88}"/>
            </a:ext>
          </a:extLst>
        </xdr:cNvPr>
        <xdr:cNvSpPr txBox="1"/>
      </xdr:nvSpPr>
      <xdr:spPr>
        <a:xfrm>
          <a:off x="210434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109199</xdr:rowOff>
    </xdr:from>
    <xdr:ext cx="534377" cy="259045"/>
    <xdr:sp macro="" textlink="">
      <xdr:nvSpPr>
        <xdr:cNvPr id="571" name="n_2aveValue【一般廃棄物処理施設】&#10;一人当たり有形固定資産（償却資産）額">
          <a:extLst>
            <a:ext uri="{FF2B5EF4-FFF2-40B4-BE49-F238E27FC236}">
              <a16:creationId xmlns:a16="http://schemas.microsoft.com/office/drawing/2014/main" xmlns="" id="{8B03EA90-ACBC-404F-9995-BD2730605627}"/>
            </a:ext>
          </a:extLst>
        </xdr:cNvPr>
        <xdr:cNvSpPr txBox="1"/>
      </xdr:nvSpPr>
      <xdr:spPr>
        <a:xfrm>
          <a:off x="20167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143730</xdr:rowOff>
    </xdr:from>
    <xdr:ext cx="534377" cy="259045"/>
    <xdr:sp macro="" textlink="">
      <xdr:nvSpPr>
        <xdr:cNvPr id="572" name="n_3aveValue【一般廃棄物処理施設】&#10;一人当たり有形固定資産（償却資産）額">
          <a:extLst>
            <a:ext uri="{FF2B5EF4-FFF2-40B4-BE49-F238E27FC236}">
              <a16:creationId xmlns:a16="http://schemas.microsoft.com/office/drawing/2014/main" xmlns="" id="{FAF27CE8-689C-4C2E-81C5-178410B4BEEC}"/>
            </a:ext>
          </a:extLst>
        </xdr:cNvPr>
        <xdr:cNvSpPr txBox="1"/>
      </xdr:nvSpPr>
      <xdr:spPr>
        <a:xfrm>
          <a:off x="19278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167911</xdr:rowOff>
    </xdr:from>
    <xdr:ext cx="534377" cy="259045"/>
    <xdr:sp macro="" textlink="">
      <xdr:nvSpPr>
        <xdr:cNvPr id="573" name="n_4aveValue【一般廃棄物処理施設】&#10;一人当たり有形固定資産（償却資産）額">
          <a:extLst>
            <a:ext uri="{FF2B5EF4-FFF2-40B4-BE49-F238E27FC236}">
              <a16:creationId xmlns:a16="http://schemas.microsoft.com/office/drawing/2014/main" xmlns="" id="{2E6E47FC-3F36-449A-BE6F-67FD861E2779}"/>
            </a:ext>
          </a:extLst>
        </xdr:cNvPr>
        <xdr:cNvSpPr txBox="1"/>
      </xdr:nvSpPr>
      <xdr:spPr>
        <a:xfrm>
          <a:off x="18389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52265</xdr:rowOff>
    </xdr:from>
    <xdr:ext cx="534377" cy="259045"/>
    <xdr:sp macro="" textlink="">
      <xdr:nvSpPr>
        <xdr:cNvPr id="574" name="n_1mainValue【一般廃棄物処理施設】&#10;一人当たり有形固定資産（償却資産）額">
          <a:extLst>
            <a:ext uri="{FF2B5EF4-FFF2-40B4-BE49-F238E27FC236}">
              <a16:creationId xmlns:a16="http://schemas.microsoft.com/office/drawing/2014/main" xmlns="" id="{1AC325A9-3C4A-4C93-99D0-284A698306BB}"/>
            </a:ext>
          </a:extLst>
        </xdr:cNvPr>
        <xdr:cNvSpPr txBox="1"/>
      </xdr:nvSpPr>
      <xdr:spPr>
        <a:xfrm>
          <a:off x="21043411" y="691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13225</xdr:rowOff>
    </xdr:from>
    <xdr:ext cx="534377" cy="259045"/>
    <xdr:sp macro="" textlink="">
      <xdr:nvSpPr>
        <xdr:cNvPr id="575" name="n_2mainValue【一般廃棄物処理施設】&#10;一人当たり有形固定資産（償却資産）額">
          <a:extLst>
            <a:ext uri="{FF2B5EF4-FFF2-40B4-BE49-F238E27FC236}">
              <a16:creationId xmlns:a16="http://schemas.microsoft.com/office/drawing/2014/main" xmlns="" id="{2BC2D2DA-3953-4A92-89E8-BEC29215F62B}"/>
            </a:ext>
          </a:extLst>
        </xdr:cNvPr>
        <xdr:cNvSpPr txBox="1"/>
      </xdr:nvSpPr>
      <xdr:spPr>
        <a:xfrm>
          <a:off x="20167111" y="704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9872</xdr:rowOff>
    </xdr:from>
    <xdr:ext cx="534377" cy="259045"/>
    <xdr:sp macro="" textlink="">
      <xdr:nvSpPr>
        <xdr:cNvPr id="576" name="n_3mainValue【一般廃棄物処理施設】&#10;一人当たり有形固定資産（償却資産）額">
          <a:extLst>
            <a:ext uri="{FF2B5EF4-FFF2-40B4-BE49-F238E27FC236}">
              <a16:creationId xmlns:a16="http://schemas.microsoft.com/office/drawing/2014/main" xmlns="" id="{91F0FB45-E8F6-4CBC-A3D8-A57C5DEC3A38}"/>
            </a:ext>
          </a:extLst>
        </xdr:cNvPr>
        <xdr:cNvSpPr txBox="1"/>
      </xdr:nvSpPr>
      <xdr:spPr>
        <a:xfrm>
          <a:off x="19278111" y="703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6228</xdr:rowOff>
    </xdr:from>
    <xdr:ext cx="534377" cy="259045"/>
    <xdr:sp macro="" textlink="">
      <xdr:nvSpPr>
        <xdr:cNvPr id="577" name="n_4mainValue【一般廃棄物処理施設】&#10;一人当たり有形固定資産（償却資産）額">
          <a:extLst>
            <a:ext uri="{FF2B5EF4-FFF2-40B4-BE49-F238E27FC236}">
              <a16:creationId xmlns:a16="http://schemas.microsoft.com/office/drawing/2014/main" xmlns="" id="{3BD808BD-8915-42F1-BDE2-B99FA9BFAD6C}"/>
            </a:ext>
          </a:extLst>
        </xdr:cNvPr>
        <xdr:cNvSpPr txBox="1"/>
      </xdr:nvSpPr>
      <xdr:spPr>
        <a:xfrm>
          <a:off x="18389111" y="703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a:extLst>
            <a:ext uri="{FF2B5EF4-FFF2-40B4-BE49-F238E27FC236}">
              <a16:creationId xmlns:a16="http://schemas.microsoft.com/office/drawing/2014/main" xmlns="" id="{9D529852-CDB7-4D9E-97E7-6892720C298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a:extLst>
            <a:ext uri="{FF2B5EF4-FFF2-40B4-BE49-F238E27FC236}">
              <a16:creationId xmlns:a16="http://schemas.microsoft.com/office/drawing/2014/main" xmlns="" id="{0F746A2F-F388-4F3F-8D22-09F38ED62A5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a:extLst>
            <a:ext uri="{FF2B5EF4-FFF2-40B4-BE49-F238E27FC236}">
              <a16:creationId xmlns:a16="http://schemas.microsoft.com/office/drawing/2014/main" xmlns="" id="{1A91AF23-8460-457F-8EB0-499A59D7996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a:extLst>
            <a:ext uri="{FF2B5EF4-FFF2-40B4-BE49-F238E27FC236}">
              <a16:creationId xmlns:a16="http://schemas.microsoft.com/office/drawing/2014/main" xmlns="" id="{315A7050-709F-446B-B42F-58FA5B64D73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a:extLst>
            <a:ext uri="{FF2B5EF4-FFF2-40B4-BE49-F238E27FC236}">
              <a16:creationId xmlns:a16="http://schemas.microsoft.com/office/drawing/2014/main" xmlns="" id="{09C585BA-C16D-43E1-BB3E-EA1F5583510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a:extLst>
            <a:ext uri="{FF2B5EF4-FFF2-40B4-BE49-F238E27FC236}">
              <a16:creationId xmlns:a16="http://schemas.microsoft.com/office/drawing/2014/main" xmlns="" id="{3BE06BE6-7184-448F-994E-F25E3BFC35F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a:extLst>
            <a:ext uri="{FF2B5EF4-FFF2-40B4-BE49-F238E27FC236}">
              <a16:creationId xmlns:a16="http://schemas.microsoft.com/office/drawing/2014/main" xmlns="" id="{B5CFBBF6-D3ED-47C2-AADE-FBB52ABDFB0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a:extLst>
            <a:ext uri="{FF2B5EF4-FFF2-40B4-BE49-F238E27FC236}">
              <a16:creationId xmlns:a16="http://schemas.microsoft.com/office/drawing/2014/main" xmlns="" id="{35728983-90C9-417F-A9B0-FB200546CE6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a:extLst>
            <a:ext uri="{FF2B5EF4-FFF2-40B4-BE49-F238E27FC236}">
              <a16:creationId xmlns:a16="http://schemas.microsoft.com/office/drawing/2014/main" xmlns="" id="{8F0A0DBA-93F0-4715-A2FF-CDCC7E270A1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a:extLst>
            <a:ext uri="{FF2B5EF4-FFF2-40B4-BE49-F238E27FC236}">
              <a16:creationId xmlns:a16="http://schemas.microsoft.com/office/drawing/2014/main" xmlns="" id="{28435F96-9F59-45AA-96F9-780C64EDD5D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a:extLst>
            <a:ext uri="{FF2B5EF4-FFF2-40B4-BE49-F238E27FC236}">
              <a16:creationId xmlns:a16="http://schemas.microsoft.com/office/drawing/2014/main" xmlns="" id="{1834D7E3-A7A7-4222-986D-39483009477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9" name="直線コネクタ 588">
          <a:extLst>
            <a:ext uri="{FF2B5EF4-FFF2-40B4-BE49-F238E27FC236}">
              <a16:creationId xmlns:a16="http://schemas.microsoft.com/office/drawing/2014/main" xmlns="" id="{69718072-9AE4-417A-BD1A-3B6326DBA83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0" name="テキスト ボックス 589">
          <a:extLst>
            <a:ext uri="{FF2B5EF4-FFF2-40B4-BE49-F238E27FC236}">
              <a16:creationId xmlns:a16="http://schemas.microsoft.com/office/drawing/2014/main" xmlns="" id="{619E5BE1-5E66-48F2-A07C-0076A30E91E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1" name="直線コネクタ 590">
          <a:extLst>
            <a:ext uri="{FF2B5EF4-FFF2-40B4-BE49-F238E27FC236}">
              <a16:creationId xmlns:a16="http://schemas.microsoft.com/office/drawing/2014/main" xmlns="" id="{E1A25080-0A05-4ABB-8200-92EDA3B0085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2" name="テキスト ボックス 591">
          <a:extLst>
            <a:ext uri="{FF2B5EF4-FFF2-40B4-BE49-F238E27FC236}">
              <a16:creationId xmlns:a16="http://schemas.microsoft.com/office/drawing/2014/main" xmlns="" id="{0D11E14C-4205-4229-AB5D-81E033351D4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3" name="直線コネクタ 592">
          <a:extLst>
            <a:ext uri="{FF2B5EF4-FFF2-40B4-BE49-F238E27FC236}">
              <a16:creationId xmlns:a16="http://schemas.microsoft.com/office/drawing/2014/main" xmlns="" id="{0C448655-AB04-44FF-B61C-85108613B3B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4" name="テキスト ボックス 593">
          <a:extLst>
            <a:ext uri="{FF2B5EF4-FFF2-40B4-BE49-F238E27FC236}">
              <a16:creationId xmlns:a16="http://schemas.microsoft.com/office/drawing/2014/main" xmlns="" id="{758F4D24-4305-4720-8CFB-7E5F69F6F45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5" name="直線コネクタ 594">
          <a:extLst>
            <a:ext uri="{FF2B5EF4-FFF2-40B4-BE49-F238E27FC236}">
              <a16:creationId xmlns:a16="http://schemas.microsoft.com/office/drawing/2014/main" xmlns="" id="{B8B6D3D4-3FD5-4710-8C73-464F2FF6E0E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6" name="テキスト ボックス 595">
          <a:extLst>
            <a:ext uri="{FF2B5EF4-FFF2-40B4-BE49-F238E27FC236}">
              <a16:creationId xmlns:a16="http://schemas.microsoft.com/office/drawing/2014/main" xmlns="" id="{7637BB0F-CD85-49D3-AAF6-8F64BF41053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7" name="直線コネクタ 596">
          <a:extLst>
            <a:ext uri="{FF2B5EF4-FFF2-40B4-BE49-F238E27FC236}">
              <a16:creationId xmlns:a16="http://schemas.microsoft.com/office/drawing/2014/main" xmlns="" id="{6FF3295C-FB04-4A68-82AC-330900B9D27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8" name="テキスト ボックス 597">
          <a:extLst>
            <a:ext uri="{FF2B5EF4-FFF2-40B4-BE49-F238E27FC236}">
              <a16:creationId xmlns:a16="http://schemas.microsoft.com/office/drawing/2014/main" xmlns="" id="{F1DF351D-B2B1-45F9-982C-5CD5067A37F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a:extLst>
            <a:ext uri="{FF2B5EF4-FFF2-40B4-BE49-F238E27FC236}">
              <a16:creationId xmlns:a16="http://schemas.microsoft.com/office/drawing/2014/main" xmlns="" id="{648E2099-83AA-41F8-A8CC-2505CC51D47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0" name="テキスト ボックス 599">
          <a:extLst>
            <a:ext uri="{FF2B5EF4-FFF2-40B4-BE49-F238E27FC236}">
              <a16:creationId xmlns:a16="http://schemas.microsoft.com/office/drawing/2014/main" xmlns="" id="{54F72E7B-E335-45E5-8402-095D3BB66EE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a:extLst>
            <a:ext uri="{FF2B5EF4-FFF2-40B4-BE49-F238E27FC236}">
              <a16:creationId xmlns:a16="http://schemas.microsoft.com/office/drawing/2014/main" xmlns="" id="{7A68ADED-7F70-4DDA-A849-8376433C980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xdr:rowOff>
    </xdr:from>
    <xdr:to>
      <xdr:col>85</xdr:col>
      <xdr:colOff>126364</xdr:colOff>
      <xdr:row>63</xdr:row>
      <xdr:rowOff>3810</xdr:rowOff>
    </xdr:to>
    <xdr:cxnSp macro="">
      <xdr:nvCxnSpPr>
        <xdr:cNvPr id="602" name="直線コネクタ 601">
          <a:extLst>
            <a:ext uri="{FF2B5EF4-FFF2-40B4-BE49-F238E27FC236}">
              <a16:creationId xmlns:a16="http://schemas.microsoft.com/office/drawing/2014/main" xmlns="" id="{B1BBC579-0475-4DCC-B089-2D48FA72BBCC}"/>
            </a:ext>
          </a:extLst>
        </xdr:cNvPr>
        <xdr:cNvCxnSpPr/>
      </xdr:nvCxnSpPr>
      <xdr:spPr>
        <a:xfrm flipV="1">
          <a:off x="16318864" y="9439275"/>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7637</xdr:rowOff>
    </xdr:from>
    <xdr:ext cx="405111" cy="259045"/>
    <xdr:sp macro="" textlink="">
      <xdr:nvSpPr>
        <xdr:cNvPr id="603" name="【保健センター・保健所】&#10;有形固定資産減価償却率最小値テキスト">
          <a:extLst>
            <a:ext uri="{FF2B5EF4-FFF2-40B4-BE49-F238E27FC236}">
              <a16:creationId xmlns:a16="http://schemas.microsoft.com/office/drawing/2014/main" xmlns="" id="{054C5988-F1CC-4AA6-BB5B-423CE5E94445}"/>
            </a:ext>
          </a:extLst>
        </xdr:cNvPr>
        <xdr:cNvSpPr txBox="1"/>
      </xdr:nvSpPr>
      <xdr:spPr>
        <a:xfrm>
          <a:off x="163576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xdr:rowOff>
    </xdr:from>
    <xdr:to>
      <xdr:col>86</xdr:col>
      <xdr:colOff>25400</xdr:colOff>
      <xdr:row>63</xdr:row>
      <xdr:rowOff>3810</xdr:rowOff>
    </xdr:to>
    <xdr:cxnSp macro="">
      <xdr:nvCxnSpPr>
        <xdr:cNvPr id="604" name="直線コネクタ 603">
          <a:extLst>
            <a:ext uri="{FF2B5EF4-FFF2-40B4-BE49-F238E27FC236}">
              <a16:creationId xmlns:a16="http://schemas.microsoft.com/office/drawing/2014/main" xmlns="" id="{ACAA76BF-A05C-4135-929B-72B01A8D0965}"/>
            </a:ext>
          </a:extLst>
        </xdr:cNvPr>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127652</xdr:rowOff>
    </xdr:from>
    <xdr:ext cx="405111" cy="259045"/>
    <xdr:sp macro="" textlink="">
      <xdr:nvSpPr>
        <xdr:cNvPr id="605" name="【保健センター・保健所】&#10;有形固定資産減価償却率最大値テキスト">
          <a:extLst>
            <a:ext uri="{FF2B5EF4-FFF2-40B4-BE49-F238E27FC236}">
              <a16:creationId xmlns:a16="http://schemas.microsoft.com/office/drawing/2014/main" xmlns="" id="{6E176447-9703-4060-A86C-492FF25AC677}"/>
            </a:ext>
          </a:extLst>
        </xdr:cNvPr>
        <xdr:cNvSpPr txBox="1"/>
      </xdr:nvSpPr>
      <xdr:spPr>
        <a:xfrm>
          <a:off x="16357600" y="921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xdr:rowOff>
    </xdr:from>
    <xdr:to>
      <xdr:col>86</xdr:col>
      <xdr:colOff>25400</xdr:colOff>
      <xdr:row>55</xdr:row>
      <xdr:rowOff>9525</xdr:rowOff>
    </xdr:to>
    <xdr:cxnSp macro="">
      <xdr:nvCxnSpPr>
        <xdr:cNvPr id="606" name="直線コネクタ 605">
          <a:extLst>
            <a:ext uri="{FF2B5EF4-FFF2-40B4-BE49-F238E27FC236}">
              <a16:creationId xmlns:a16="http://schemas.microsoft.com/office/drawing/2014/main" xmlns="" id="{DAE9A60F-7BAF-46F3-8B67-B6F3DAE4B666}"/>
            </a:ext>
          </a:extLst>
        </xdr:cNvPr>
        <xdr:cNvCxnSpPr/>
      </xdr:nvCxnSpPr>
      <xdr:spPr>
        <a:xfrm>
          <a:off x="16230600" y="943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49547</xdr:rowOff>
    </xdr:from>
    <xdr:ext cx="405111" cy="259045"/>
    <xdr:sp macro="" textlink="">
      <xdr:nvSpPr>
        <xdr:cNvPr id="607" name="【保健センター・保健所】&#10;有形固定資産減価償却率平均値テキスト">
          <a:extLst>
            <a:ext uri="{FF2B5EF4-FFF2-40B4-BE49-F238E27FC236}">
              <a16:creationId xmlns:a16="http://schemas.microsoft.com/office/drawing/2014/main" xmlns="" id="{AD2014A2-0615-4B18-A9CC-A68239BE35A2}"/>
            </a:ext>
          </a:extLst>
        </xdr:cNvPr>
        <xdr:cNvSpPr txBox="1"/>
      </xdr:nvSpPr>
      <xdr:spPr>
        <a:xfrm>
          <a:off x="16357600" y="9993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608" name="フローチャート: 判断 607">
          <a:extLst>
            <a:ext uri="{FF2B5EF4-FFF2-40B4-BE49-F238E27FC236}">
              <a16:creationId xmlns:a16="http://schemas.microsoft.com/office/drawing/2014/main" xmlns="" id="{0543E7AC-E8E8-44FB-8F38-B5BD5617007A}"/>
            </a:ext>
          </a:extLst>
        </xdr:cNvPr>
        <xdr:cNvSpPr/>
      </xdr:nvSpPr>
      <xdr:spPr>
        <a:xfrm>
          <a:off x="162687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42545</xdr:rowOff>
    </xdr:from>
    <xdr:to>
      <xdr:col>81</xdr:col>
      <xdr:colOff>101600</xdr:colOff>
      <xdr:row>58</xdr:row>
      <xdr:rowOff>144145</xdr:rowOff>
    </xdr:to>
    <xdr:sp macro="" textlink="">
      <xdr:nvSpPr>
        <xdr:cNvPr id="609" name="フローチャート: 判断 608">
          <a:extLst>
            <a:ext uri="{FF2B5EF4-FFF2-40B4-BE49-F238E27FC236}">
              <a16:creationId xmlns:a16="http://schemas.microsoft.com/office/drawing/2014/main" xmlns="" id="{FE12895D-5236-4CBE-85A9-417592DAA345}"/>
            </a:ext>
          </a:extLst>
        </xdr:cNvPr>
        <xdr:cNvSpPr/>
      </xdr:nvSpPr>
      <xdr:spPr>
        <a:xfrm>
          <a:off x="15430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164465</xdr:rowOff>
    </xdr:from>
    <xdr:to>
      <xdr:col>76</xdr:col>
      <xdr:colOff>165100</xdr:colOff>
      <xdr:row>58</xdr:row>
      <xdr:rowOff>94615</xdr:rowOff>
    </xdr:to>
    <xdr:sp macro="" textlink="">
      <xdr:nvSpPr>
        <xdr:cNvPr id="610" name="フローチャート: 判断 609">
          <a:extLst>
            <a:ext uri="{FF2B5EF4-FFF2-40B4-BE49-F238E27FC236}">
              <a16:creationId xmlns:a16="http://schemas.microsoft.com/office/drawing/2014/main" xmlns="" id="{E64D595E-DB61-4D53-AB49-56B3DEB239E4}"/>
            </a:ext>
          </a:extLst>
        </xdr:cNvPr>
        <xdr:cNvSpPr/>
      </xdr:nvSpPr>
      <xdr:spPr>
        <a:xfrm>
          <a:off x="145415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11" name="フローチャート: 判断 610">
          <a:extLst>
            <a:ext uri="{FF2B5EF4-FFF2-40B4-BE49-F238E27FC236}">
              <a16:creationId xmlns:a16="http://schemas.microsoft.com/office/drawing/2014/main" xmlns="" id="{039637CA-8B26-4837-8AFF-F2AD55DC10EB}"/>
            </a:ext>
          </a:extLst>
        </xdr:cNvPr>
        <xdr:cNvSpPr/>
      </xdr:nvSpPr>
      <xdr:spPr>
        <a:xfrm>
          <a:off x="13652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103505</xdr:rowOff>
    </xdr:from>
    <xdr:to>
      <xdr:col>67</xdr:col>
      <xdr:colOff>101600</xdr:colOff>
      <xdr:row>58</xdr:row>
      <xdr:rowOff>33655</xdr:rowOff>
    </xdr:to>
    <xdr:sp macro="" textlink="">
      <xdr:nvSpPr>
        <xdr:cNvPr id="612" name="フローチャート: 判断 611">
          <a:extLst>
            <a:ext uri="{FF2B5EF4-FFF2-40B4-BE49-F238E27FC236}">
              <a16:creationId xmlns:a16="http://schemas.microsoft.com/office/drawing/2014/main" xmlns="" id="{DF159A6B-81E6-4A0B-83F6-8D6ABC001C7A}"/>
            </a:ext>
          </a:extLst>
        </xdr:cNvPr>
        <xdr:cNvSpPr/>
      </xdr:nvSpPr>
      <xdr:spPr>
        <a:xfrm>
          <a:off x="12763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xmlns="" id="{388FC3AB-2AB6-401F-9B11-1826EF02A33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xmlns="" id="{27C4DEB0-5595-4A87-9045-0B69E515DCC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xmlns="" id="{D0819A54-BC38-4F9A-99C6-ECA4D19FA64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xmlns="" id="{9C3B372E-B56E-422D-A32A-74AE94FB19D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xmlns="" id="{FA3EE389-D15A-46A0-A97B-C58CCD07967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78740</xdr:rowOff>
    </xdr:from>
    <xdr:to>
      <xdr:col>81</xdr:col>
      <xdr:colOff>101600</xdr:colOff>
      <xdr:row>61</xdr:row>
      <xdr:rowOff>8890</xdr:rowOff>
    </xdr:to>
    <xdr:sp macro="" textlink="">
      <xdr:nvSpPr>
        <xdr:cNvPr id="618" name="楕円 617">
          <a:extLst>
            <a:ext uri="{FF2B5EF4-FFF2-40B4-BE49-F238E27FC236}">
              <a16:creationId xmlns:a16="http://schemas.microsoft.com/office/drawing/2014/main" xmlns="" id="{34C332A7-CE32-4237-8F49-6EF0993FCFBC}"/>
            </a:ext>
          </a:extLst>
        </xdr:cNvPr>
        <xdr:cNvSpPr/>
      </xdr:nvSpPr>
      <xdr:spPr>
        <a:xfrm>
          <a:off x="15430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42545</xdr:rowOff>
    </xdr:from>
    <xdr:to>
      <xdr:col>76</xdr:col>
      <xdr:colOff>165100</xdr:colOff>
      <xdr:row>60</xdr:row>
      <xdr:rowOff>144145</xdr:rowOff>
    </xdr:to>
    <xdr:sp macro="" textlink="">
      <xdr:nvSpPr>
        <xdr:cNvPr id="619" name="楕円 618">
          <a:extLst>
            <a:ext uri="{FF2B5EF4-FFF2-40B4-BE49-F238E27FC236}">
              <a16:creationId xmlns:a16="http://schemas.microsoft.com/office/drawing/2014/main" xmlns="" id="{F8DEC0C9-D54E-4C35-BD1D-7127662E0A63}"/>
            </a:ext>
          </a:extLst>
        </xdr:cNvPr>
        <xdr:cNvSpPr/>
      </xdr:nvSpPr>
      <xdr:spPr>
        <a:xfrm>
          <a:off x="14541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93345</xdr:rowOff>
    </xdr:from>
    <xdr:to>
      <xdr:col>81</xdr:col>
      <xdr:colOff>50800</xdr:colOff>
      <xdr:row>60</xdr:row>
      <xdr:rowOff>129540</xdr:rowOff>
    </xdr:to>
    <xdr:cxnSp macro="">
      <xdr:nvCxnSpPr>
        <xdr:cNvPr id="620" name="直線コネクタ 619">
          <a:extLst>
            <a:ext uri="{FF2B5EF4-FFF2-40B4-BE49-F238E27FC236}">
              <a16:creationId xmlns:a16="http://schemas.microsoft.com/office/drawing/2014/main" xmlns="" id="{EFBF3309-9D13-447D-B191-C2D7E876B99C}"/>
            </a:ext>
          </a:extLst>
        </xdr:cNvPr>
        <xdr:cNvCxnSpPr/>
      </xdr:nvCxnSpPr>
      <xdr:spPr>
        <a:xfrm>
          <a:off x="14592300" y="103803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xdr:rowOff>
    </xdr:from>
    <xdr:to>
      <xdr:col>72</xdr:col>
      <xdr:colOff>38100</xdr:colOff>
      <xdr:row>60</xdr:row>
      <xdr:rowOff>107950</xdr:rowOff>
    </xdr:to>
    <xdr:sp macro="" textlink="">
      <xdr:nvSpPr>
        <xdr:cNvPr id="621" name="楕円 620">
          <a:extLst>
            <a:ext uri="{FF2B5EF4-FFF2-40B4-BE49-F238E27FC236}">
              <a16:creationId xmlns:a16="http://schemas.microsoft.com/office/drawing/2014/main" xmlns="" id="{818DC513-30A8-4667-8395-501B8EAF82EB}"/>
            </a:ext>
          </a:extLst>
        </xdr:cNvPr>
        <xdr:cNvSpPr/>
      </xdr:nvSpPr>
      <xdr:spPr>
        <a:xfrm>
          <a:off x="13652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57150</xdr:rowOff>
    </xdr:from>
    <xdr:to>
      <xdr:col>76</xdr:col>
      <xdr:colOff>114300</xdr:colOff>
      <xdr:row>60</xdr:row>
      <xdr:rowOff>93345</xdr:rowOff>
    </xdr:to>
    <xdr:cxnSp macro="">
      <xdr:nvCxnSpPr>
        <xdr:cNvPr id="622" name="直線コネクタ 621">
          <a:extLst>
            <a:ext uri="{FF2B5EF4-FFF2-40B4-BE49-F238E27FC236}">
              <a16:creationId xmlns:a16="http://schemas.microsoft.com/office/drawing/2014/main" xmlns="" id="{555BED85-D665-4B45-B344-0D6B54D9E353}"/>
            </a:ext>
          </a:extLst>
        </xdr:cNvPr>
        <xdr:cNvCxnSpPr/>
      </xdr:nvCxnSpPr>
      <xdr:spPr>
        <a:xfrm>
          <a:off x="13703300" y="103441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139700</xdr:rowOff>
    </xdr:from>
    <xdr:to>
      <xdr:col>67</xdr:col>
      <xdr:colOff>101600</xdr:colOff>
      <xdr:row>60</xdr:row>
      <xdr:rowOff>69850</xdr:rowOff>
    </xdr:to>
    <xdr:sp macro="" textlink="">
      <xdr:nvSpPr>
        <xdr:cNvPr id="623" name="楕円 622">
          <a:extLst>
            <a:ext uri="{FF2B5EF4-FFF2-40B4-BE49-F238E27FC236}">
              <a16:creationId xmlns:a16="http://schemas.microsoft.com/office/drawing/2014/main" xmlns="" id="{E2254073-836A-434C-BA84-FB28AF865403}"/>
            </a:ext>
          </a:extLst>
        </xdr:cNvPr>
        <xdr:cNvSpPr/>
      </xdr:nvSpPr>
      <xdr:spPr>
        <a:xfrm>
          <a:off x="12763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19050</xdr:rowOff>
    </xdr:from>
    <xdr:to>
      <xdr:col>71</xdr:col>
      <xdr:colOff>177800</xdr:colOff>
      <xdr:row>60</xdr:row>
      <xdr:rowOff>57150</xdr:rowOff>
    </xdr:to>
    <xdr:cxnSp macro="">
      <xdr:nvCxnSpPr>
        <xdr:cNvPr id="624" name="直線コネクタ 623">
          <a:extLst>
            <a:ext uri="{FF2B5EF4-FFF2-40B4-BE49-F238E27FC236}">
              <a16:creationId xmlns:a16="http://schemas.microsoft.com/office/drawing/2014/main" xmlns="" id="{919A4357-08AF-414A-AC48-8B2A882B00B5}"/>
            </a:ext>
          </a:extLst>
        </xdr:cNvPr>
        <xdr:cNvCxnSpPr/>
      </xdr:nvCxnSpPr>
      <xdr:spPr>
        <a:xfrm>
          <a:off x="12814300" y="10306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160672</xdr:rowOff>
    </xdr:from>
    <xdr:ext cx="405111" cy="259045"/>
    <xdr:sp macro="" textlink="">
      <xdr:nvSpPr>
        <xdr:cNvPr id="625" name="n_1aveValue【保健センター・保健所】&#10;有形固定資産減価償却率">
          <a:extLst>
            <a:ext uri="{FF2B5EF4-FFF2-40B4-BE49-F238E27FC236}">
              <a16:creationId xmlns:a16="http://schemas.microsoft.com/office/drawing/2014/main" xmlns="" id="{E46C3D1F-43B7-484A-9583-60D108C34BA1}"/>
            </a:ext>
          </a:extLst>
        </xdr:cNvPr>
        <xdr:cNvSpPr txBox="1"/>
      </xdr:nvSpPr>
      <xdr:spPr>
        <a:xfrm>
          <a:off x="152660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111142</xdr:rowOff>
    </xdr:from>
    <xdr:ext cx="405111" cy="259045"/>
    <xdr:sp macro="" textlink="">
      <xdr:nvSpPr>
        <xdr:cNvPr id="626" name="n_2aveValue【保健センター・保健所】&#10;有形固定資産減価償却率">
          <a:extLst>
            <a:ext uri="{FF2B5EF4-FFF2-40B4-BE49-F238E27FC236}">
              <a16:creationId xmlns:a16="http://schemas.microsoft.com/office/drawing/2014/main" xmlns="" id="{142041AE-799A-4B6E-8E31-5436CBEF660E}"/>
            </a:ext>
          </a:extLst>
        </xdr:cNvPr>
        <xdr:cNvSpPr txBox="1"/>
      </xdr:nvSpPr>
      <xdr:spPr>
        <a:xfrm>
          <a:off x="14389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627" name="n_3aveValue【保健センター・保健所】&#10;有形固定資産減価償却率">
          <a:extLst>
            <a:ext uri="{FF2B5EF4-FFF2-40B4-BE49-F238E27FC236}">
              <a16:creationId xmlns:a16="http://schemas.microsoft.com/office/drawing/2014/main" xmlns="" id="{3450EB91-2DA1-4952-8531-274E31A52D2B}"/>
            </a:ext>
          </a:extLst>
        </xdr:cNvPr>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50182</xdr:rowOff>
    </xdr:from>
    <xdr:ext cx="405111" cy="259045"/>
    <xdr:sp macro="" textlink="">
      <xdr:nvSpPr>
        <xdr:cNvPr id="628" name="n_4aveValue【保健センター・保健所】&#10;有形固定資産減価償却率">
          <a:extLst>
            <a:ext uri="{FF2B5EF4-FFF2-40B4-BE49-F238E27FC236}">
              <a16:creationId xmlns:a16="http://schemas.microsoft.com/office/drawing/2014/main" xmlns="" id="{0522CC68-20F5-44FC-884E-C1C3F5C78EA6}"/>
            </a:ext>
          </a:extLst>
        </xdr:cNvPr>
        <xdr:cNvSpPr txBox="1"/>
      </xdr:nvSpPr>
      <xdr:spPr>
        <a:xfrm>
          <a:off x="12611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xdr:rowOff>
    </xdr:from>
    <xdr:ext cx="405111" cy="259045"/>
    <xdr:sp macro="" textlink="">
      <xdr:nvSpPr>
        <xdr:cNvPr id="629" name="n_1mainValue【保健センター・保健所】&#10;有形固定資産減価償却率">
          <a:extLst>
            <a:ext uri="{FF2B5EF4-FFF2-40B4-BE49-F238E27FC236}">
              <a16:creationId xmlns:a16="http://schemas.microsoft.com/office/drawing/2014/main" xmlns="" id="{B31159F4-2EB6-4462-B33C-F22857417233}"/>
            </a:ext>
          </a:extLst>
        </xdr:cNvPr>
        <xdr:cNvSpPr txBox="1"/>
      </xdr:nvSpPr>
      <xdr:spPr>
        <a:xfrm>
          <a:off x="152660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135272</xdr:rowOff>
    </xdr:from>
    <xdr:ext cx="405111" cy="259045"/>
    <xdr:sp macro="" textlink="">
      <xdr:nvSpPr>
        <xdr:cNvPr id="630" name="n_2mainValue【保健センター・保健所】&#10;有形固定資産減価償却率">
          <a:extLst>
            <a:ext uri="{FF2B5EF4-FFF2-40B4-BE49-F238E27FC236}">
              <a16:creationId xmlns:a16="http://schemas.microsoft.com/office/drawing/2014/main" xmlns="" id="{13FAF970-37FA-401D-88C4-7B59AABF12B7}"/>
            </a:ext>
          </a:extLst>
        </xdr:cNvPr>
        <xdr:cNvSpPr txBox="1"/>
      </xdr:nvSpPr>
      <xdr:spPr>
        <a:xfrm>
          <a:off x="14389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99077</xdr:rowOff>
    </xdr:from>
    <xdr:ext cx="405111" cy="259045"/>
    <xdr:sp macro="" textlink="">
      <xdr:nvSpPr>
        <xdr:cNvPr id="631" name="n_3mainValue【保健センター・保健所】&#10;有形固定資産減価償却率">
          <a:extLst>
            <a:ext uri="{FF2B5EF4-FFF2-40B4-BE49-F238E27FC236}">
              <a16:creationId xmlns:a16="http://schemas.microsoft.com/office/drawing/2014/main" xmlns="" id="{307AC582-A418-4EBE-A280-9D40B6BED567}"/>
            </a:ext>
          </a:extLst>
        </xdr:cNvPr>
        <xdr:cNvSpPr txBox="1"/>
      </xdr:nvSpPr>
      <xdr:spPr>
        <a:xfrm>
          <a:off x="13500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60977</xdr:rowOff>
    </xdr:from>
    <xdr:ext cx="405111" cy="259045"/>
    <xdr:sp macro="" textlink="">
      <xdr:nvSpPr>
        <xdr:cNvPr id="632" name="n_4mainValue【保健センター・保健所】&#10;有形固定資産減価償却率">
          <a:extLst>
            <a:ext uri="{FF2B5EF4-FFF2-40B4-BE49-F238E27FC236}">
              <a16:creationId xmlns:a16="http://schemas.microsoft.com/office/drawing/2014/main" xmlns="" id="{34102AF8-367D-4825-A589-6199E4E8D7B5}"/>
            </a:ext>
          </a:extLst>
        </xdr:cNvPr>
        <xdr:cNvSpPr txBox="1"/>
      </xdr:nvSpPr>
      <xdr:spPr>
        <a:xfrm>
          <a:off x="12611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a:extLst>
            <a:ext uri="{FF2B5EF4-FFF2-40B4-BE49-F238E27FC236}">
              <a16:creationId xmlns:a16="http://schemas.microsoft.com/office/drawing/2014/main" xmlns="" id="{A5DEA23C-F757-4C73-96F4-8E72E5AFBE5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a:extLst>
            <a:ext uri="{FF2B5EF4-FFF2-40B4-BE49-F238E27FC236}">
              <a16:creationId xmlns:a16="http://schemas.microsoft.com/office/drawing/2014/main" xmlns="" id="{8E204467-7BEE-4DE8-8052-7D44844D54B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a:extLst>
            <a:ext uri="{FF2B5EF4-FFF2-40B4-BE49-F238E27FC236}">
              <a16:creationId xmlns:a16="http://schemas.microsoft.com/office/drawing/2014/main" xmlns="" id="{F4E316A7-9F4F-42D1-A7DB-F9B0B8DC5DC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a:extLst>
            <a:ext uri="{FF2B5EF4-FFF2-40B4-BE49-F238E27FC236}">
              <a16:creationId xmlns:a16="http://schemas.microsoft.com/office/drawing/2014/main" xmlns="" id="{1158E70D-5872-4CFF-A0B3-708510C9C48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a:extLst>
            <a:ext uri="{FF2B5EF4-FFF2-40B4-BE49-F238E27FC236}">
              <a16:creationId xmlns:a16="http://schemas.microsoft.com/office/drawing/2014/main" xmlns="" id="{B090D9A4-356C-449D-AA3B-A293ABCE391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a:extLst>
            <a:ext uri="{FF2B5EF4-FFF2-40B4-BE49-F238E27FC236}">
              <a16:creationId xmlns:a16="http://schemas.microsoft.com/office/drawing/2014/main" xmlns="" id="{27634A81-D454-4F63-AE78-47ECF1BADEF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a:extLst>
            <a:ext uri="{FF2B5EF4-FFF2-40B4-BE49-F238E27FC236}">
              <a16:creationId xmlns:a16="http://schemas.microsoft.com/office/drawing/2014/main" xmlns="" id="{EB684D0D-D793-4E95-9157-4A20AF3A3A0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a:extLst>
            <a:ext uri="{FF2B5EF4-FFF2-40B4-BE49-F238E27FC236}">
              <a16:creationId xmlns:a16="http://schemas.microsoft.com/office/drawing/2014/main" xmlns="" id="{B07C10BE-E174-4882-8C91-5E3CCF1EB7E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a:extLst>
            <a:ext uri="{FF2B5EF4-FFF2-40B4-BE49-F238E27FC236}">
              <a16:creationId xmlns:a16="http://schemas.microsoft.com/office/drawing/2014/main" xmlns="" id="{FC8700B0-375E-45B1-83F0-83F7E630CA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a:extLst>
            <a:ext uri="{FF2B5EF4-FFF2-40B4-BE49-F238E27FC236}">
              <a16:creationId xmlns:a16="http://schemas.microsoft.com/office/drawing/2014/main" xmlns="" id="{043FEE25-04AE-4B9C-BE6A-180148C26AE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3" name="直線コネクタ 642">
          <a:extLst>
            <a:ext uri="{FF2B5EF4-FFF2-40B4-BE49-F238E27FC236}">
              <a16:creationId xmlns:a16="http://schemas.microsoft.com/office/drawing/2014/main" xmlns="" id="{B2707617-9757-4799-8D8A-764B0E764CC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4" name="テキスト ボックス 643">
          <a:extLst>
            <a:ext uri="{FF2B5EF4-FFF2-40B4-BE49-F238E27FC236}">
              <a16:creationId xmlns:a16="http://schemas.microsoft.com/office/drawing/2014/main" xmlns="" id="{1E096752-FDA5-4435-98DF-8D0BCC0E144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5" name="直線コネクタ 644">
          <a:extLst>
            <a:ext uri="{FF2B5EF4-FFF2-40B4-BE49-F238E27FC236}">
              <a16:creationId xmlns:a16="http://schemas.microsoft.com/office/drawing/2014/main" xmlns="" id="{24B8D885-49D0-476E-8ECD-1FFFAB0F578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6" name="テキスト ボックス 645">
          <a:extLst>
            <a:ext uri="{FF2B5EF4-FFF2-40B4-BE49-F238E27FC236}">
              <a16:creationId xmlns:a16="http://schemas.microsoft.com/office/drawing/2014/main" xmlns="" id="{1C7F9C6B-A390-4D7F-92AA-0EC8600F193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7" name="直線コネクタ 646">
          <a:extLst>
            <a:ext uri="{FF2B5EF4-FFF2-40B4-BE49-F238E27FC236}">
              <a16:creationId xmlns:a16="http://schemas.microsoft.com/office/drawing/2014/main" xmlns="" id="{7963C0E5-C573-48BC-869D-A372EB84EE6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8" name="テキスト ボックス 647">
          <a:extLst>
            <a:ext uri="{FF2B5EF4-FFF2-40B4-BE49-F238E27FC236}">
              <a16:creationId xmlns:a16="http://schemas.microsoft.com/office/drawing/2014/main" xmlns="" id="{CA46FA69-F507-447F-8808-9B4FA13F266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9" name="直線コネクタ 648">
          <a:extLst>
            <a:ext uri="{FF2B5EF4-FFF2-40B4-BE49-F238E27FC236}">
              <a16:creationId xmlns:a16="http://schemas.microsoft.com/office/drawing/2014/main" xmlns="" id="{C5B7C660-C79C-41C1-9E70-65F0B40E650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0" name="テキスト ボックス 649">
          <a:extLst>
            <a:ext uri="{FF2B5EF4-FFF2-40B4-BE49-F238E27FC236}">
              <a16:creationId xmlns:a16="http://schemas.microsoft.com/office/drawing/2014/main" xmlns="" id="{CB693C4F-E319-4C78-957E-75D41C6A007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1" name="直線コネクタ 650">
          <a:extLst>
            <a:ext uri="{FF2B5EF4-FFF2-40B4-BE49-F238E27FC236}">
              <a16:creationId xmlns:a16="http://schemas.microsoft.com/office/drawing/2014/main" xmlns="" id="{FCB75824-C487-4A00-A7B4-36A214E6E95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2" name="テキスト ボックス 651">
          <a:extLst>
            <a:ext uri="{FF2B5EF4-FFF2-40B4-BE49-F238E27FC236}">
              <a16:creationId xmlns:a16="http://schemas.microsoft.com/office/drawing/2014/main" xmlns="" id="{995D2DD3-6DF8-4B78-A190-04949552E148}"/>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3" name="直線コネクタ 652">
          <a:extLst>
            <a:ext uri="{FF2B5EF4-FFF2-40B4-BE49-F238E27FC236}">
              <a16:creationId xmlns:a16="http://schemas.microsoft.com/office/drawing/2014/main" xmlns="" id="{31355A45-F7C9-4A12-A57A-72B86753562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4" name="テキスト ボックス 653">
          <a:extLst>
            <a:ext uri="{FF2B5EF4-FFF2-40B4-BE49-F238E27FC236}">
              <a16:creationId xmlns:a16="http://schemas.microsoft.com/office/drawing/2014/main" xmlns="" id="{FF283261-2AFE-474C-B261-B6C9E366BA49}"/>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a:extLst>
            <a:ext uri="{FF2B5EF4-FFF2-40B4-BE49-F238E27FC236}">
              <a16:creationId xmlns:a16="http://schemas.microsoft.com/office/drawing/2014/main" xmlns="" id="{EB558F43-0620-46BF-B1C8-B6D9EB8E6C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a:extLst>
            <a:ext uri="{FF2B5EF4-FFF2-40B4-BE49-F238E27FC236}">
              <a16:creationId xmlns:a16="http://schemas.microsoft.com/office/drawing/2014/main" xmlns="" id="{E489CC35-8082-45B7-98EF-3B266122BFC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保健センター・保健所】&#10;一人当たり面積グラフ枠">
          <a:extLst>
            <a:ext uri="{FF2B5EF4-FFF2-40B4-BE49-F238E27FC236}">
              <a16:creationId xmlns:a16="http://schemas.microsoft.com/office/drawing/2014/main" xmlns="" id="{7C83FDF1-6287-47A0-9657-7D059689F7A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658" name="直線コネクタ 657">
          <a:extLst>
            <a:ext uri="{FF2B5EF4-FFF2-40B4-BE49-F238E27FC236}">
              <a16:creationId xmlns:a16="http://schemas.microsoft.com/office/drawing/2014/main" xmlns="" id="{0CC23232-8E6A-4A04-8ED9-A390BC6B5E19}"/>
            </a:ext>
          </a:extLst>
        </xdr:cNvPr>
        <xdr:cNvCxnSpPr/>
      </xdr:nvCxnSpPr>
      <xdr:spPr>
        <a:xfrm flipV="1">
          <a:off x="22160864"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59" name="【保健センター・保健所】&#10;一人当たり面積最小値テキスト">
          <a:extLst>
            <a:ext uri="{FF2B5EF4-FFF2-40B4-BE49-F238E27FC236}">
              <a16:creationId xmlns:a16="http://schemas.microsoft.com/office/drawing/2014/main" xmlns="" id="{C0B3B983-D8A4-4B18-954B-3B4375A56170}"/>
            </a:ext>
          </a:extLst>
        </xdr:cNvPr>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60" name="直線コネクタ 659">
          <a:extLst>
            <a:ext uri="{FF2B5EF4-FFF2-40B4-BE49-F238E27FC236}">
              <a16:creationId xmlns:a16="http://schemas.microsoft.com/office/drawing/2014/main" xmlns="" id="{C1E4DC87-677F-4426-A778-CB83C2F11C22}"/>
            </a:ext>
          </a:extLst>
        </xdr:cNvPr>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661" name="【保健センター・保健所】&#10;一人当たり面積最大値テキスト">
          <a:extLst>
            <a:ext uri="{FF2B5EF4-FFF2-40B4-BE49-F238E27FC236}">
              <a16:creationId xmlns:a16="http://schemas.microsoft.com/office/drawing/2014/main" xmlns="" id="{D60133FD-58AC-4776-907F-16DE3F0BFEB5}"/>
            </a:ext>
          </a:extLst>
        </xdr:cNvPr>
        <xdr:cNvSpPr txBox="1"/>
      </xdr:nvSpPr>
      <xdr:spPr>
        <a:xfrm>
          <a:off x="22199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662" name="直線コネクタ 661">
          <a:extLst>
            <a:ext uri="{FF2B5EF4-FFF2-40B4-BE49-F238E27FC236}">
              <a16:creationId xmlns:a16="http://schemas.microsoft.com/office/drawing/2014/main" xmlns="" id="{A18FBB3D-30B8-432F-9989-65D38848F499}"/>
            </a:ext>
          </a:extLst>
        </xdr:cNvPr>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58255</xdr:rowOff>
    </xdr:from>
    <xdr:ext cx="469744" cy="259045"/>
    <xdr:sp macro="" textlink="">
      <xdr:nvSpPr>
        <xdr:cNvPr id="663" name="【保健センター・保健所】&#10;一人当たり面積平均値テキスト">
          <a:extLst>
            <a:ext uri="{FF2B5EF4-FFF2-40B4-BE49-F238E27FC236}">
              <a16:creationId xmlns:a16="http://schemas.microsoft.com/office/drawing/2014/main" xmlns="" id="{1EED8B10-58B6-4CB9-A50C-B3CEB12AD855}"/>
            </a:ext>
          </a:extLst>
        </xdr:cNvPr>
        <xdr:cNvSpPr txBox="1"/>
      </xdr:nvSpPr>
      <xdr:spPr>
        <a:xfrm>
          <a:off x="22199600" y="1034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664" name="フローチャート: 判断 663">
          <a:extLst>
            <a:ext uri="{FF2B5EF4-FFF2-40B4-BE49-F238E27FC236}">
              <a16:creationId xmlns:a16="http://schemas.microsoft.com/office/drawing/2014/main" xmlns="" id="{CAD71BB5-36A6-475C-AB88-CB381BF13A7C}"/>
            </a:ext>
          </a:extLst>
        </xdr:cNvPr>
        <xdr:cNvSpPr/>
      </xdr:nvSpPr>
      <xdr:spPr>
        <a:xfrm>
          <a:off x="22110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65" name="フローチャート: 判断 664">
          <a:extLst>
            <a:ext uri="{FF2B5EF4-FFF2-40B4-BE49-F238E27FC236}">
              <a16:creationId xmlns:a16="http://schemas.microsoft.com/office/drawing/2014/main" xmlns="" id="{933A5A30-4B25-4A79-962D-D9DA9AD3C12D}"/>
            </a:ext>
          </a:extLst>
        </xdr:cNvPr>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66" name="フローチャート: 判断 665">
          <a:extLst>
            <a:ext uri="{FF2B5EF4-FFF2-40B4-BE49-F238E27FC236}">
              <a16:creationId xmlns:a16="http://schemas.microsoft.com/office/drawing/2014/main" xmlns="" id="{B457FD78-D5CB-46B6-88AE-1D76F9EEF83A}"/>
            </a:ext>
          </a:extLst>
        </xdr:cNvPr>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67" name="フローチャート: 判断 666">
          <a:extLst>
            <a:ext uri="{FF2B5EF4-FFF2-40B4-BE49-F238E27FC236}">
              <a16:creationId xmlns:a16="http://schemas.microsoft.com/office/drawing/2014/main" xmlns="" id="{8922B6D0-CF2B-4EA3-8420-BFDC36ACED16}"/>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68" name="フローチャート: 判断 667">
          <a:extLst>
            <a:ext uri="{FF2B5EF4-FFF2-40B4-BE49-F238E27FC236}">
              <a16:creationId xmlns:a16="http://schemas.microsoft.com/office/drawing/2014/main" xmlns="" id="{74010495-BCBF-4DE3-9325-63B367EF246B}"/>
            </a:ext>
          </a:extLst>
        </xdr:cNvPr>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xmlns="" id="{C39A6073-C8F6-4C1F-8474-47B7079D17A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xmlns="" id="{6DCE0852-C873-4A87-9975-7EFA1CB3EA5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xmlns="" id="{805EDDE7-7EFA-41D6-B723-28D7CE3EBFA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xmlns="" id="{2DC42E13-ECB8-4BF8-8E50-A5BCE4A75B1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xmlns="" id="{62A12A81-6471-47D0-92E7-AAAC0217D66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112485</xdr:rowOff>
    </xdr:from>
    <xdr:to>
      <xdr:col>112</xdr:col>
      <xdr:colOff>38100</xdr:colOff>
      <xdr:row>61</xdr:row>
      <xdr:rowOff>42635</xdr:rowOff>
    </xdr:to>
    <xdr:sp macro="" textlink="">
      <xdr:nvSpPr>
        <xdr:cNvPr id="674" name="楕円 673">
          <a:extLst>
            <a:ext uri="{FF2B5EF4-FFF2-40B4-BE49-F238E27FC236}">
              <a16:creationId xmlns:a16="http://schemas.microsoft.com/office/drawing/2014/main" xmlns="" id="{5955A4AF-471A-4C82-B9C4-446581A0CA3C}"/>
            </a:ext>
          </a:extLst>
        </xdr:cNvPr>
        <xdr:cNvSpPr/>
      </xdr:nvSpPr>
      <xdr:spPr>
        <a:xfrm>
          <a:off x="21272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112485</xdr:rowOff>
    </xdr:from>
    <xdr:to>
      <xdr:col>107</xdr:col>
      <xdr:colOff>101600</xdr:colOff>
      <xdr:row>61</xdr:row>
      <xdr:rowOff>42635</xdr:rowOff>
    </xdr:to>
    <xdr:sp macro="" textlink="">
      <xdr:nvSpPr>
        <xdr:cNvPr id="675" name="楕円 674">
          <a:extLst>
            <a:ext uri="{FF2B5EF4-FFF2-40B4-BE49-F238E27FC236}">
              <a16:creationId xmlns:a16="http://schemas.microsoft.com/office/drawing/2014/main" xmlns="" id="{0139182F-F1E7-4783-8009-F1A79EAA92F9}"/>
            </a:ext>
          </a:extLst>
        </xdr:cNvPr>
        <xdr:cNvSpPr/>
      </xdr:nvSpPr>
      <xdr:spPr>
        <a:xfrm>
          <a:off x="20383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163285</xdr:rowOff>
    </xdr:from>
    <xdr:to>
      <xdr:col>111</xdr:col>
      <xdr:colOff>177800</xdr:colOff>
      <xdr:row>60</xdr:row>
      <xdr:rowOff>163285</xdr:rowOff>
    </xdr:to>
    <xdr:cxnSp macro="">
      <xdr:nvCxnSpPr>
        <xdr:cNvPr id="676" name="直線コネクタ 675">
          <a:extLst>
            <a:ext uri="{FF2B5EF4-FFF2-40B4-BE49-F238E27FC236}">
              <a16:creationId xmlns:a16="http://schemas.microsoft.com/office/drawing/2014/main" xmlns="" id="{746F11F5-28B1-4617-8F35-109503764AC4}"/>
            </a:ext>
          </a:extLst>
        </xdr:cNvPr>
        <xdr:cNvCxnSpPr/>
      </xdr:nvCxnSpPr>
      <xdr:spPr>
        <a:xfrm>
          <a:off x="20434300" y="1045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79828</xdr:rowOff>
    </xdr:from>
    <xdr:to>
      <xdr:col>102</xdr:col>
      <xdr:colOff>165100</xdr:colOff>
      <xdr:row>61</xdr:row>
      <xdr:rowOff>9978</xdr:rowOff>
    </xdr:to>
    <xdr:sp macro="" textlink="">
      <xdr:nvSpPr>
        <xdr:cNvPr id="677" name="楕円 676">
          <a:extLst>
            <a:ext uri="{FF2B5EF4-FFF2-40B4-BE49-F238E27FC236}">
              <a16:creationId xmlns:a16="http://schemas.microsoft.com/office/drawing/2014/main" xmlns="" id="{A91FFF40-F70B-4A0D-99E9-77EF0A4D1C21}"/>
            </a:ext>
          </a:extLst>
        </xdr:cNvPr>
        <xdr:cNvSpPr/>
      </xdr:nvSpPr>
      <xdr:spPr>
        <a:xfrm>
          <a:off x="19494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130628</xdr:rowOff>
    </xdr:from>
    <xdr:to>
      <xdr:col>107</xdr:col>
      <xdr:colOff>50800</xdr:colOff>
      <xdr:row>60</xdr:row>
      <xdr:rowOff>163285</xdr:rowOff>
    </xdr:to>
    <xdr:cxnSp macro="">
      <xdr:nvCxnSpPr>
        <xdr:cNvPr id="678" name="直線コネクタ 677">
          <a:extLst>
            <a:ext uri="{FF2B5EF4-FFF2-40B4-BE49-F238E27FC236}">
              <a16:creationId xmlns:a16="http://schemas.microsoft.com/office/drawing/2014/main" xmlns="" id="{6CC4528F-BD6C-4622-AA5C-8DBB00F1F194}"/>
            </a:ext>
          </a:extLst>
        </xdr:cNvPr>
        <xdr:cNvCxnSpPr/>
      </xdr:nvCxnSpPr>
      <xdr:spPr>
        <a:xfrm>
          <a:off x="19545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79828</xdr:rowOff>
    </xdr:from>
    <xdr:to>
      <xdr:col>98</xdr:col>
      <xdr:colOff>38100</xdr:colOff>
      <xdr:row>61</xdr:row>
      <xdr:rowOff>9978</xdr:rowOff>
    </xdr:to>
    <xdr:sp macro="" textlink="">
      <xdr:nvSpPr>
        <xdr:cNvPr id="679" name="楕円 678">
          <a:extLst>
            <a:ext uri="{FF2B5EF4-FFF2-40B4-BE49-F238E27FC236}">
              <a16:creationId xmlns:a16="http://schemas.microsoft.com/office/drawing/2014/main" xmlns="" id="{4A53E285-47AD-4DDD-9B9D-BA5BA6D86806}"/>
            </a:ext>
          </a:extLst>
        </xdr:cNvPr>
        <xdr:cNvSpPr/>
      </xdr:nvSpPr>
      <xdr:spPr>
        <a:xfrm>
          <a:off x="18605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130628</xdr:rowOff>
    </xdr:from>
    <xdr:to>
      <xdr:col>102</xdr:col>
      <xdr:colOff>114300</xdr:colOff>
      <xdr:row>60</xdr:row>
      <xdr:rowOff>130628</xdr:rowOff>
    </xdr:to>
    <xdr:cxnSp macro="">
      <xdr:nvCxnSpPr>
        <xdr:cNvPr id="680" name="直線コネクタ 679">
          <a:extLst>
            <a:ext uri="{FF2B5EF4-FFF2-40B4-BE49-F238E27FC236}">
              <a16:creationId xmlns:a16="http://schemas.microsoft.com/office/drawing/2014/main" xmlns="" id="{C463B205-7045-4DE4-A18D-846D323D3623}"/>
            </a:ext>
          </a:extLst>
        </xdr:cNvPr>
        <xdr:cNvCxnSpPr/>
      </xdr:nvCxnSpPr>
      <xdr:spPr>
        <a:xfrm>
          <a:off x="18656300" y="10417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26505</xdr:rowOff>
    </xdr:from>
    <xdr:ext cx="469744" cy="259045"/>
    <xdr:sp macro="" textlink="">
      <xdr:nvSpPr>
        <xdr:cNvPr id="681" name="n_1aveValue【保健センター・保健所】&#10;一人当たり面積">
          <a:extLst>
            <a:ext uri="{FF2B5EF4-FFF2-40B4-BE49-F238E27FC236}">
              <a16:creationId xmlns:a16="http://schemas.microsoft.com/office/drawing/2014/main" xmlns="" id="{1BC7ED2F-6578-422D-80BD-D72DB9DE34F7}"/>
            </a:ext>
          </a:extLst>
        </xdr:cNvPr>
        <xdr:cNvSpPr txBox="1"/>
      </xdr:nvSpPr>
      <xdr:spPr>
        <a:xfrm>
          <a:off x="210757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165299</xdr:rowOff>
    </xdr:from>
    <xdr:ext cx="469744" cy="259045"/>
    <xdr:sp macro="" textlink="">
      <xdr:nvSpPr>
        <xdr:cNvPr id="682" name="n_2aveValue【保健センター・保健所】&#10;一人当たり面積">
          <a:extLst>
            <a:ext uri="{FF2B5EF4-FFF2-40B4-BE49-F238E27FC236}">
              <a16:creationId xmlns:a16="http://schemas.microsoft.com/office/drawing/2014/main" xmlns="" id="{1E5BB0D1-32DF-4A76-B680-95378776E32B}"/>
            </a:ext>
          </a:extLst>
        </xdr:cNvPr>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683" name="n_3aveValue【保健センター・保健所】&#10;一人当たり面積">
          <a:extLst>
            <a:ext uri="{FF2B5EF4-FFF2-40B4-BE49-F238E27FC236}">
              <a16:creationId xmlns:a16="http://schemas.microsoft.com/office/drawing/2014/main" xmlns="" id="{C03750F6-65CA-49F4-9926-AB2F4E7B6BCF}"/>
            </a:ext>
          </a:extLst>
        </xdr:cNvPr>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684" name="n_4aveValue【保健センター・保健所】&#10;一人当たり面積">
          <a:extLst>
            <a:ext uri="{FF2B5EF4-FFF2-40B4-BE49-F238E27FC236}">
              <a16:creationId xmlns:a16="http://schemas.microsoft.com/office/drawing/2014/main" xmlns="" id="{6E247EB3-3D1A-49FC-BF05-644EFDDAB1D3}"/>
            </a:ext>
          </a:extLst>
        </xdr:cNvPr>
        <xdr:cNvSpPr txBox="1"/>
      </xdr:nvSpPr>
      <xdr:spPr>
        <a:xfrm>
          <a:off x="18421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33762</xdr:rowOff>
    </xdr:from>
    <xdr:ext cx="469744" cy="259045"/>
    <xdr:sp macro="" textlink="">
      <xdr:nvSpPr>
        <xdr:cNvPr id="685" name="n_1mainValue【保健センター・保健所】&#10;一人当たり面積">
          <a:extLst>
            <a:ext uri="{FF2B5EF4-FFF2-40B4-BE49-F238E27FC236}">
              <a16:creationId xmlns:a16="http://schemas.microsoft.com/office/drawing/2014/main" xmlns="" id="{2FD35F87-4A59-4E62-B0B8-3FA17BB42CB0}"/>
            </a:ext>
          </a:extLst>
        </xdr:cNvPr>
        <xdr:cNvSpPr txBox="1"/>
      </xdr:nvSpPr>
      <xdr:spPr>
        <a:xfrm>
          <a:off x="210757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33762</xdr:rowOff>
    </xdr:from>
    <xdr:ext cx="469744" cy="259045"/>
    <xdr:sp macro="" textlink="">
      <xdr:nvSpPr>
        <xdr:cNvPr id="686" name="n_2mainValue【保健センター・保健所】&#10;一人当たり面積">
          <a:extLst>
            <a:ext uri="{FF2B5EF4-FFF2-40B4-BE49-F238E27FC236}">
              <a16:creationId xmlns:a16="http://schemas.microsoft.com/office/drawing/2014/main" xmlns="" id="{2DCCDE35-AF18-4333-B7A2-486635EB29A1}"/>
            </a:ext>
          </a:extLst>
        </xdr:cNvPr>
        <xdr:cNvSpPr txBox="1"/>
      </xdr:nvSpPr>
      <xdr:spPr>
        <a:xfrm>
          <a:off x="20199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26505</xdr:rowOff>
    </xdr:from>
    <xdr:ext cx="469744" cy="259045"/>
    <xdr:sp macro="" textlink="">
      <xdr:nvSpPr>
        <xdr:cNvPr id="687" name="n_3mainValue【保健センター・保健所】&#10;一人当たり面積">
          <a:extLst>
            <a:ext uri="{FF2B5EF4-FFF2-40B4-BE49-F238E27FC236}">
              <a16:creationId xmlns:a16="http://schemas.microsoft.com/office/drawing/2014/main" xmlns="" id="{68B737F3-ED6D-443B-AD77-0139512838DB}"/>
            </a:ext>
          </a:extLst>
        </xdr:cNvPr>
        <xdr:cNvSpPr txBox="1"/>
      </xdr:nvSpPr>
      <xdr:spPr>
        <a:xfrm>
          <a:off x="19310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26505</xdr:rowOff>
    </xdr:from>
    <xdr:ext cx="469744" cy="259045"/>
    <xdr:sp macro="" textlink="">
      <xdr:nvSpPr>
        <xdr:cNvPr id="688" name="n_4mainValue【保健センター・保健所】&#10;一人当たり面積">
          <a:extLst>
            <a:ext uri="{FF2B5EF4-FFF2-40B4-BE49-F238E27FC236}">
              <a16:creationId xmlns:a16="http://schemas.microsoft.com/office/drawing/2014/main" xmlns="" id="{C3957ABA-E7C5-4011-A0B7-5DCE6CAB7B17}"/>
            </a:ext>
          </a:extLst>
        </xdr:cNvPr>
        <xdr:cNvSpPr txBox="1"/>
      </xdr:nvSpPr>
      <xdr:spPr>
        <a:xfrm>
          <a:off x="18421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a:extLst>
            <a:ext uri="{FF2B5EF4-FFF2-40B4-BE49-F238E27FC236}">
              <a16:creationId xmlns:a16="http://schemas.microsoft.com/office/drawing/2014/main" xmlns="" id="{265D6A1F-FFA2-4BAC-BAF3-978096E5153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a:extLst>
            <a:ext uri="{FF2B5EF4-FFF2-40B4-BE49-F238E27FC236}">
              <a16:creationId xmlns:a16="http://schemas.microsoft.com/office/drawing/2014/main" xmlns="" id="{69A128C5-D6FE-419E-BAF7-F3DDBD955D5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a:extLst>
            <a:ext uri="{FF2B5EF4-FFF2-40B4-BE49-F238E27FC236}">
              <a16:creationId xmlns:a16="http://schemas.microsoft.com/office/drawing/2014/main" xmlns="" id="{F6168AA7-D33E-47B8-BA17-7DEEBFA9E89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a:extLst>
            <a:ext uri="{FF2B5EF4-FFF2-40B4-BE49-F238E27FC236}">
              <a16:creationId xmlns:a16="http://schemas.microsoft.com/office/drawing/2014/main" xmlns="" id="{FBE3814E-E2CF-433E-80ED-B819DC02F7A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a:extLst>
            <a:ext uri="{FF2B5EF4-FFF2-40B4-BE49-F238E27FC236}">
              <a16:creationId xmlns:a16="http://schemas.microsoft.com/office/drawing/2014/main" xmlns="" id="{FF92EDD8-C300-498D-80D2-765D397FF5D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a:extLst>
            <a:ext uri="{FF2B5EF4-FFF2-40B4-BE49-F238E27FC236}">
              <a16:creationId xmlns:a16="http://schemas.microsoft.com/office/drawing/2014/main" xmlns="" id="{09069F7E-EF3B-457D-A83E-EC21BAC6036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a:extLst>
            <a:ext uri="{FF2B5EF4-FFF2-40B4-BE49-F238E27FC236}">
              <a16:creationId xmlns:a16="http://schemas.microsoft.com/office/drawing/2014/main" xmlns="" id="{B925126B-9D0D-43BE-9A97-A16CB2571EE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a:extLst>
            <a:ext uri="{FF2B5EF4-FFF2-40B4-BE49-F238E27FC236}">
              <a16:creationId xmlns:a16="http://schemas.microsoft.com/office/drawing/2014/main" xmlns="" id="{5899DFB1-F337-40B1-BB52-043575DC493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7" name="テキスト ボックス 696">
          <a:extLst>
            <a:ext uri="{FF2B5EF4-FFF2-40B4-BE49-F238E27FC236}">
              <a16:creationId xmlns:a16="http://schemas.microsoft.com/office/drawing/2014/main" xmlns="" id="{9ECB4E4F-2DF2-43B6-8318-03724B4D951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8" name="直線コネクタ 697">
          <a:extLst>
            <a:ext uri="{FF2B5EF4-FFF2-40B4-BE49-F238E27FC236}">
              <a16:creationId xmlns:a16="http://schemas.microsoft.com/office/drawing/2014/main" xmlns="" id="{D09D5565-5998-43B6-9C38-AB52E36118F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9" name="テキスト ボックス 698">
          <a:extLst>
            <a:ext uri="{FF2B5EF4-FFF2-40B4-BE49-F238E27FC236}">
              <a16:creationId xmlns:a16="http://schemas.microsoft.com/office/drawing/2014/main" xmlns="" id="{EA17EE77-3E34-4BB5-9B1F-50418CB66D2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0" name="直線コネクタ 699">
          <a:extLst>
            <a:ext uri="{FF2B5EF4-FFF2-40B4-BE49-F238E27FC236}">
              <a16:creationId xmlns:a16="http://schemas.microsoft.com/office/drawing/2014/main" xmlns="" id="{53590DE7-91E0-4F79-BF1E-B3876688D22B}"/>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1" name="テキスト ボックス 700">
          <a:extLst>
            <a:ext uri="{FF2B5EF4-FFF2-40B4-BE49-F238E27FC236}">
              <a16:creationId xmlns:a16="http://schemas.microsoft.com/office/drawing/2014/main" xmlns="" id="{240D2967-F93F-4AE5-93B8-9BA3A3A643C2}"/>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2" name="直線コネクタ 701">
          <a:extLst>
            <a:ext uri="{FF2B5EF4-FFF2-40B4-BE49-F238E27FC236}">
              <a16:creationId xmlns:a16="http://schemas.microsoft.com/office/drawing/2014/main" xmlns="" id="{7B9D812A-02BC-4408-B278-1DB5FAA5C93F}"/>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3" name="テキスト ボックス 702">
          <a:extLst>
            <a:ext uri="{FF2B5EF4-FFF2-40B4-BE49-F238E27FC236}">
              <a16:creationId xmlns:a16="http://schemas.microsoft.com/office/drawing/2014/main" xmlns="" id="{9C677F45-3385-4889-967B-BE5E7FDEBD86}"/>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4" name="直線コネクタ 703">
          <a:extLst>
            <a:ext uri="{FF2B5EF4-FFF2-40B4-BE49-F238E27FC236}">
              <a16:creationId xmlns:a16="http://schemas.microsoft.com/office/drawing/2014/main" xmlns="" id="{04BEAC25-2AFE-4807-BB7B-019B05C0BA7E}"/>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5" name="テキスト ボックス 704">
          <a:extLst>
            <a:ext uri="{FF2B5EF4-FFF2-40B4-BE49-F238E27FC236}">
              <a16:creationId xmlns:a16="http://schemas.microsoft.com/office/drawing/2014/main" xmlns="" id="{120BB3FF-6E69-413D-99B0-3A7026A2D319}"/>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6" name="直線コネクタ 705">
          <a:extLst>
            <a:ext uri="{FF2B5EF4-FFF2-40B4-BE49-F238E27FC236}">
              <a16:creationId xmlns:a16="http://schemas.microsoft.com/office/drawing/2014/main" xmlns="" id="{5D13BAA5-FDE2-4AB5-9A42-E223D7EE3326}"/>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7" name="テキスト ボックス 706">
          <a:extLst>
            <a:ext uri="{FF2B5EF4-FFF2-40B4-BE49-F238E27FC236}">
              <a16:creationId xmlns:a16="http://schemas.microsoft.com/office/drawing/2014/main" xmlns="" id="{AAD466F0-5F78-4C30-A98E-895FB7A644DA}"/>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8" name="直線コネクタ 707">
          <a:extLst>
            <a:ext uri="{FF2B5EF4-FFF2-40B4-BE49-F238E27FC236}">
              <a16:creationId xmlns:a16="http://schemas.microsoft.com/office/drawing/2014/main" xmlns="" id="{5B7FEF75-E19A-41EE-AD69-54DE8BDDD18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9" name="テキスト ボックス 708">
          <a:extLst>
            <a:ext uri="{FF2B5EF4-FFF2-40B4-BE49-F238E27FC236}">
              <a16:creationId xmlns:a16="http://schemas.microsoft.com/office/drawing/2014/main" xmlns="" id="{7A2939E9-DCD7-4C76-A2BE-90133C6AD781}"/>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0" name="【消防施設】&#10;有形固定資産減価償却率グラフ枠">
          <a:extLst>
            <a:ext uri="{FF2B5EF4-FFF2-40B4-BE49-F238E27FC236}">
              <a16:creationId xmlns:a16="http://schemas.microsoft.com/office/drawing/2014/main" xmlns="" id="{0B39808D-409C-408F-A7A8-9B2996AE4A9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145542</xdr:rowOff>
    </xdr:from>
    <xdr:to>
      <xdr:col>85</xdr:col>
      <xdr:colOff>126364</xdr:colOff>
      <xdr:row>86</xdr:row>
      <xdr:rowOff>79248</xdr:rowOff>
    </xdr:to>
    <xdr:cxnSp macro="">
      <xdr:nvCxnSpPr>
        <xdr:cNvPr id="711" name="直線コネクタ 710">
          <a:extLst>
            <a:ext uri="{FF2B5EF4-FFF2-40B4-BE49-F238E27FC236}">
              <a16:creationId xmlns:a16="http://schemas.microsoft.com/office/drawing/2014/main" xmlns="" id="{3E4C76D4-35A8-4159-9F4F-FE299975DAAF}"/>
            </a:ext>
          </a:extLst>
        </xdr:cNvPr>
        <xdr:cNvCxnSpPr/>
      </xdr:nvCxnSpPr>
      <xdr:spPr>
        <a:xfrm flipV="1">
          <a:off x="16318864" y="13518642"/>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83075</xdr:rowOff>
    </xdr:from>
    <xdr:ext cx="405111" cy="259045"/>
    <xdr:sp macro="" textlink="">
      <xdr:nvSpPr>
        <xdr:cNvPr id="712" name="【消防施設】&#10;有形固定資産減価償却率最小値テキスト">
          <a:extLst>
            <a:ext uri="{FF2B5EF4-FFF2-40B4-BE49-F238E27FC236}">
              <a16:creationId xmlns:a16="http://schemas.microsoft.com/office/drawing/2014/main" xmlns="" id="{2E126A91-8D85-4D1D-AC45-5C55B58F16F7}"/>
            </a:ext>
          </a:extLst>
        </xdr:cNvPr>
        <xdr:cNvSpPr txBox="1"/>
      </xdr:nvSpPr>
      <xdr:spPr>
        <a:xfrm>
          <a:off x="16357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79248</xdr:rowOff>
    </xdr:from>
    <xdr:to>
      <xdr:col>86</xdr:col>
      <xdr:colOff>25400</xdr:colOff>
      <xdr:row>86</xdr:row>
      <xdr:rowOff>79248</xdr:rowOff>
    </xdr:to>
    <xdr:cxnSp macro="">
      <xdr:nvCxnSpPr>
        <xdr:cNvPr id="713" name="直線コネクタ 712">
          <a:extLst>
            <a:ext uri="{FF2B5EF4-FFF2-40B4-BE49-F238E27FC236}">
              <a16:creationId xmlns:a16="http://schemas.microsoft.com/office/drawing/2014/main" xmlns="" id="{3B513463-46CB-41F0-A05C-DA5E7D026DE7}"/>
            </a:ext>
          </a:extLst>
        </xdr:cNvPr>
        <xdr:cNvCxnSpPr/>
      </xdr:nvCxnSpPr>
      <xdr:spPr>
        <a:xfrm>
          <a:off x="16230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92219</xdr:rowOff>
    </xdr:from>
    <xdr:ext cx="405111" cy="259045"/>
    <xdr:sp macro="" textlink="">
      <xdr:nvSpPr>
        <xdr:cNvPr id="714" name="【消防施設】&#10;有形固定資産減価償却率最大値テキスト">
          <a:extLst>
            <a:ext uri="{FF2B5EF4-FFF2-40B4-BE49-F238E27FC236}">
              <a16:creationId xmlns:a16="http://schemas.microsoft.com/office/drawing/2014/main" xmlns="" id="{27DF9FCB-E0FE-4064-AF0E-67AE33262AF5}"/>
            </a:ext>
          </a:extLst>
        </xdr:cNvPr>
        <xdr:cNvSpPr txBox="1"/>
      </xdr:nvSpPr>
      <xdr:spPr>
        <a:xfrm>
          <a:off x="163576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145542</xdr:rowOff>
    </xdr:from>
    <xdr:to>
      <xdr:col>86</xdr:col>
      <xdr:colOff>25400</xdr:colOff>
      <xdr:row>78</xdr:row>
      <xdr:rowOff>145542</xdr:rowOff>
    </xdr:to>
    <xdr:cxnSp macro="">
      <xdr:nvCxnSpPr>
        <xdr:cNvPr id="715" name="直線コネクタ 714">
          <a:extLst>
            <a:ext uri="{FF2B5EF4-FFF2-40B4-BE49-F238E27FC236}">
              <a16:creationId xmlns:a16="http://schemas.microsoft.com/office/drawing/2014/main" xmlns="" id="{8A855236-39E7-405F-8AB4-B9DED5700474}"/>
            </a:ext>
          </a:extLst>
        </xdr:cNvPr>
        <xdr:cNvCxnSpPr/>
      </xdr:nvCxnSpPr>
      <xdr:spPr>
        <a:xfrm>
          <a:off x="16230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146321</xdr:rowOff>
    </xdr:from>
    <xdr:ext cx="405111" cy="259045"/>
    <xdr:sp macro="" textlink="">
      <xdr:nvSpPr>
        <xdr:cNvPr id="716" name="【消防施設】&#10;有形固定資産減価償却率平均値テキスト">
          <a:extLst>
            <a:ext uri="{FF2B5EF4-FFF2-40B4-BE49-F238E27FC236}">
              <a16:creationId xmlns:a16="http://schemas.microsoft.com/office/drawing/2014/main" xmlns="" id="{F2AF65A3-CD54-4B54-9DBB-E0DFFBC162FC}"/>
            </a:ext>
          </a:extLst>
        </xdr:cNvPr>
        <xdr:cNvSpPr txBox="1"/>
      </xdr:nvSpPr>
      <xdr:spPr>
        <a:xfrm>
          <a:off x="16357600" y="14205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167894</xdr:rowOff>
    </xdr:from>
    <xdr:to>
      <xdr:col>85</xdr:col>
      <xdr:colOff>177800</xdr:colOff>
      <xdr:row>83</xdr:row>
      <xdr:rowOff>98044</xdr:rowOff>
    </xdr:to>
    <xdr:sp macro="" textlink="">
      <xdr:nvSpPr>
        <xdr:cNvPr id="717" name="フローチャート: 判断 716">
          <a:extLst>
            <a:ext uri="{FF2B5EF4-FFF2-40B4-BE49-F238E27FC236}">
              <a16:creationId xmlns:a16="http://schemas.microsoft.com/office/drawing/2014/main" xmlns="" id="{CD566877-7F86-471F-89F7-A68F3A80D278}"/>
            </a:ext>
          </a:extLst>
        </xdr:cNvPr>
        <xdr:cNvSpPr/>
      </xdr:nvSpPr>
      <xdr:spPr>
        <a:xfrm>
          <a:off x="16268700" y="1422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42163</xdr:rowOff>
    </xdr:from>
    <xdr:to>
      <xdr:col>81</xdr:col>
      <xdr:colOff>101600</xdr:colOff>
      <xdr:row>83</xdr:row>
      <xdr:rowOff>143763</xdr:rowOff>
    </xdr:to>
    <xdr:sp macro="" textlink="">
      <xdr:nvSpPr>
        <xdr:cNvPr id="718" name="フローチャート: 判断 717">
          <a:extLst>
            <a:ext uri="{FF2B5EF4-FFF2-40B4-BE49-F238E27FC236}">
              <a16:creationId xmlns:a16="http://schemas.microsoft.com/office/drawing/2014/main" xmlns="" id="{0B0929F3-58E1-411E-8379-8238D3BA8C0C}"/>
            </a:ext>
          </a:extLst>
        </xdr:cNvPr>
        <xdr:cNvSpPr/>
      </xdr:nvSpPr>
      <xdr:spPr>
        <a:xfrm>
          <a:off x="15430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719" name="フローチャート: 判断 718">
          <a:extLst>
            <a:ext uri="{FF2B5EF4-FFF2-40B4-BE49-F238E27FC236}">
              <a16:creationId xmlns:a16="http://schemas.microsoft.com/office/drawing/2014/main" xmlns="" id="{93A52A57-38B1-4669-9D98-6A9AA4652268}"/>
            </a:ext>
          </a:extLst>
        </xdr:cNvPr>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154178</xdr:rowOff>
    </xdr:from>
    <xdr:to>
      <xdr:col>72</xdr:col>
      <xdr:colOff>38100</xdr:colOff>
      <xdr:row>83</xdr:row>
      <xdr:rowOff>84328</xdr:rowOff>
    </xdr:to>
    <xdr:sp macro="" textlink="">
      <xdr:nvSpPr>
        <xdr:cNvPr id="720" name="フローチャート: 判断 719">
          <a:extLst>
            <a:ext uri="{FF2B5EF4-FFF2-40B4-BE49-F238E27FC236}">
              <a16:creationId xmlns:a16="http://schemas.microsoft.com/office/drawing/2014/main" xmlns="" id="{251FB860-2D8A-4B51-AD2A-69F836652CE5}"/>
            </a:ext>
          </a:extLst>
        </xdr:cNvPr>
        <xdr:cNvSpPr/>
      </xdr:nvSpPr>
      <xdr:spPr>
        <a:xfrm>
          <a:off x="13652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149606</xdr:rowOff>
    </xdr:from>
    <xdr:to>
      <xdr:col>67</xdr:col>
      <xdr:colOff>101600</xdr:colOff>
      <xdr:row>83</xdr:row>
      <xdr:rowOff>79756</xdr:rowOff>
    </xdr:to>
    <xdr:sp macro="" textlink="">
      <xdr:nvSpPr>
        <xdr:cNvPr id="721" name="フローチャート: 判断 720">
          <a:extLst>
            <a:ext uri="{FF2B5EF4-FFF2-40B4-BE49-F238E27FC236}">
              <a16:creationId xmlns:a16="http://schemas.microsoft.com/office/drawing/2014/main" xmlns="" id="{24F95A79-2F56-4B47-BD05-6979D9836C66}"/>
            </a:ext>
          </a:extLst>
        </xdr:cNvPr>
        <xdr:cNvSpPr/>
      </xdr:nvSpPr>
      <xdr:spPr>
        <a:xfrm>
          <a:off x="12763500" y="1420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xmlns="" id="{BB4C9643-ACE3-4D58-8F8C-A6AEC619FC0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xmlns="" id="{FB4C68F1-6708-4E49-9225-6E88581BEE7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xmlns="" id="{0992CCA7-C13B-45E2-A94C-EADFA581219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xmlns="" id="{C1FCCB27-471C-4464-A4D6-76B904B5857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xmlns="" id="{621DF220-5E3B-4BB1-9367-E25B0A058BE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87885</xdr:rowOff>
    </xdr:from>
    <xdr:to>
      <xdr:col>81</xdr:col>
      <xdr:colOff>101600</xdr:colOff>
      <xdr:row>87</xdr:row>
      <xdr:rowOff>18035</xdr:rowOff>
    </xdr:to>
    <xdr:sp macro="" textlink="">
      <xdr:nvSpPr>
        <xdr:cNvPr id="727" name="楕円 726">
          <a:extLst>
            <a:ext uri="{FF2B5EF4-FFF2-40B4-BE49-F238E27FC236}">
              <a16:creationId xmlns:a16="http://schemas.microsoft.com/office/drawing/2014/main" xmlns="" id="{E90B4D64-04A3-4A4D-9AFA-8529350C5D1E}"/>
            </a:ext>
          </a:extLst>
        </xdr:cNvPr>
        <xdr:cNvSpPr/>
      </xdr:nvSpPr>
      <xdr:spPr>
        <a:xfrm>
          <a:off x="15430500" y="1483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99313</xdr:rowOff>
    </xdr:from>
    <xdr:to>
      <xdr:col>76</xdr:col>
      <xdr:colOff>165100</xdr:colOff>
      <xdr:row>87</xdr:row>
      <xdr:rowOff>29463</xdr:rowOff>
    </xdr:to>
    <xdr:sp macro="" textlink="">
      <xdr:nvSpPr>
        <xdr:cNvPr id="728" name="楕円 727">
          <a:extLst>
            <a:ext uri="{FF2B5EF4-FFF2-40B4-BE49-F238E27FC236}">
              <a16:creationId xmlns:a16="http://schemas.microsoft.com/office/drawing/2014/main" xmlns="" id="{02E8B878-A244-4AFB-AF3A-D0CA9F7B1652}"/>
            </a:ext>
          </a:extLst>
        </xdr:cNvPr>
        <xdr:cNvSpPr/>
      </xdr:nvSpPr>
      <xdr:spPr>
        <a:xfrm>
          <a:off x="14541500" y="148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138685</xdr:rowOff>
    </xdr:from>
    <xdr:to>
      <xdr:col>81</xdr:col>
      <xdr:colOff>50800</xdr:colOff>
      <xdr:row>86</xdr:row>
      <xdr:rowOff>150113</xdr:rowOff>
    </xdr:to>
    <xdr:cxnSp macro="">
      <xdr:nvCxnSpPr>
        <xdr:cNvPr id="729" name="直線コネクタ 728">
          <a:extLst>
            <a:ext uri="{FF2B5EF4-FFF2-40B4-BE49-F238E27FC236}">
              <a16:creationId xmlns:a16="http://schemas.microsoft.com/office/drawing/2014/main" xmlns="" id="{38BF0BAE-14CC-4193-95ED-3D7308920662}"/>
            </a:ext>
          </a:extLst>
        </xdr:cNvPr>
        <xdr:cNvCxnSpPr/>
      </xdr:nvCxnSpPr>
      <xdr:spPr>
        <a:xfrm flipV="1">
          <a:off x="14592300" y="14883385"/>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62737</xdr:rowOff>
    </xdr:from>
    <xdr:to>
      <xdr:col>72</xdr:col>
      <xdr:colOff>38100</xdr:colOff>
      <xdr:row>86</xdr:row>
      <xdr:rowOff>164337</xdr:rowOff>
    </xdr:to>
    <xdr:sp macro="" textlink="">
      <xdr:nvSpPr>
        <xdr:cNvPr id="730" name="楕円 729">
          <a:extLst>
            <a:ext uri="{FF2B5EF4-FFF2-40B4-BE49-F238E27FC236}">
              <a16:creationId xmlns:a16="http://schemas.microsoft.com/office/drawing/2014/main" xmlns="" id="{56355364-9CE6-43C0-9AA0-80DE310B9D2A}"/>
            </a:ext>
          </a:extLst>
        </xdr:cNvPr>
        <xdr:cNvSpPr/>
      </xdr:nvSpPr>
      <xdr:spPr>
        <a:xfrm>
          <a:off x="13652500" y="148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113537</xdr:rowOff>
    </xdr:from>
    <xdr:to>
      <xdr:col>76</xdr:col>
      <xdr:colOff>114300</xdr:colOff>
      <xdr:row>86</xdr:row>
      <xdr:rowOff>150113</xdr:rowOff>
    </xdr:to>
    <xdr:cxnSp macro="">
      <xdr:nvCxnSpPr>
        <xdr:cNvPr id="731" name="直線コネクタ 730">
          <a:extLst>
            <a:ext uri="{FF2B5EF4-FFF2-40B4-BE49-F238E27FC236}">
              <a16:creationId xmlns:a16="http://schemas.microsoft.com/office/drawing/2014/main" xmlns="" id="{7D3BA498-82EE-4670-B1BB-04B8EAC2076A}"/>
            </a:ext>
          </a:extLst>
        </xdr:cNvPr>
        <xdr:cNvCxnSpPr/>
      </xdr:nvCxnSpPr>
      <xdr:spPr>
        <a:xfrm>
          <a:off x="13703300" y="148582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10161</xdr:rowOff>
    </xdr:from>
    <xdr:to>
      <xdr:col>67</xdr:col>
      <xdr:colOff>101600</xdr:colOff>
      <xdr:row>86</xdr:row>
      <xdr:rowOff>111761</xdr:rowOff>
    </xdr:to>
    <xdr:sp macro="" textlink="">
      <xdr:nvSpPr>
        <xdr:cNvPr id="732" name="楕円 731">
          <a:extLst>
            <a:ext uri="{FF2B5EF4-FFF2-40B4-BE49-F238E27FC236}">
              <a16:creationId xmlns:a16="http://schemas.microsoft.com/office/drawing/2014/main" xmlns="" id="{8A827786-1A33-4DE6-AB6A-131367A8E092}"/>
            </a:ext>
          </a:extLst>
        </xdr:cNvPr>
        <xdr:cNvSpPr/>
      </xdr:nvSpPr>
      <xdr:spPr>
        <a:xfrm>
          <a:off x="12763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60961</xdr:rowOff>
    </xdr:from>
    <xdr:to>
      <xdr:col>71</xdr:col>
      <xdr:colOff>177800</xdr:colOff>
      <xdr:row>86</xdr:row>
      <xdr:rowOff>113537</xdr:rowOff>
    </xdr:to>
    <xdr:cxnSp macro="">
      <xdr:nvCxnSpPr>
        <xdr:cNvPr id="733" name="直線コネクタ 732">
          <a:extLst>
            <a:ext uri="{FF2B5EF4-FFF2-40B4-BE49-F238E27FC236}">
              <a16:creationId xmlns:a16="http://schemas.microsoft.com/office/drawing/2014/main" xmlns="" id="{FC3F10C5-EE90-4611-9089-D55965990D35}"/>
            </a:ext>
          </a:extLst>
        </xdr:cNvPr>
        <xdr:cNvCxnSpPr/>
      </xdr:nvCxnSpPr>
      <xdr:spPr>
        <a:xfrm>
          <a:off x="12814300" y="14805661"/>
          <a:ext cx="8890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160290</xdr:rowOff>
    </xdr:from>
    <xdr:ext cx="405111" cy="259045"/>
    <xdr:sp macro="" textlink="">
      <xdr:nvSpPr>
        <xdr:cNvPr id="734" name="n_1aveValue【消防施設】&#10;有形固定資産減価償却率">
          <a:extLst>
            <a:ext uri="{FF2B5EF4-FFF2-40B4-BE49-F238E27FC236}">
              <a16:creationId xmlns:a16="http://schemas.microsoft.com/office/drawing/2014/main" xmlns="" id="{619655D1-344E-4AF2-9907-8D4045F87406}"/>
            </a:ext>
          </a:extLst>
        </xdr:cNvPr>
        <xdr:cNvSpPr txBox="1"/>
      </xdr:nvSpPr>
      <xdr:spPr>
        <a:xfrm>
          <a:off x="152660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735" name="n_2aveValue【消防施設】&#10;有形固定資産減価償却率">
          <a:extLst>
            <a:ext uri="{FF2B5EF4-FFF2-40B4-BE49-F238E27FC236}">
              <a16:creationId xmlns:a16="http://schemas.microsoft.com/office/drawing/2014/main" xmlns="" id="{A8E0AE5B-3254-413E-B95F-8773BE8C4189}"/>
            </a:ext>
          </a:extLst>
        </xdr:cNvPr>
        <xdr:cNvSpPr txBox="1"/>
      </xdr:nvSpPr>
      <xdr:spPr>
        <a:xfrm>
          <a:off x="14389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100855</xdr:rowOff>
    </xdr:from>
    <xdr:ext cx="405111" cy="259045"/>
    <xdr:sp macro="" textlink="">
      <xdr:nvSpPr>
        <xdr:cNvPr id="736" name="n_3aveValue【消防施設】&#10;有形固定資産減価償却率">
          <a:extLst>
            <a:ext uri="{FF2B5EF4-FFF2-40B4-BE49-F238E27FC236}">
              <a16:creationId xmlns:a16="http://schemas.microsoft.com/office/drawing/2014/main" xmlns="" id="{949601AD-109E-4471-9180-3BCDF67547A4}"/>
            </a:ext>
          </a:extLst>
        </xdr:cNvPr>
        <xdr:cNvSpPr txBox="1"/>
      </xdr:nvSpPr>
      <xdr:spPr>
        <a:xfrm>
          <a:off x="13500744" y="1398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96283</xdr:rowOff>
    </xdr:from>
    <xdr:ext cx="405111" cy="259045"/>
    <xdr:sp macro="" textlink="">
      <xdr:nvSpPr>
        <xdr:cNvPr id="737" name="n_4aveValue【消防施設】&#10;有形固定資産減価償却率">
          <a:extLst>
            <a:ext uri="{FF2B5EF4-FFF2-40B4-BE49-F238E27FC236}">
              <a16:creationId xmlns:a16="http://schemas.microsoft.com/office/drawing/2014/main" xmlns="" id="{3BA20C6F-B68D-4DB2-A303-A619B4F7478B}"/>
            </a:ext>
          </a:extLst>
        </xdr:cNvPr>
        <xdr:cNvSpPr txBox="1"/>
      </xdr:nvSpPr>
      <xdr:spPr>
        <a:xfrm>
          <a:off x="12611744" y="1398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9162</xdr:rowOff>
    </xdr:from>
    <xdr:ext cx="405111" cy="259045"/>
    <xdr:sp macro="" textlink="">
      <xdr:nvSpPr>
        <xdr:cNvPr id="738" name="n_1mainValue【消防施設】&#10;有形固定資産減価償却率">
          <a:extLst>
            <a:ext uri="{FF2B5EF4-FFF2-40B4-BE49-F238E27FC236}">
              <a16:creationId xmlns:a16="http://schemas.microsoft.com/office/drawing/2014/main" xmlns="" id="{303EEF97-B97B-4295-B997-9F9293D19301}"/>
            </a:ext>
          </a:extLst>
        </xdr:cNvPr>
        <xdr:cNvSpPr txBox="1"/>
      </xdr:nvSpPr>
      <xdr:spPr>
        <a:xfrm>
          <a:off x="15266044" y="14925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20590</xdr:rowOff>
    </xdr:from>
    <xdr:ext cx="405111" cy="259045"/>
    <xdr:sp macro="" textlink="">
      <xdr:nvSpPr>
        <xdr:cNvPr id="739" name="n_2mainValue【消防施設】&#10;有形固定資産減価償却率">
          <a:extLst>
            <a:ext uri="{FF2B5EF4-FFF2-40B4-BE49-F238E27FC236}">
              <a16:creationId xmlns:a16="http://schemas.microsoft.com/office/drawing/2014/main" xmlns="" id="{339460BA-F200-4261-A4EA-206086B1C4CB}"/>
            </a:ext>
          </a:extLst>
        </xdr:cNvPr>
        <xdr:cNvSpPr txBox="1"/>
      </xdr:nvSpPr>
      <xdr:spPr>
        <a:xfrm>
          <a:off x="14389744" y="14936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155464</xdr:rowOff>
    </xdr:from>
    <xdr:ext cx="405111" cy="259045"/>
    <xdr:sp macro="" textlink="">
      <xdr:nvSpPr>
        <xdr:cNvPr id="740" name="n_3mainValue【消防施設】&#10;有形固定資産減価償却率">
          <a:extLst>
            <a:ext uri="{FF2B5EF4-FFF2-40B4-BE49-F238E27FC236}">
              <a16:creationId xmlns:a16="http://schemas.microsoft.com/office/drawing/2014/main" xmlns="" id="{CFC9E0E7-FD47-46E4-BAB0-A03B0C8F1517}"/>
            </a:ext>
          </a:extLst>
        </xdr:cNvPr>
        <xdr:cNvSpPr txBox="1"/>
      </xdr:nvSpPr>
      <xdr:spPr>
        <a:xfrm>
          <a:off x="13500744" y="1490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102888</xdr:rowOff>
    </xdr:from>
    <xdr:ext cx="405111" cy="259045"/>
    <xdr:sp macro="" textlink="">
      <xdr:nvSpPr>
        <xdr:cNvPr id="741" name="n_4mainValue【消防施設】&#10;有形固定資産減価償却率">
          <a:extLst>
            <a:ext uri="{FF2B5EF4-FFF2-40B4-BE49-F238E27FC236}">
              <a16:creationId xmlns:a16="http://schemas.microsoft.com/office/drawing/2014/main" xmlns="" id="{8942619F-479C-48AE-9791-4AC3B95ED2F4}"/>
            </a:ext>
          </a:extLst>
        </xdr:cNvPr>
        <xdr:cNvSpPr txBox="1"/>
      </xdr:nvSpPr>
      <xdr:spPr>
        <a:xfrm>
          <a:off x="12611744"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2" name="正方形/長方形 741">
          <a:extLst>
            <a:ext uri="{FF2B5EF4-FFF2-40B4-BE49-F238E27FC236}">
              <a16:creationId xmlns:a16="http://schemas.microsoft.com/office/drawing/2014/main" xmlns="" id="{BD2EF633-B0CF-45C8-AC12-5AC1CC513E1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3" name="正方形/長方形 742">
          <a:extLst>
            <a:ext uri="{FF2B5EF4-FFF2-40B4-BE49-F238E27FC236}">
              <a16:creationId xmlns:a16="http://schemas.microsoft.com/office/drawing/2014/main" xmlns="" id="{C39F9D89-3359-4B56-9494-22ED3F7E898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4" name="正方形/長方形 743">
          <a:extLst>
            <a:ext uri="{FF2B5EF4-FFF2-40B4-BE49-F238E27FC236}">
              <a16:creationId xmlns:a16="http://schemas.microsoft.com/office/drawing/2014/main" xmlns="" id="{48AFB675-1DA4-43AA-ACC3-9198CC7853E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5" name="正方形/長方形 744">
          <a:extLst>
            <a:ext uri="{FF2B5EF4-FFF2-40B4-BE49-F238E27FC236}">
              <a16:creationId xmlns:a16="http://schemas.microsoft.com/office/drawing/2014/main" xmlns="" id="{8331B77F-7484-4739-A0BF-E50ED1E6F4A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6" name="正方形/長方形 745">
          <a:extLst>
            <a:ext uri="{FF2B5EF4-FFF2-40B4-BE49-F238E27FC236}">
              <a16:creationId xmlns:a16="http://schemas.microsoft.com/office/drawing/2014/main" xmlns="" id="{C815BD60-AC71-4BDE-B9E9-F40C2D9E024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7" name="正方形/長方形 746">
          <a:extLst>
            <a:ext uri="{FF2B5EF4-FFF2-40B4-BE49-F238E27FC236}">
              <a16:creationId xmlns:a16="http://schemas.microsoft.com/office/drawing/2014/main" xmlns="" id="{4B421D24-7127-4701-914A-EBE28961F01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8" name="正方形/長方形 747">
          <a:extLst>
            <a:ext uri="{FF2B5EF4-FFF2-40B4-BE49-F238E27FC236}">
              <a16:creationId xmlns:a16="http://schemas.microsoft.com/office/drawing/2014/main" xmlns="" id="{10D3F293-5E59-4273-9E05-EA744776BB1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9" name="正方形/長方形 748">
          <a:extLst>
            <a:ext uri="{FF2B5EF4-FFF2-40B4-BE49-F238E27FC236}">
              <a16:creationId xmlns:a16="http://schemas.microsoft.com/office/drawing/2014/main" xmlns="" id="{4C403779-D73E-4882-A154-273F3C17B06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0" name="テキスト ボックス 749">
          <a:extLst>
            <a:ext uri="{FF2B5EF4-FFF2-40B4-BE49-F238E27FC236}">
              <a16:creationId xmlns:a16="http://schemas.microsoft.com/office/drawing/2014/main" xmlns="" id="{D3A8014F-D9A8-4F5D-9E6A-AF36209ECF3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1" name="直線コネクタ 750">
          <a:extLst>
            <a:ext uri="{FF2B5EF4-FFF2-40B4-BE49-F238E27FC236}">
              <a16:creationId xmlns:a16="http://schemas.microsoft.com/office/drawing/2014/main" xmlns="" id="{8C450B4E-1820-487B-8C1C-D88D38C09AD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52" name="テキスト ボックス 751">
          <a:extLst>
            <a:ext uri="{FF2B5EF4-FFF2-40B4-BE49-F238E27FC236}">
              <a16:creationId xmlns:a16="http://schemas.microsoft.com/office/drawing/2014/main" xmlns="" id="{3263A64C-5BE3-420B-A3BC-102F41E75B05}"/>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53" name="直線コネクタ 752">
          <a:extLst>
            <a:ext uri="{FF2B5EF4-FFF2-40B4-BE49-F238E27FC236}">
              <a16:creationId xmlns:a16="http://schemas.microsoft.com/office/drawing/2014/main" xmlns="" id="{F58CABB9-BA16-4EBA-8BD3-6982226847F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4" name="テキスト ボックス 753">
          <a:extLst>
            <a:ext uri="{FF2B5EF4-FFF2-40B4-BE49-F238E27FC236}">
              <a16:creationId xmlns:a16="http://schemas.microsoft.com/office/drawing/2014/main" xmlns="" id="{D0C94A8C-B23F-440A-AE49-AFAE1CD36B6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5" name="直線コネクタ 754">
          <a:extLst>
            <a:ext uri="{FF2B5EF4-FFF2-40B4-BE49-F238E27FC236}">
              <a16:creationId xmlns:a16="http://schemas.microsoft.com/office/drawing/2014/main" xmlns="" id="{94E49506-6718-418A-9B86-28F8AE3A078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6" name="テキスト ボックス 755">
          <a:extLst>
            <a:ext uri="{FF2B5EF4-FFF2-40B4-BE49-F238E27FC236}">
              <a16:creationId xmlns:a16="http://schemas.microsoft.com/office/drawing/2014/main" xmlns="" id="{7B347C72-9498-4045-BCCC-311C288827D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7" name="直線コネクタ 756">
          <a:extLst>
            <a:ext uri="{FF2B5EF4-FFF2-40B4-BE49-F238E27FC236}">
              <a16:creationId xmlns:a16="http://schemas.microsoft.com/office/drawing/2014/main" xmlns="" id="{3DBE5CF6-1D85-4044-B312-484335AB13C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8" name="テキスト ボックス 757">
          <a:extLst>
            <a:ext uri="{FF2B5EF4-FFF2-40B4-BE49-F238E27FC236}">
              <a16:creationId xmlns:a16="http://schemas.microsoft.com/office/drawing/2014/main" xmlns="" id="{9D81ECA8-3BB2-45D5-8F73-56290EB182E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9" name="直線コネクタ 758">
          <a:extLst>
            <a:ext uri="{FF2B5EF4-FFF2-40B4-BE49-F238E27FC236}">
              <a16:creationId xmlns:a16="http://schemas.microsoft.com/office/drawing/2014/main" xmlns="" id="{A2C3D57D-32BA-4E8A-BBA8-A1A8AC84DAD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0" name="テキスト ボックス 759">
          <a:extLst>
            <a:ext uri="{FF2B5EF4-FFF2-40B4-BE49-F238E27FC236}">
              <a16:creationId xmlns:a16="http://schemas.microsoft.com/office/drawing/2014/main" xmlns="" id="{03F15920-1C7C-4C4C-9F20-962BB617EE0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1" name="直線コネクタ 760">
          <a:extLst>
            <a:ext uri="{FF2B5EF4-FFF2-40B4-BE49-F238E27FC236}">
              <a16:creationId xmlns:a16="http://schemas.microsoft.com/office/drawing/2014/main" xmlns="" id="{73E09BA7-3743-4B01-BE08-269A98E7496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2" name="テキスト ボックス 761">
          <a:extLst>
            <a:ext uri="{FF2B5EF4-FFF2-40B4-BE49-F238E27FC236}">
              <a16:creationId xmlns:a16="http://schemas.microsoft.com/office/drawing/2014/main" xmlns="" id="{08CFA151-AE93-4D09-8121-9B829A5D4D0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3" name="直線コネクタ 762">
          <a:extLst>
            <a:ext uri="{FF2B5EF4-FFF2-40B4-BE49-F238E27FC236}">
              <a16:creationId xmlns:a16="http://schemas.microsoft.com/office/drawing/2014/main" xmlns="" id="{26E663D9-454B-426A-8B59-5EB543D0314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4" name="テキスト ボックス 763">
          <a:extLst>
            <a:ext uri="{FF2B5EF4-FFF2-40B4-BE49-F238E27FC236}">
              <a16:creationId xmlns:a16="http://schemas.microsoft.com/office/drawing/2014/main" xmlns="" id="{59670C5E-39AA-4CB0-A770-1D3141D6A99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5" name="【消防施設】&#10;一人当たり面積グラフ枠">
          <a:extLst>
            <a:ext uri="{FF2B5EF4-FFF2-40B4-BE49-F238E27FC236}">
              <a16:creationId xmlns:a16="http://schemas.microsoft.com/office/drawing/2014/main" xmlns="" id="{34FE883D-C9A3-42A4-902A-FF4FC9B050E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95250</xdr:rowOff>
    </xdr:to>
    <xdr:cxnSp macro="">
      <xdr:nvCxnSpPr>
        <xdr:cNvPr id="766" name="直線コネクタ 765">
          <a:extLst>
            <a:ext uri="{FF2B5EF4-FFF2-40B4-BE49-F238E27FC236}">
              <a16:creationId xmlns:a16="http://schemas.microsoft.com/office/drawing/2014/main" xmlns="" id="{1A66E143-3AD9-417E-8575-2D21E28DF0D1}"/>
            </a:ext>
          </a:extLst>
        </xdr:cNvPr>
        <xdr:cNvCxnSpPr/>
      </xdr:nvCxnSpPr>
      <xdr:spPr>
        <a:xfrm flipV="1">
          <a:off x="22160864" y="1331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67" name="【消防施設】&#10;一人当たり面積最小値テキスト">
          <a:extLst>
            <a:ext uri="{FF2B5EF4-FFF2-40B4-BE49-F238E27FC236}">
              <a16:creationId xmlns:a16="http://schemas.microsoft.com/office/drawing/2014/main" xmlns="" id="{6BCC8518-8B76-4B5A-9B1D-780D976DB515}"/>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68" name="直線コネクタ 767">
          <a:extLst>
            <a:ext uri="{FF2B5EF4-FFF2-40B4-BE49-F238E27FC236}">
              <a16:creationId xmlns:a16="http://schemas.microsoft.com/office/drawing/2014/main" xmlns="" id="{91DAA6CE-0CF8-4432-AD98-B8BF8253EAF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69" name="【消防施設】&#10;一人当たり面積最大値テキスト">
          <a:extLst>
            <a:ext uri="{FF2B5EF4-FFF2-40B4-BE49-F238E27FC236}">
              <a16:creationId xmlns:a16="http://schemas.microsoft.com/office/drawing/2014/main" xmlns="" id="{87FB8677-1296-46C2-8838-DEB7A11D90A6}"/>
            </a:ext>
          </a:extLst>
        </xdr:cNvPr>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70" name="直線コネクタ 769">
          <a:extLst>
            <a:ext uri="{FF2B5EF4-FFF2-40B4-BE49-F238E27FC236}">
              <a16:creationId xmlns:a16="http://schemas.microsoft.com/office/drawing/2014/main" xmlns="" id="{14ACF419-4A69-4B56-A5C6-A7D70F94BEC1}"/>
            </a:ext>
          </a:extLst>
        </xdr:cNvPr>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3827</xdr:rowOff>
    </xdr:from>
    <xdr:ext cx="469744" cy="259045"/>
    <xdr:sp macro="" textlink="">
      <xdr:nvSpPr>
        <xdr:cNvPr id="771" name="【消防施設】&#10;一人当たり面積平均値テキスト">
          <a:extLst>
            <a:ext uri="{FF2B5EF4-FFF2-40B4-BE49-F238E27FC236}">
              <a16:creationId xmlns:a16="http://schemas.microsoft.com/office/drawing/2014/main" xmlns="" id="{E0DC40EB-9BA9-4F53-80E7-E0AF285D4297}"/>
            </a:ext>
          </a:extLst>
        </xdr:cNvPr>
        <xdr:cNvSpPr txBox="1"/>
      </xdr:nvSpPr>
      <xdr:spPr>
        <a:xfrm>
          <a:off x="221996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772" name="フローチャート: 判断 771">
          <a:extLst>
            <a:ext uri="{FF2B5EF4-FFF2-40B4-BE49-F238E27FC236}">
              <a16:creationId xmlns:a16="http://schemas.microsoft.com/office/drawing/2014/main" xmlns="" id="{2A445280-5735-445B-B0E7-02FB77D85082}"/>
            </a:ext>
          </a:extLst>
        </xdr:cNvPr>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773" name="フローチャート: 判断 772">
          <a:extLst>
            <a:ext uri="{FF2B5EF4-FFF2-40B4-BE49-F238E27FC236}">
              <a16:creationId xmlns:a16="http://schemas.microsoft.com/office/drawing/2014/main" xmlns="" id="{2FC2EFC1-047D-4EAE-AFCE-4360071761F7}"/>
            </a:ext>
          </a:extLst>
        </xdr:cNvPr>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774" name="フローチャート: 判断 773">
          <a:extLst>
            <a:ext uri="{FF2B5EF4-FFF2-40B4-BE49-F238E27FC236}">
              <a16:creationId xmlns:a16="http://schemas.microsoft.com/office/drawing/2014/main" xmlns="" id="{3443CDBF-0F00-4619-9452-0E6E9079B3B3}"/>
            </a:ext>
          </a:extLst>
        </xdr:cNvPr>
        <xdr:cNvSpPr/>
      </xdr:nvSpPr>
      <xdr:spPr>
        <a:xfrm>
          <a:off x="20383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75" name="フローチャート: 判断 774">
          <a:extLst>
            <a:ext uri="{FF2B5EF4-FFF2-40B4-BE49-F238E27FC236}">
              <a16:creationId xmlns:a16="http://schemas.microsoft.com/office/drawing/2014/main" xmlns="" id="{FED7069E-0BC6-4980-A6C6-DB28B192B9CE}"/>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76" name="フローチャート: 判断 775">
          <a:extLst>
            <a:ext uri="{FF2B5EF4-FFF2-40B4-BE49-F238E27FC236}">
              <a16:creationId xmlns:a16="http://schemas.microsoft.com/office/drawing/2014/main" xmlns="" id="{58E677D7-89B2-4370-A442-5963860A11BF}"/>
            </a:ext>
          </a:extLst>
        </xdr:cNvPr>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xmlns="" id="{0D7482BE-0DCB-4DC4-BD43-F4F7446E9C7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xmlns="" id="{14CDD569-A2EA-4CD4-B04B-B6DEC8DE7EA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xmlns="" id="{090601F0-7EB5-4BCD-B979-BEC4CA20083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xmlns="" id="{AEE9266D-7641-4BB1-9065-4BF3E06AC80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xmlns="" id="{84AF7222-83E8-4EBE-A381-68D5C3FC0C4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782" name="楕円 781">
          <a:extLst>
            <a:ext uri="{FF2B5EF4-FFF2-40B4-BE49-F238E27FC236}">
              <a16:creationId xmlns:a16="http://schemas.microsoft.com/office/drawing/2014/main" xmlns="" id="{3B15EA43-DA97-4E4B-A385-4E029CA2ACAA}"/>
            </a:ext>
          </a:extLst>
        </xdr:cNvPr>
        <xdr:cNvSpPr/>
      </xdr:nvSpPr>
      <xdr:spPr>
        <a:xfrm>
          <a:off x="21272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158750</xdr:rowOff>
    </xdr:from>
    <xdr:to>
      <xdr:col>107</xdr:col>
      <xdr:colOff>101600</xdr:colOff>
      <xdr:row>83</xdr:row>
      <xdr:rowOff>88900</xdr:rowOff>
    </xdr:to>
    <xdr:sp macro="" textlink="">
      <xdr:nvSpPr>
        <xdr:cNvPr id="783" name="楕円 782">
          <a:extLst>
            <a:ext uri="{FF2B5EF4-FFF2-40B4-BE49-F238E27FC236}">
              <a16:creationId xmlns:a16="http://schemas.microsoft.com/office/drawing/2014/main" xmlns="" id="{6FCCE98B-44AD-4043-928B-8982A460A498}"/>
            </a:ext>
          </a:extLst>
        </xdr:cNvPr>
        <xdr:cNvSpPr/>
      </xdr:nvSpPr>
      <xdr:spPr>
        <a:xfrm>
          <a:off x="20383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38100</xdr:rowOff>
    </xdr:from>
    <xdr:to>
      <xdr:col>111</xdr:col>
      <xdr:colOff>177800</xdr:colOff>
      <xdr:row>83</xdr:row>
      <xdr:rowOff>57150</xdr:rowOff>
    </xdr:to>
    <xdr:cxnSp macro="">
      <xdr:nvCxnSpPr>
        <xdr:cNvPr id="784" name="直線コネクタ 783">
          <a:extLst>
            <a:ext uri="{FF2B5EF4-FFF2-40B4-BE49-F238E27FC236}">
              <a16:creationId xmlns:a16="http://schemas.microsoft.com/office/drawing/2014/main" xmlns="" id="{F1D06D62-4D37-4357-B8E5-ED11B35520CD}"/>
            </a:ext>
          </a:extLst>
        </xdr:cNvPr>
        <xdr:cNvCxnSpPr/>
      </xdr:nvCxnSpPr>
      <xdr:spPr>
        <a:xfrm>
          <a:off x="20434300" y="14268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158750</xdr:rowOff>
    </xdr:from>
    <xdr:to>
      <xdr:col>102</xdr:col>
      <xdr:colOff>165100</xdr:colOff>
      <xdr:row>83</xdr:row>
      <xdr:rowOff>88900</xdr:rowOff>
    </xdr:to>
    <xdr:sp macro="" textlink="">
      <xdr:nvSpPr>
        <xdr:cNvPr id="785" name="楕円 784">
          <a:extLst>
            <a:ext uri="{FF2B5EF4-FFF2-40B4-BE49-F238E27FC236}">
              <a16:creationId xmlns:a16="http://schemas.microsoft.com/office/drawing/2014/main" xmlns="" id="{9C88B095-888B-40BD-AB8D-DD859B904558}"/>
            </a:ext>
          </a:extLst>
        </xdr:cNvPr>
        <xdr:cNvSpPr/>
      </xdr:nvSpPr>
      <xdr:spPr>
        <a:xfrm>
          <a:off x="19494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38100</xdr:rowOff>
    </xdr:from>
    <xdr:to>
      <xdr:col>107</xdr:col>
      <xdr:colOff>50800</xdr:colOff>
      <xdr:row>83</xdr:row>
      <xdr:rowOff>38100</xdr:rowOff>
    </xdr:to>
    <xdr:cxnSp macro="">
      <xdr:nvCxnSpPr>
        <xdr:cNvPr id="786" name="直線コネクタ 785">
          <a:extLst>
            <a:ext uri="{FF2B5EF4-FFF2-40B4-BE49-F238E27FC236}">
              <a16:creationId xmlns:a16="http://schemas.microsoft.com/office/drawing/2014/main" xmlns="" id="{64372405-2BD1-4BCF-BE52-8AB1DF7EFCF6}"/>
            </a:ext>
          </a:extLst>
        </xdr:cNvPr>
        <xdr:cNvCxnSpPr/>
      </xdr:nvCxnSpPr>
      <xdr:spPr>
        <a:xfrm>
          <a:off x="19545300" y="1426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120650</xdr:rowOff>
    </xdr:from>
    <xdr:to>
      <xdr:col>98</xdr:col>
      <xdr:colOff>38100</xdr:colOff>
      <xdr:row>83</xdr:row>
      <xdr:rowOff>50800</xdr:rowOff>
    </xdr:to>
    <xdr:sp macro="" textlink="">
      <xdr:nvSpPr>
        <xdr:cNvPr id="787" name="楕円 786">
          <a:extLst>
            <a:ext uri="{FF2B5EF4-FFF2-40B4-BE49-F238E27FC236}">
              <a16:creationId xmlns:a16="http://schemas.microsoft.com/office/drawing/2014/main" xmlns="" id="{B7714BCE-751D-4EA0-A7BD-5E0273528695}"/>
            </a:ext>
          </a:extLst>
        </xdr:cNvPr>
        <xdr:cNvSpPr/>
      </xdr:nvSpPr>
      <xdr:spPr>
        <a:xfrm>
          <a:off x="18605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0</xdr:rowOff>
    </xdr:from>
    <xdr:to>
      <xdr:col>102</xdr:col>
      <xdr:colOff>114300</xdr:colOff>
      <xdr:row>83</xdr:row>
      <xdr:rowOff>38100</xdr:rowOff>
    </xdr:to>
    <xdr:cxnSp macro="">
      <xdr:nvCxnSpPr>
        <xdr:cNvPr id="788" name="直線コネクタ 787">
          <a:extLst>
            <a:ext uri="{FF2B5EF4-FFF2-40B4-BE49-F238E27FC236}">
              <a16:creationId xmlns:a16="http://schemas.microsoft.com/office/drawing/2014/main" xmlns="" id="{1B78CE5D-14C2-4EDC-B065-72B8485D9AEE}"/>
            </a:ext>
          </a:extLst>
        </xdr:cNvPr>
        <xdr:cNvCxnSpPr/>
      </xdr:nvCxnSpPr>
      <xdr:spPr>
        <a:xfrm>
          <a:off x="18656300" y="14230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789" name="n_1aveValue【消防施設】&#10;一人当たり面積">
          <a:extLst>
            <a:ext uri="{FF2B5EF4-FFF2-40B4-BE49-F238E27FC236}">
              <a16:creationId xmlns:a16="http://schemas.microsoft.com/office/drawing/2014/main" xmlns="" id="{D904C498-E31D-46A8-AE2C-D828928A06BE}"/>
            </a:ext>
          </a:extLst>
        </xdr:cNvPr>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790" name="n_2aveValue【消防施設】&#10;一人当たり面積">
          <a:extLst>
            <a:ext uri="{FF2B5EF4-FFF2-40B4-BE49-F238E27FC236}">
              <a16:creationId xmlns:a16="http://schemas.microsoft.com/office/drawing/2014/main" xmlns="" id="{EF46FD1E-8D36-4316-A6EC-BFF26B66447E}"/>
            </a:ext>
          </a:extLst>
        </xdr:cNvPr>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91" name="n_3aveValue【消防施設】&#10;一人当たり面積">
          <a:extLst>
            <a:ext uri="{FF2B5EF4-FFF2-40B4-BE49-F238E27FC236}">
              <a16:creationId xmlns:a16="http://schemas.microsoft.com/office/drawing/2014/main" xmlns="" id="{F8586264-937E-4F47-ACA6-B1AAF45294FC}"/>
            </a:ext>
          </a:extLst>
        </xdr:cNvPr>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118127</xdr:rowOff>
    </xdr:from>
    <xdr:ext cx="469744" cy="259045"/>
    <xdr:sp macro="" textlink="">
      <xdr:nvSpPr>
        <xdr:cNvPr id="792" name="n_4aveValue【消防施設】&#10;一人当たり面積">
          <a:extLst>
            <a:ext uri="{FF2B5EF4-FFF2-40B4-BE49-F238E27FC236}">
              <a16:creationId xmlns:a16="http://schemas.microsoft.com/office/drawing/2014/main" xmlns="" id="{7340CBB3-B46F-40E1-9D8E-D957B0B52543}"/>
            </a:ext>
          </a:extLst>
        </xdr:cNvPr>
        <xdr:cNvSpPr txBox="1"/>
      </xdr:nvSpPr>
      <xdr:spPr>
        <a:xfrm>
          <a:off x="18421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124477</xdr:rowOff>
    </xdr:from>
    <xdr:ext cx="469744" cy="259045"/>
    <xdr:sp macro="" textlink="">
      <xdr:nvSpPr>
        <xdr:cNvPr id="793" name="n_1mainValue【消防施設】&#10;一人当たり面積">
          <a:extLst>
            <a:ext uri="{FF2B5EF4-FFF2-40B4-BE49-F238E27FC236}">
              <a16:creationId xmlns:a16="http://schemas.microsoft.com/office/drawing/2014/main" xmlns="" id="{66E8E28F-B048-46F3-814B-369BF3F6F509}"/>
            </a:ext>
          </a:extLst>
        </xdr:cNvPr>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80027</xdr:rowOff>
    </xdr:from>
    <xdr:ext cx="469744" cy="259045"/>
    <xdr:sp macro="" textlink="">
      <xdr:nvSpPr>
        <xdr:cNvPr id="794" name="n_2mainValue【消防施設】&#10;一人当たり面積">
          <a:extLst>
            <a:ext uri="{FF2B5EF4-FFF2-40B4-BE49-F238E27FC236}">
              <a16:creationId xmlns:a16="http://schemas.microsoft.com/office/drawing/2014/main" xmlns="" id="{FD0231EE-CFC0-456B-99E5-906CA5891474}"/>
            </a:ext>
          </a:extLst>
        </xdr:cNvPr>
        <xdr:cNvSpPr txBox="1"/>
      </xdr:nvSpPr>
      <xdr:spPr>
        <a:xfrm>
          <a:off x="20199427"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105427</xdr:rowOff>
    </xdr:from>
    <xdr:ext cx="469744" cy="259045"/>
    <xdr:sp macro="" textlink="">
      <xdr:nvSpPr>
        <xdr:cNvPr id="795" name="n_3mainValue【消防施設】&#10;一人当たり面積">
          <a:extLst>
            <a:ext uri="{FF2B5EF4-FFF2-40B4-BE49-F238E27FC236}">
              <a16:creationId xmlns:a16="http://schemas.microsoft.com/office/drawing/2014/main" xmlns="" id="{2D8F6C78-78A0-464C-A692-3F207C668222}"/>
            </a:ext>
          </a:extLst>
        </xdr:cNvPr>
        <xdr:cNvSpPr txBox="1"/>
      </xdr:nvSpPr>
      <xdr:spPr>
        <a:xfrm>
          <a:off x="19310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67327</xdr:rowOff>
    </xdr:from>
    <xdr:ext cx="469744" cy="259045"/>
    <xdr:sp macro="" textlink="">
      <xdr:nvSpPr>
        <xdr:cNvPr id="796" name="n_4mainValue【消防施設】&#10;一人当たり面積">
          <a:extLst>
            <a:ext uri="{FF2B5EF4-FFF2-40B4-BE49-F238E27FC236}">
              <a16:creationId xmlns:a16="http://schemas.microsoft.com/office/drawing/2014/main" xmlns="" id="{EC4116FD-1357-4256-B0A3-FB462EDD3715}"/>
            </a:ext>
          </a:extLst>
        </xdr:cNvPr>
        <xdr:cNvSpPr txBox="1"/>
      </xdr:nvSpPr>
      <xdr:spPr>
        <a:xfrm>
          <a:off x="18421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7" name="正方形/長方形 796">
          <a:extLst>
            <a:ext uri="{FF2B5EF4-FFF2-40B4-BE49-F238E27FC236}">
              <a16:creationId xmlns:a16="http://schemas.microsoft.com/office/drawing/2014/main" xmlns="" id="{C7B7AB96-33C2-4322-8D0B-B8AAB541DD8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8" name="正方形/長方形 797">
          <a:extLst>
            <a:ext uri="{FF2B5EF4-FFF2-40B4-BE49-F238E27FC236}">
              <a16:creationId xmlns:a16="http://schemas.microsoft.com/office/drawing/2014/main" xmlns="" id="{03CE1304-CB34-41C3-A7D3-547D35B4335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9" name="正方形/長方形 798">
          <a:extLst>
            <a:ext uri="{FF2B5EF4-FFF2-40B4-BE49-F238E27FC236}">
              <a16:creationId xmlns:a16="http://schemas.microsoft.com/office/drawing/2014/main" xmlns="" id="{806EC806-071A-4529-A6F2-359479E2E8F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0" name="正方形/長方形 799">
          <a:extLst>
            <a:ext uri="{FF2B5EF4-FFF2-40B4-BE49-F238E27FC236}">
              <a16:creationId xmlns:a16="http://schemas.microsoft.com/office/drawing/2014/main" xmlns="" id="{0FC114C4-BC0D-4617-B94C-D4471FA171C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1" name="正方形/長方形 800">
          <a:extLst>
            <a:ext uri="{FF2B5EF4-FFF2-40B4-BE49-F238E27FC236}">
              <a16:creationId xmlns:a16="http://schemas.microsoft.com/office/drawing/2014/main" xmlns="" id="{1C10B9F8-2B46-4782-9CFA-60DE92C7E28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2" name="正方形/長方形 801">
          <a:extLst>
            <a:ext uri="{FF2B5EF4-FFF2-40B4-BE49-F238E27FC236}">
              <a16:creationId xmlns:a16="http://schemas.microsoft.com/office/drawing/2014/main" xmlns="" id="{F3F03EF1-0FF7-435A-9627-97976487BD7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3" name="正方形/長方形 802">
          <a:extLst>
            <a:ext uri="{FF2B5EF4-FFF2-40B4-BE49-F238E27FC236}">
              <a16:creationId xmlns:a16="http://schemas.microsoft.com/office/drawing/2014/main" xmlns="" id="{BEF51C83-DA57-4D9A-ABE2-46EF9F20F67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4" name="正方形/長方形 803">
          <a:extLst>
            <a:ext uri="{FF2B5EF4-FFF2-40B4-BE49-F238E27FC236}">
              <a16:creationId xmlns:a16="http://schemas.microsoft.com/office/drawing/2014/main" xmlns="" id="{2ECA7BF0-DDAB-4DE8-A91A-8F9E14C6C31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5" name="テキスト ボックス 804">
          <a:extLst>
            <a:ext uri="{FF2B5EF4-FFF2-40B4-BE49-F238E27FC236}">
              <a16:creationId xmlns:a16="http://schemas.microsoft.com/office/drawing/2014/main" xmlns="" id="{E10CAF2F-F743-4094-A871-FCC8FABA490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6" name="直線コネクタ 805">
          <a:extLst>
            <a:ext uri="{FF2B5EF4-FFF2-40B4-BE49-F238E27FC236}">
              <a16:creationId xmlns:a16="http://schemas.microsoft.com/office/drawing/2014/main" xmlns="" id="{084C0599-ACD3-4050-9318-81B17688E9E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7" name="テキスト ボックス 806">
          <a:extLst>
            <a:ext uri="{FF2B5EF4-FFF2-40B4-BE49-F238E27FC236}">
              <a16:creationId xmlns:a16="http://schemas.microsoft.com/office/drawing/2014/main" xmlns="" id="{AB5302C6-1AF3-4053-A9A4-51ADD06A8E3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8" name="直線コネクタ 807">
          <a:extLst>
            <a:ext uri="{FF2B5EF4-FFF2-40B4-BE49-F238E27FC236}">
              <a16:creationId xmlns:a16="http://schemas.microsoft.com/office/drawing/2014/main" xmlns="" id="{7477F39A-BC80-4B4C-9185-6F05119BBFE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xmlns="" id="{2B692F34-6200-44DF-8053-CE08AC3C9BD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0" name="直線コネクタ 809">
          <a:extLst>
            <a:ext uri="{FF2B5EF4-FFF2-40B4-BE49-F238E27FC236}">
              <a16:creationId xmlns:a16="http://schemas.microsoft.com/office/drawing/2014/main" xmlns="" id="{42BF9F09-E627-48B6-B3C6-3A789DEB479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1" name="テキスト ボックス 810">
          <a:extLst>
            <a:ext uri="{FF2B5EF4-FFF2-40B4-BE49-F238E27FC236}">
              <a16:creationId xmlns:a16="http://schemas.microsoft.com/office/drawing/2014/main" xmlns="" id="{5F6678C0-4328-43A2-B5E1-31135E4E893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2" name="直線コネクタ 811">
          <a:extLst>
            <a:ext uri="{FF2B5EF4-FFF2-40B4-BE49-F238E27FC236}">
              <a16:creationId xmlns:a16="http://schemas.microsoft.com/office/drawing/2014/main" xmlns="" id="{960DEBC1-AA52-480D-AB05-2360742E50A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3" name="テキスト ボックス 812">
          <a:extLst>
            <a:ext uri="{FF2B5EF4-FFF2-40B4-BE49-F238E27FC236}">
              <a16:creationId xmlns:a16="http://schemas.microsoft.com/office/drawing/2014/main" xmlns="" id="{2D6BAE8C-CF30-4BE3-9568-2AA388D6D22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4" name="直線コネクタ 813">
          <a:extLst>
            <a:ext uri="{FF2B5EF4-FFF2-40B4-BE49-F238E27FC236}">
              <a16:creationId xmlns:a16="http://schemas.microsoft.com/office/drawing/2014/main" xmlns="" id="{F3B82EDB-28EC-4AC2-A215-D5154717740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5" name="テキスト ボックス 814">
          <a:extLst>
            <a:ext uri="{FF2B5EF4-FFF2-40B4-BE49-F238E27FC236}">
              <a16:creationId xmlns:a16="http://schemas.microsoft.com/office/drawing/2014/main" xmlns="" id="{DCEDA12D-1372-4C3D-B0B8-7E00873755F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6" name="直線コネクタ 815">
          <a:extLst>
            <a:ext uri="{FF2B5EF4-FFF2-40B4-BE49-F238E27FC236}">
              <a16:creationId xmlns:a16="http://schemas.microsoft.com/office/drawing/2014/main" xmlns="" id="{3E79D433-BADE-41E8-9041-F238C1DF139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7" name="テキスト ボックス 816">
          <a:extLst>
            <a:ext uri="{FF2B5EF4-FFF2-40B4-BE49-F238E27FC236}">
              <a16:creationId xmlns:a16="http://schemas.microsoft.com/office/drawing/2014/main" xmlns="" id="{EB5FEA46-5FC6-46DF-ABC5-BE7BDDC20A3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8" name="直線コネクタ 817">
          <a:extLst>
            <a:ext uri="{FF2B5EF4-FFF2-40B4-BE49-F238E27FC236}">
              <a16:creationId xmlns:a16="http://schemas.microsoft.com/office/drawing/2014/main" xmlns="" id="{C9510AA6-23AE-4E6F-889F-359C8AEDC48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9" name="テキスト ボックス 818">
          <a:extLst>
            <a:ext uri="{FF2B5EF4-FFF2-40B4-BE49-F238E27FC236}">
              <a16:creationId xmlns:a16="http://schemas.microsoft.com/office/drawing/2014/main" xmlns="" id="{CAF979AD-2160-4470-B971-80223F87480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0" name="直線コネクタ 819">
          <a:extLst>
            <a:ext uri="{FF2B5EF4-FFF2-40B4-BE49-F238E27FC236}">
              <a16:creationId xmlns:a16="http://schemas.microsoft.com/office/drawing/2014/main" xmlns="" id="{4EBFC07E-D929-42F0-831B-8E45F093489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庁舎】&#10;有形固定資産減価償却率グラフ枠">
          <a:extLst>
            <a:ext uri="{FF2B5EF4-FFF2-40B4-BE49-F238E27FC236}">
              <a16:creationId xmlns:a16="http://schemas.microsoft.com/office/drawing/2014/main" xmlns="" id="{A609D436-DDFF-40C5-99C4-4964A440041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125186</xdr:rowOff>
    </xdr:from>
    <xdr:to>
      <xdr:col>85</xdr:col>
      <xdr:colOff>126364</xdr:colOff>
      <xdr:row>109</xdr:row>
      <xdr:rowOff>5987</xdr:rowOff>
    </xdr:to>
    <xdr:cxnSp macro="">
      <xdr:nvCxnSpPr>
        <xdr:cNvPr id="822" name="直線コネクタ 821">
          <a:extLst>
            <a:ext uri="{FF2B5EF4-FFF2-40B4-BE49-F238E27FC236}">
              <a16:creationId xmlns:a16="http://schemas.microsoft.com/office/drawing/2014/main" xmlns="" id="{7BC36D6F-0B42-4327-94D9-5B1F7C98B272}"/>
            </a:ext>
          </a:extLst>
        </xdr:cNvPr>
        <xdr:cNvCxnSpPr/>
      </xdr:nvCxnSpPr>
      <xdr:spPr>
        <a:xfrm flipV="1">
          <a:off x="16318864" y="1727018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9814</xdr:rowOff>
    </xdr:from>
    <xdr:ext cx="405111" cy="259045"/>
    <xdr:sp macro="" textlink="">
      <xdr:nvSpPr>
        <xdr:cNvPr id="823" name="【庁舎】&#10;有形固定資産減価償却率最小値テキスト">
          <a:extLst>
            <a:ext uri="{FF2B5EF4-FFF2-40B4-BE49-F238E27FC236}">
              <a16:creationId xmlns:a16="http://schemas.microsoft.com/office/drawing/2014/main" xmlns="" id="{CF036854-E840-415F-A312-8F645F4F52CD}"/>
            </a:ext>
          </a:extLst>
        </xdr:cNvPr>
        <xdr:cNvSpPr txBox="1"/>
      </xdr:nvSpPr>
      <xdr:spPr>
        <a:xfrm>
          <a:off x="16357600" y="186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5987</xdr:rowOff>
    </xdr:from>
    <xdr:to>
      <xdr:col>86</xdr:col>
      <xdr:colOff>25400</xdr:colOff>
      <xdr:row>109</xdr:row>
      <xdr:rowOff>5987</xdr:rowOff>
    </xdr:to>
    <xdr:cxnSp macro="">
      <xdr:nvCxnSpPr>
        <xdr:cNvPr id="824" name="直線コネクタ 823">
          <a:extLst>
            <a:ext uri="{FF2B5EF4-FFF2-40B4-BE49-F238E27FC236}">
              <a16:creationId xmlns:a16="http://schemas.microsoft.com/office/drawing/2014/main" xmlns="" id="{28AF92EA-E1A5-4340-994F-FD1DA2765D87}"/>
            </a:ext>
          </a:extLst>
        </xdr:cNvPr>
        <xdr:cNvCxnSpPr/>
      </xdr:nvCxnSpPr>
      <xdr:spPr>
        <a:xfrm>
          <a:off x="16230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71863</xdr:rowOff>
    </xdr:from>
    <xdr:ext cx="405111" cy="259045"/>
    <xdr:sp macro="" textlink="">
      <xdr:nvSpPr>
        <xdr:cNvPr id="825" name="【庁舎】&#10;有形固定資産減価償却率最大値テキスト">
          <a:extLst>
            <a:ext uri="{FF2B5EF4-FFF2-40B4-BE49-F238E27FC236}">
              <a16:creationId xmlns:a16="http://schemas.microsoft.com/office/drawing/2014/main" xmlns="" id="{8A4801D6-BCE1-4A53-8836-A2826F2B16D1}"/>
            </a:ext>
          </a:extLst>
        </xdr:cNvPr>
        <xdr:cNvSpPr txBox="1"/>
      </xdr:nvSpPr>
      <xdr:spPr>
        <a:xfrm>
          <a:off x="16357600" y="1704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125186</xdr:rowOff>
    </xdr:from>
    <xdr:to>
      <xdr:col>86</xdr:col>
      <xdr:colOff>25400</xdr:colOff>
      <xdr:row>100</xdr:row>
      <xdr:rowOff>125186</xdr:rowOff>
    </xdr:to>
    <xdr:cxnSp macro="">
      <xdr:nvCxnSpPr>
        <xdr:cNvPr id="826" name="直線コネクタ 825">
          <a:extLst>
            <a:ext uri="{FF2B5EF4-FFF2-40B4-BE49-F238E27FC236}">
              <a16:creationId xmlns:a16="http://schemas.microsoft.com/office/drawing/2014/main" xmlns="" id="{7D3FFEFD-9369-4478-AD13-FAAC889C3D5F}"/>
            </a:ext>
          </a:extLst>
        </xdr:cNvPr>
        <xdr:cNvCxnSpPr/>
      </xdr:nvCxnSpPr>
      <xdr:spPr>
        <a:xfrm>
          <a:off x="16230600" y="1727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51179</xdr:rowOff>
    </xdr:from>
    <xdr:ext cx="405111" cy="259045"/>
    <xdr:sp macro="" textlink="">
      <xdr:nvSpPr>
        <xdr:cNvPr id="827" name="【庁舎】&#10;有形固定資産減価償却率平均値テキスト">
          <a:extLst>
            <a:ext uri="{FF2B5EF4-FFF2-40B4-BE49-F238E27FC236}">
              <a16:creationId xmlns:a16="http://schemas.microsoft.com/office/drawing/2014/main" xmlns="" id="{19B6FD48-FA9A-4B79-BE4B-D351F8CCCC16}"/>
            </a:ext>
          </a:extLst>
        </xdr:cNvPr>
        <xdr:cNvSpPr txBox="1"/>
      </xdr:nvSpPr>
      <xdr:spPr>
        <a:xfrm>
          <a:off x="16357600" y="1788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828" name="フローチャート: 判断 827">
          <a:extLst>
            <a:ext uri="{FF2B5EF4-FFF2-40B4-BE49-F238E27FC236}">
              <a16:creationId xmlns:a16="http://schemas.microsoft.com/office/drawing/2014/main" xmlns="" id="{B2FB00C4-213B-456C-B17A-C8C3B7ED1970}"/>
            </a:ext>
          </a:extLst>
        </xdr:cNvPr>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829" name="フローチャート: 判断 828">
          <a:extLst>
            <a:ext uri="{FF2B5EF4-FFF2-40B4-BE49-F238E27FC236}">
              <a16:creationId xmlns:a16="http://schemas.microsoft.com/office/drawing/2014/main" xmlns="" id="{F43AE330-DB9E-4EBB-ABF6-E0AD72AE98BE}"/>
            </a:ext>
          </a:extLst>
        </xdr:cNvPr>
        <xdr:cNvSpPr/>
      </xdr:nvSpPr>
      <xdr:spPr>
        <a:xfrm>
          <a:off x="15430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30" name="フローチャート: 判断 829">
          <a:extLst>
            <a:ext uri="{FF2B5EF4-FFF2-40B4-BE49-F238E27FC236}">
              <a16:creationId xmlns:a16="http://schemas.microsoft.com/office/drawing/2014/main" xmlns="" id="{59057F2E-92C2-4863-AA4E-008066E1DEF5}"/>
            </a:ext>
          </a:extLst>
        </xdr:cNvPr>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31" name="フローチャート: 判断 830">
          <a:extLst>
            <a:ext uri="{FF2B5EF4-FFF2-40B4-BE49-F238E27FC236}">
              <a16:creationId xmlns:a16="http://schemas.microsoft.com/office/drawing/2014/main" xmlns="" id="{79065506-A30E-4C94-B21A-7DA40742B574}"/>
            </a:ext>
          </a:extLst>
        </xdr:cNvPr>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832" name="フローチャート: 判断 831">
          <a:extLst>
            <a:ext uri="{FF2B5EF4-FFF2-40B4-BE49-F238E27FC236}">
              <a16:creationId xmlns:a16="http://schemas.microsoft.com/office/drawing/2014/main" xmlns="" id="{14D04C62-19CC-40AF-905F-2C6535B542CC}"/>
            </a:ext>
          </a:extLst>
        </xdr:cNvPr>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xmlns="" id="{106DA7B8-451A-49DC-BCC4-32943B47D5A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xmlns="" id="{CE01D1F8-1126-4463-82C9-D3473AD96C8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xmlns="" id="{6AC4E2CD-2B44-469A-B70C-52F9886BC23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xmlns="" id="{34A42A64-F0D1-46F1-A861-2AE32234688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xmlns="" id="{BFB13F0D-175E-4DB5-86FC-40C90B2043B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107043</xdr:rowOff>
    </xdr:from>
    <xdr:to>
      <xdr:col>81</xdr:col>
      <xdr:colOff>101600</xdr:colOff>
      <xdr:row>102</xdr:row>
      <xdr:rowOff>37193</xdr:rowOff>
    </xdr:to>
    <xdr:sp macro="" textlink="">
      <xdr:nvSpPr>
        <xdr:cNvPr id="838" name="楕円 837">
          <a:extLst>
            <a:ext uri="{FF2B5EF4-FFF2-40B4-BE49-F238E27FC236}">
              <a16:creationId xmlns:a16="http://schemas.microsoft.com/office/drawing/2014/main" xmlns="" id="{F203EF4A-5D68-4F7E-9BDE-0DA6E75A2A18}"/>
            </a:ext>
          </a:extLst>
        </xdr:cNvPr>
        <xdr:cNvSpPr/>
      </xdr:nvSpPr>
      <xdr:spPr>
        <a:xfrm>
          <a:off x="15430500" y="17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74386</xdr:rowOff>
    </xdr:from>
    <xdr:to>
      <xdr:col>76</xdr:col>
      <xdr:colOff>165100</xdr:colOff>
      <xdr:row>102</xdr:row>
      <xdr:rowOff>4536</xdr:rowOff>
    </xdr:to>
    <xdr:sp macro="" textlink="">
      <xdr:nvSpPr>
        <xdr:cNvPr id="839" name="楕円 838">
          <a:extLst>
            <a:ext uri="{FF2B5EF4-FFF2-40B4-BE49-F238E27FC236}">
              <a16:creationId xmlns:a16="http://schemas.microsoft.com/office/drawing/2014/main" xmlns="" id="{94DF8AE3-20AC-44DA-A123-71431394C37B}"/>
            </a:ext>
          </a:extLst>
        </xdr:cNvPr>
        <xdr:cNvSpPr/>
      </xdr:nvSpPr>
      <xdr:spPr>
        <a:xfrm>
          <a:off x="14541500" y="173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125186</xdr:rowOff>
    </xdr:from>
    <xdr:to>
      <xdr:col>81</xdr:col>
      <xdr:colOff>50800</xdr:colOff>
      <xdr:row>101</xdr:row>
      <xdr:rowOff>157843</xdr:rowOff>
    </xdr:to>
    <xdr:cxnSp macro="">
      <xdr:nvCxnSpPr>
        <xdr:cNvPr id="840" name="直線コネクタ 839">
          <a:extLst>
            <a:ext uri="{FF2B5EF4-FFF2-40B4-BE49-F238E27FC236}">
              <a16:creationId xmlns:a16="http://schemas.microsoft.com/office/drawing/2014/main" xmlns="" id="{36C5AA3C-A672-4086-B29A-FE501FEF16EC}"/>
            </a:ext>
          </a:extLst>
        </xdr:cNvPr>
        <xdr:cNvCxnSpPr/>
      </xdr:nvCxnSpPr>
      <xdr:spPr>
        <a:xfrm>
          <a:off x="14592300" y="174416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41729</xdr:rowOff>
    </xdr:from>
    <xdr:to>
      <xdr:col>72</xdr:col>
      <xdr:colOff>38100</xdr:colOff>
      <xdr:row>101</xdr:row>
      <xdr:rowOff>143329</xdr:rowOff>
    </xdr:to>
    <xdr:sp macro="" textlink="">
      <xdr:nvSpPr>
        <xdr:cNvPr id="841" name="楕円 840">
          <a:extLst>
            <a:ext uri="{FF2B5EF4-FFF2-40B4-BE49-F238E27FC236}">
              <a16:creationId xmlns:a16="http://schemas.microsoft.com/office/drawing/2014/main" xmlns="" id="{96511A13-6956-4AAA-BCA9-9326BFFFBFBF}"/>
            </a:ext>
          </a:extLst>
        </xdr:cNvPr>
        <xdr:cNvSpPr/>
      </xdr:nvSpPr>
      <xdr:spPr>
        <a:xfrm>
          <a:off x="13652500" y="1735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92529</xdr:rowOff>
    </xdr:from>
    <xdr:to>
      <xdr:col>76</xdr:col>
      <xdr:colOff>114300</xdr:colOff>
      <xdr:row>101</xdr:row>
      <xdr:rowOff>125186</xdr:rowOff>
    </xdr:to>
    <xdr:cxnSp macro="">
      <xdr:nvCxnSpPr>
        <xdr:cNvPr id="842" name="直線コネクタ 841">
          <a:extLst>
            <a:ext uri="{FF2B5EF4-FFF2-40B4-BE49-F238E27FC236}">
              <a16:creationId xmlns:a16="http://schemas.microsoft.com/office/drawing/2014/main" xmlns="" id="{436851FD-E2E3-4AC2-B68E-CB640D056127}"/>
            </a:ext>
          </a:extLst>
        </xdr:cNvPr>
        <xdr:cNvCxnSpPr/>
      </xdr:nvCxnSpPr>
      <xdr:spPr>
        <a:xfrm>
          <a:off x="13703300" y="174089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9071</xdr:rowOff>
    </xdr:from>
    <xdr:to>
      <xdr:col>67</xdr:col>
      <xdr:colOff>101600</xdr:colOff>
      <xdr:row>101</xdr:row>
      <xdr:rowOff>110671</xdr:rowOff>
    </xdr:to>
    <xdr:sp macro="" textlink="">
      <xdr:nvSpPr>
        <xdr:cNvPr id="843" name="楕円 842">
          <a:extLst>
            <a:ext uri="{FF2B5EF4-FFF2-40B4-BE49-F238E27FC236}">
              <a16:creationId xmlns:a16="http://schemas.microsoft.com/office/drawing/2014/main" xmlns="" id="{768BC42A-11FB-4EC1-8B76-14F861A748C1}"/>
            </a:ext>
          </a:extLst>
        </xdr:cNvPr>
        <xdr:cNvSpPr/>
      </xdr:nvSpPr>
      <xdr:spPr>
        <a:xfrm>
          <a:off x="12763500" y="173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59871</xdr:rowOff>
    </xdr:from>
    <xdr:to>
      <xdr:col>71</xdr:col>
      <xdr:colOff>177800</xdr:colOff>
      <xdr:row>101</xdr:row>
      <xdr:rowOff>92529</xdr:rowOff>
    </xdr:to>
    <xdr:cxnSp macro="">
      <xdr:nvCxnSpPr>
        <xdr:cNvPr id="844" name="直線コネクタ 843">
          <a:extLst>
            <a:ext uri="{FF2B5EF4-FFF2-40B4-BE49-F238E27FC236}">
              <a16:creationId xmlns:a16="http://schemas.microsoft.com/office/drawing/2014/main" xmlns="" id="{DA768E87-8CD9-473C-A919-5F98FCD923B9}"/>
            </a:ext>
          </a:extLst>
        </xdr:cNvPr>
        <xdr:cNvCxnSpPr/>
      </xdr:nvCxnSpPr>
      <xdr:spPr>
        <a:xfrm>
          <a:off x="12814300" y="173763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114861</xdr:rowOff>
    </xdr:from>
    <xdr:ext cx="405111" cy="259045"/>
    <xdr:sp macro="" textlink="">
      <xdr:nvSpPr>
        <xdr:cNvPr id="845" name="n_1aveValue【庁舎】&#10;有形固定資産減価償却率">
          <a:extLst>
            <a:ext uri="{FF2B5EF4-FFF2-40B4-BE49-F238E27FC236}">
              <a16:creationId xmlns:a16="http://schemas.microsoft.com/office/drawing/2014/main" xmlns="" id="{98DA4BCA-58AA-404C-A670-005F0DD7BFAC}"/>
            </a:ext>
          </a:extLst>
        </xdr:cNvPr>
        <xdr:cNvSpPr txBox="1"/>
      </xdr:nvSpPr>
      <xdr:spPr>
        <a:xfrm>
          <a:off x="15266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142620</xdr:rowOff>
    </xdr:from>
    <xdr:ext cx="405111" cy="259045"/>
    <xdr:sp macro="" textlink="">
      <xdr:nvSpPr>
        <xdr:cNvPr id="846" name="n_2aveValue【庁舎】&#10;有形固定資産減価償却率">
          <a:extLst>
            <a:ext uri="{FF2B5EF4-FFF2-40B4-BE49-F238E27FC236}">
              <a16:creationId xmlns:a16="http://schemas.microsoft.com/office/drawing/2014/main" xmlns="" id="{83A33D78-9071-4B32-BFD3-9EDF24A4F29E}"/>
            </a:ext>
          </a:extLst>
        </xdr:cNvPr>
        <xdr:cNvSpPr txBox="1"/>
      </xdr:nvSpPr>
      <xdr:spPr>
        <a:xfrm>
          <a:off x="14389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121393</xdr:rowOff>
    </xdr:from>
    <xdr:ext cx="405111" cy="259045"/>
    <xdr:sp macro="" textlink="">
      <xdr:nvSpPr>
        <xdr:cNvPr id="847" name="n_3aveValue【庁舎】&#10;有形固定資産減価償却率">
          <a:extLst>
            <a:ext uri="{FF2B5EF4-FFF2-40B4-BE49-F238E27FC236}">
              <a16:creationId xmlns:a16="http://schemas.microsoft.com/office/drawing/2014/main" xmlns="" id="{C0DF919A-B9B6-4C29-BD70-F8B08BC1CA66}"/>
            </a:ext>
          </a:extLst>
        </xdr:cNvPr>
        <xdr:cNvSpPr txBox="1"/>
      </xdr:nvSpPr>
      <xdr:spPr>
        <a:xfrm>
          <a:off x="13500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52813</xdr:rowOff>
    </xdr:from>
    <xdr:ext cx="405111" cy="259045"/>
    <xdr:sp macro="" textlink="">
      <xdr:nvSpPr>
        <xdr:cNvPr id="848" name="n_4aveValue【庁舎】&#10;有形固定資産減価償却率">
          <a:extLst>
            <a:ext uri="{FF2B5EF4-FFF2-40B4-BE49-F238E27FC236}">
              <a16:creationId xmlns:a16="http://schemas.microsoft.com/office/drawing/2014/main" xmlns="" id="{6F8D9136-3118-4A9D-A053-80651D5BBADE}"/>
            </a:ext>
          </a:extLst>
        </xdr:cNvPr>
        <xdr:cNvSpPr txBox="1"/>
      </xdr:nvSpPr>
      <xdr:spPr>
        <a:xfrm>
          <a:off x="12611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53720</xdr:rowOff>
    </xdr:from>
    <xdr:ext cx="405111" cy="259045"/>
    <xdr:sp macro="" textlink="">
      <xdr:nvSpPr>
        <xdr:cNvPr id="849" name="n_1mainValue【庁舎】&#10;有形固定資産減価償却率">
          <a:extLst>
            <a:ext uri="{FF2B5EF4-FFF2-40B4-BE49-F238E27FC236}">
              <a16:creationId xmlns:a16="http://schemas.microsoft.com/office/drawing/2014/main" xmlns="" id="{78709F64-5CE6-4CBE-AC4F-22E5FC3C502B}"/>
            </a:ext>
          </a:extLst>
        </xdr:cNvPr>
        <xdr:cNvSpPr txBox="1"/>
      </xdr:nvSpPr>
      <xdr:spPr>
        <a:xfrm>
          <a:off x="1526604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21063</xdr:rowOff>
    </xdr:from>
    <xdr:ext cx="405111" cy="259045"/>
    <xdr:sp macro="" textlink="">
      <xdr:nvSpPr>
        <xdr:cNvPr id="850" name="n_2mainValue【庁舎】&#10;有形固定資産減価償却率">
          <a:extLst>
            <a:ext uri="{FF2B5EF4-FFF2-40B4-BE49-F238E27FC236}">
              <a16:creationId xmlns:a16="http://schemas.microsoft.com/office/drawing/2014/main" xmlns="" id="{620DBD2A-7D76-40DF-A557-8626EB1512D7}"/>
            </a:ext>
          </a:extLst>
        </xdr:cNvPr>
        <xdr:cNvSpPr txBox="1"/>
      </xdr:nvSpPr>
      <xdr:spPr>
        <a:xfrm>
          <a:off x="14389744" y="1716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159856</xdr:rowOff>
    </xdr:from>
    <xdr:ext cx="405111" cy="259045"/>
    <xdr:sp macro="" textlink="">
      <xdr:nvSpPr>
        <xdr:cNvPr id="851" name="n_3mainValue【庁舎】&#10;有形固定資産減価償却率">
          <a:extLst>
            <a:ext uri="{FF2B5EF4-FFF2-40B4-BE49-F238E27FC236}">
              <a16:creationId xmlns:a16="http://schemas.microsoft.com/office/drawing/2014/main" xmlns="" id="{B239C7BD-F8CB-47E3-8FEE-EE6341D0868C}"/>
            </a:ext>
          </a:extLst>
        </xdr:cNvPr>
        <xdr:cNvSpPr txBox="1"/>
      </xdr:nvSpPr>
      <xdr:spPr>
        <a:xfrm>
          <a:off x="13500744" y="1713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127198</xdr:rowOff>
    </xdr:from>
    <xdr:ext cx="405111" cy="259045"/>
    <xdr:sp macro="" textlink="">
      <xdr:nvSpPr>
        <xdr:cNvPr id="852" name="n_4mainValue【庁舎】&#10;有形固定資産減価償却率">
          <a:extLst>
            <a:ext uri="{FF2B5EF4-FFF2-40B4-BE49-F238E27FC236}">
              <a16:creationId xmlns:a16="http://schemas.microsoft.com/office/drawing/2014/main" xmlns="" id="{B32747D3-2F24-4EAE-BD78-D965BE0DFBFD}"/>
            </a:ext>
          </a:extLst>
        </xdr:cNvPr>
        <xdr:cNvSpPr txBox="1"/>
      </xdr:nvSpPr>
      <xdr:spPr>
        <a:xfrm>
          <a:off x="12611744" y="1710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3" name="正方形/長方形 852">
          <a:extLst>
            <a:ext uri="{FF2B5EF4-FFF2-40B4-BE49-F238E27FC236}">
              <a16:creationId xmlns:a16="http://schemas.microsoft.com/office/drawing/2014/main" xmlns="" id="{81E1EB15-5258-4EEE-96D0-EE6C6E0ED34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4" name="正方形/長方形 853">
          <a:extLst>
            <a:ext uri="{FF2B5EF4-FFF2-40B4-BE49-F238E27FC236}">
              <a16:creationId xmlns:a16="http://schemas.microsoft.com/office/drawing/2014/main" xmlns="" id="{F32FA441-0DBF-4692-BEAE-ECE3852DDC4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5" name="正方形/長方形 854">
          <a:extLst>
            <a:ext uri="{FF2B5EF4-FFF2-40B4-BE49-F238E27FC236}">
              <a16:creationId xmlns:a16="http://schemas.microsoft.com/office/drawing/2014/main" xmlns="" id="{97FFC711-3A0B-4617-B549-BAA5445BA9D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6" name="正方形/長方形 855">
          <a:extLst>
            <a:ext uri="{FF2B5EF4-FFF2-40B4-BE49-F238E27FC236}">
              <a16:creationId xmlns:a16="http://schemas.microsoft.com/office/drawing/2014/main" xmlns="" id="{8E114940-F52E-40BB-A674-80598833B85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7" name="正方形/長方形 856">
          <a:extLst>
            <a:ext uri="{FF2B5EF4-FFF2-40B4-BE49-F238E27FC236}">
              <a16:creationId xmlns:a16="http://schemas.microsoft.com/office/drawing/2014/main" xmlns="" id="{046903B3-63AD-47D5-A815-87D473D4CE2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8" name="正方形/長方形 857">
          <a:extLst>
            <a:ext uri="{FF2B5EF4-FFF2-40B4-BE49-F238E27FC236}">
              <a16:creationId xmlns:a16="http://schemas.microsoft.com/office/drawing/2014/main" xmlns="" id="{3C86226C-FC72-4C47-92B7-2E2AFE65DF4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9" name="正方形/長方形 858">
          <a:extLst>
            <a:ext uri="{FF2B5EF4-FFF2-40B4-BE49-F238E27FC236}">
              <a16:creationId xmlns:a16="http://schemas.microsoft.com/office/drawing/2014/main" xmlns="" id="{DC3B57B9-319B-48EE-94DD-65756022EE7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0" name="正方形/長方形 859">
          <a:extLst>
            <a:ext uri="{FF2B5EF4-FFF2-40B4-BE49-F238E27FC236}">
              <a16:creationId xmlns:a16="http://schemas.microsoft.com/office/drawing/2014/main" xmlns="" id="{AA26308B-F712-48C6-A0A4-CD856416AB4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1" name="テキスト ボックス 860">
          <a:extLst>
            <a:ext uri="{FF2B5EF4-FFF2-40B4-BE49-F238E27FC236}">
              <a16:creationId xmlns:a16="http://schemas.microsoft.com/office/drawing/2014/main" xmlns="" id="{88C4D74A-EAF5-4727-A84F-8AA2F335267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2" name="直線コネクタ 861">
          <a:extLst>
            <a:ext uri="{FF2B5EF4-FFF2-40B4-BE49-F238E27FC236}">
              <a16:creationId xmlns:a16="http://schemas.microsoft.com/office/drawing/2014/main" xmlns="" id="{99D9C8D3-222C-4D5B-9D11-EE8F0B70001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3" name="直線コネクタ 862">
          <a:extLst>
            <a:ext uri="{FF2B5EF4-FFF2-40B4-BE49-F238E27FC236}">
              <a16:creationId xmlns:a16="http://schemas.microsoft.com/office/drawing/2014/main" xmlns="" id="{513B7D98-B8F9-4B70-8252-657974284DC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4" name="テキスト ボックス 863">
          <a:extLst>
            <a:ext uri="{FF2B5EF4-FFF2-40B4-BE49-F238E27FC236}">
              <a16:creationId xmlns:a16="http://schemas.microsoft.com/office/drawing/2014/main" xmlns="" id="{6EEE6A4C-DB01-43E8-9ABC-DEF37C75A61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5" name="直線コネクタ 864">
          <a:extLst>
            <a:ext uri="{FF2B5EF4-FFF2-40B4-BE49-F238E27FC236}">
              <a16:creationId xmlns:a16="http://schemas.microsoft.com/office/drawing/2014/main" xmlns="" id="{2C2B424E-93CB-4DC3-8DA7-09C4419D403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6" name="テキスト ボックス 865">
          <a:extLst>
            <a:ext uri="{FF2B5EF4-FFF2-40B4-BE49-F238E27FC236}">
              <a16:creationId xmlns:a16="http://schemas.microsoft.com/office/drawing/2014/main" xmlns="" id="{88875905-1806-4E79-8B57-D3FFD680835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7" name="直線コネクタ 866">
          <a:extLst>
            <a:ext uri="{FF2B5EF4-FFF2-40B4-BE49-F238E27FC236}">
              <a16:creationId xmlns:a16="http://schemas.microsoft.com/office/drawing/2014/main" xmlns="" id="{9BD7D30E-1B04-4D06-8CC4-C68B48BAE90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8" name="テキスト ボックス 867">
          <a:extLst>
            <a:ext uri="{FF2B5EF4-FFF2-40B4-BE49-F238E27FC236}">
              <a16:creationId xmlns:a16="http://schemas.microsoft.com/office/drawing/2014/main" xmlns="" id="{C12267CC-9D09-49E7-B460-0EC776FEEA2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9" name="直線コネクタ 868">
          <a:extLst>
            <a:ext uri="{FF2B5EF4-FFF2-40B4-BE49-F238E27FC236}">
              <a16:creationId xmlns:a16="http://schemas.microsoft.com/office/drawing/2014/main" xmlns="" id="{448A6E2E-D9A4-4B97-B9BC-C1488FEDEB1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70" name="テキスト ボックス 869">
          <a:extLst>
            <a:ext uri="{FF2B5EF4-FFF2-40B4-BE49-F238E27FC236}">
              <a16:creationId xmlns:a16="http://schemas.microsoft.com/office/drawing/2014/main" xmlns="" id="{76D30F04-CB7E-4068-A4B9-43480CF2C3F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1" name="直線コネクタ 870">
          <a:extLst>
            <a:ext uri="{FF2B5EF4-FFF2-40B4-BE49-F238E27FC236}">
              <a16:creationId xmlns:a16="http://schemas.microsoft.com/office/drawing/2014/main" xmlns="" id="{E387EABB-CA34-4763-8714-84C9175722F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2" name="テキスト ボックス 871">
          <a:extLst>
            <a:ext uri="{FF2B5EF4-FFF2-40B4-BE49-F238E27FC236}">
              <a16:creationId xmlns:a16="http://schemas.microsoft.com/office/drawing/2014/main" xmlns="" id="{FBC667B0-ED91-47A9-A525-B80741648C5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3" name="直線コネクタ 872">
          <a:extLst>
            <a:ext uri="{FF2B5EF4-FFF2-40B4-BE49-F238E27FC236}">
              <a16:creationId xmlns:a16="http://schemas.microsoft.com/office/drawing/2014/main" xmlns="" id="{1BA12998-866B-439E-9195-8EA9E282166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4" name="テキスト ボックス 873">
          <a:extLst>
            <a:ext uri="{FF2B5EF4-FFF2-40B4-BE49-F238E27FC236}">
              <a16:creationId xmlns:a16="http://schemas.microsoft.com/office/drawing/2014/main" xmlns="" id="{A11DCCA0-304C-4C55-B9E5-D37AD0681AE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5" name="【庁舎】&#10;一人当たり面積グラフ枠">
          <a:extLst>
            <a:ext uri="{FF2B5EF4-FFF2-40B4-BE49-F238E27FC236}">
              <a16:creationId xmlns:a16="http://schemas.microsoft.com/office/drawing/2014/main" xmlns="" id="{AC059ADA-BBF7-4241-A0F3-6F71838C9EB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7620</xdr:rowOff>
    </xdr:from>
    <xdr:to>
      <xdr:col>116</xdr:col>
      <xdr:colOff>62864</xdr:colOff>
      <xdr:row>108</xdr:row>
      <xdr:rowOff>19050</xdr:rowOff>
    </xdr:to>
    <xdr:cxnSp macro="">
      <xdr:nvCxnSpPr>
        <xdr:cNvPr id="876" name="直線コネクタ 875">
          <a:extLst>
            <a:ext uri="{FF2B5EF4-FFF2-40B4-BE49-F238E27FC236}">
              <a16:creationId xmlns:a16="http://schemas.microsoft.com/office/drawing/2014/main" xmlns="" id="{F966669F-2A7E-4BEC-9355-20293DBFBB57}"/>
            </a:ext>
          </a:extLst>
        </xdr:cNvPr>
        <xdr:cNvCxnSpPr/>
      </xdr:nvCxnSpPr>
      <xdr:spPr>
        <a:xfrm flipV="1">
          <a:off x="22160864" y="1732407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77" name="【庁舎】&#10;一人当たり面積最小値テキスト">
          <a:extLst>
            <a:ext uri="{FF2B5EF4-FFF2-40B4-BE49-F238E27FC236}">
              <a16:creationId xmlns:a16="http://schemas.microsoft.com/office/drawing/2014/main" xmlns="" id="{F45E0BA3-25D7-443A-B764-848522B48E91}"/>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78" name="直線コネクタ 877">
          <a:extLst>
            <a:ext uri="{FF2B5EF4-FFF2-40B4-BE49-F238E27FC236}">
              <a16:creationId xmlns:a16="http://schemas.microsoft.com/office/drawing/2014/main" xmlns="" id="{3C1F3FF3-B3C4-4BE9-B4CC-10585719C928}"/>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125747</xdr:rowOff>
    </xdr:from>
    <xdr:ext cx="469744" cy="259045"/>
    <xdr:sp macro="" textlink="">
      <xdr:nvSpPr>
        <xdr:cNvPr id="879" name="【庁舎】&#10;一人当たり面積最大値テキスト">
          <a:extLst>
            <a:ext uri="{FF2B5EF4-FFF2-40B4-BE49-F238E27FC236}">
              <a16:creationId xmlns:a16="http://schemas.microsoft.com/office/drawing/2014/main" xmlns="" id="{DB748765-0059-49AA-A59C-54E39137D16E}"/>
            </a:ext>
          </a:extLst>
        </xdr:cNvPr>
        <xdr:cNvSpPr txBox="1"/>
      </xdr:nvSpPr>
      <xdr:spPr>
        <a:xfrm>
          <a:off x="22199600" y="1709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7620</xdr:rowOff>
    </xdr:from>
    <xdr:to>
      <xdr:col>116</xdr:col>
      <xdr:colOff>152400</xdr:colOff>
      <xdr:row>101</xdr:row>
      <xdr:rowOff>7620</xdr:rowOff>
    </xdr:to>
    <xdr:cxnSp macro="">
      <xdr:nvCxnSpPr>
        <xdr:cNvPr id="880" name="直線コネクタ 879">
          <a:extLst>
            <a:ext uri="{FF2B5EF4-FFF2-40B4-BE49-F238E27FC236}">
              <a16:creationId xmlns:a16="http://schemas.microsoft.com/office/drawing/2014/main" xmlns="" id="{CD0354C4-E31D-473E-87D2-8BF02A1D4CE3}"/>
            </a:ext>
          </a:extLst>
        </xdr:cNvPr>
        <xdr:cNvCxnSpPr/>
      </xdr:nvCxnSpPr>
      <xdr:spPr>
        <a:xfrm>
          <a:off x="22072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60977</xdr:rowOff>
    </xdr:from>
    <xdr:ext cx="469744" cy="259045"/>
    <xdr:sp macro="" textlink="">
      <xdr:nvSpPr>
        <xdr:cNvPr id="881" name="【庁舎】&#10;一人当たり面積平均値テキスト">
          <a:extLst>
            <a:ext uri="{FF2B5EF4-FFF2-40B4-BE49-F238E27FC236}">
              <a16:creationId xmlns:a16="http://schemas.microsoft.com/office/drawing/2014/main" xmlns="" id="{B7367FCF-F79B-4F2D-BBAB-EB39E7E2A326}"/>
            </a:ext>
          </a:extLst>
        </xdr:cNvPr>
        <xdr:cNvSpPr txBox="1"/>
      </xdr:nvSpPr>
      <xdr:spPr>
        <a:xfrm>
          <a:off x="221996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882" name="フローチャート: 判断 881">
          <a:extLst>
            <a:ext uri="{FF2B5EF4-FFF2-40B4-BE49-F238E27FC236}">
              <a16:creationId xmlns:a16="http://schemas.microsoft.com/office/drawing/2014/main" xmlns="" id="{F73F815D-408C-493A-9789-4442A756EBA1}"/>
            </a:ext>
          </a:extLst>
        </xdr:cNvPr>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883" name="フローチャート: 判断 882">
          <a:extLst>
            <a:ext uri="{FF2B5EF4-FFF2-40B4-BE49-F238E27FC236}">
              <a16:creationId xmlns:a16="http://schemas.microsoft.com/office/drawing/2014/main" xmlns="" id="{D2C1B1AE-45B4-49FF-A216-ADA716F9A346}"/>
            </a:ext>
          </a:extLst>
        </xdr:cNvPr>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884" name="フローチャート: 判断 883">
          <a:extLst>
            <a:ext uri="{FF2B5EF4-FFF2-40B4-BE49-F238E27FC236}">
              <a16:creationId xmlns:a16="http://schemas.microsoft.com/office/drawing/2014/main" xmlns="" id="{87F3C670-0AF9-4856-9225-B8D0FF39E2EF}"/>
            </a:ext>
          </a:extLst>
        </xdr:cNvPr>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885" name="フローチャート: 判断 884">
          <a:extLst>
            <a:ext uri="{FF2B5EF4-FFF2-40B4-BE49-F238E27FC236}">
              <a16:creationId xmlns:a16="http://schemas.microsoft.com/office/drawing/2014/main" xmlns="" id="{581FF02F-9A61-469E-A148-13EDF6B71D3A}"/>
            </a:ext>
          </a:extLst>
        </xdr:cNvPr>
        <xdr:cNvSpPr/>
      </xdr:nvSpPr>
      <xdr:spPr>
        <a:xfrm>
          <a:off x="19494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86361</xdr:rowOff>
    </xdr:from>
    <xdr:to>
      <xdr:col>98</xdr:col>
      <xdr:colOff>38100</xdr:colOff>
      <xdr:row>106</xdr:row>
      <xdr:rowOff>16511</xdr:rowOff>
    </xdr:to>
    <xdr:sp macro="" textlink="">
      <xdr:nvSpPr>
        <xdr:cNvPr id="886" name="フローチャート: 判断 885">
          <a:extLst>
            <a:ext uri="{FF2B5EF4-FFF2-40B4-BE49-F238E27FC236}">
              <a16:creationId xmlns:a16="http://schemas.microsoft.com/office/drawing/2014/main" xmlns="" id="{416F5F08-7E57-4989-922E-163374AA344E}"/>
            </a:ext>
          </a:extLst>
        </xdr:cNvPr>
        <xdr:cNvSpPr/>
      </xdr:nvSpPr>
      <xdr:spPr>
        <a:xfrm>
          <a:off x="18605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xmlns="" id="{E5A9522E-9B53-4B6C-A987-ECDD80437A2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xmlns="" id="{B7E65977-DA25-40CE-BAB8-F087DE88EB8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xmlns="" id="{D56AFFF7-C556-40C7-82D1-041DF3C2856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xmlns="" id="{C09A4ADD-3E67-436E-A3BF-C50B4B7D73B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xmlns="" id="{FFC2BC1D-FB80-4E1B-80D3-5C87C1A6629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33020</xdr:rowOff>
    </xdr:from>
    <xdr:to>
      <xdr:col>112</xdr:col>
      <xdr:colOff>38100</xdr:colOff>
      <xdr:row>106</xdr:row>
      <xdr:rowOff>134620</xdr:rowOff>
    </xdr:to>
    <xdr:sp macro="" textlink="">
      <xdr:nvSpPr>
        <xdr:cNvPr id="892" name="楕円 891">
          <a:extLst>
            <a:ext uri="{FF2B5EF4-FFF2-40B4-BE49-F238E27FC236}">
              <a16:creationId xmlns:a16="http://schemas.microsoft.com/office/drawing/2014/main" xmlns="" id="{8BCB76E3-F6E9-4EED-88C0-21CF9B1FF30F}"/>
            </a:ext>
          </a:extLst>
        </xdr:cNvPr>
        <xdr:cNvSpPr/>
      </xdr:nvSpPr>
      <xdr:spPr>
        <a:xfrm>
          <a:off x="21272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25400</xdr:rowOff>
    </xdr:from>
    <xdr:to>
      <xdr:col>107</xdr:col>
      <xdr:colOff>101600</xdr:colOff>
      <xdr:row>106</xdr:row>
      <xdr:rowOff>127000</xdr:rowOff>
    </xdr:to>
    <xdr:sp macro="" textlink="">
      <xdr:nvSpPr>
        <xdr:cNvPr id="893" name="楕円 892">
          <a:extLst>
            <a:ext uri="{FF2B5EF4-FFF2-40B4-BE49-F238E27FC236}">
              <a16:creationId xmlns:a16="http://schemas.microsoft.com/office/drawing/2014/main" xmlns="" id="{D14DA7F6-7E42-4AF2-B3DE-3415CF08C22D}"/>
            </a:ext>
          </a:extLst>
        </xdr:cNvPr>
        <xdr:cNvSpPr/>
      </xdr:nvSpPr>
      <xdr:spPr>
        <a:xfrm>
          <a:off x="2038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83820</xdr:rowOff>
    </xdr:to>
    <xdr:cxnSp macro="">
      <xdr:nvCxnSpPr>
        <xdr:cNvPr id="894" name="直線コネクタ 893">
          <a:extLst>
            <a:ext uri="{FF2B5EF4-FFF2-40B4-BE49-F238E27FC236}">
              <a16:creationId xmlns:a16="http://schemas.microsoft.com/office/drawing/2014/main" xmlns="" id="{C426D343-97BD-4C3A-914B-ECFA106931E0}"/>
            </a:ext>
          </a:extLst>
        </xdr:cNvPr>
        <xdr:cNvCxnSpPr/>
      </xdr:nvCxnSpPr>
      <xdr:spPr>
        <a:xfrm>
          <a:off x="20434300" y="18249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17780</xdr:rowOff>
    </xdr:from>
    <xdr:to>
      <xdr:col>102</xdr:col>
      <xdr:colOff>165100</xdr:colOff>
      <xdr:row>106</xdr:row>
      <xdr:rowOff>119380</xdr:rowOff>
    </xdr:to>
    <xdr:sp macro="" textlink="">
      <xdr:nvSpPr>
        <xdr:cNvPr id="895" name="楕円 894">
          <a:extLst>
            <a:ext uri="{FF2B5EF4-FFF2-40B4-BE49-F238E27FC236}">
              <a16:creationId xmlns:a16="http://schemas.microsoft.com/office/drawing/2014/main" xmlns="" id="{255FC7CB-7993-4466-A8FB-D4660E23BCEB}"/>
            </a:ext>
          </a:extLst>
        </xdr:cNvPr>
        <xdr:cNvSpPr/>
      </xdr:nvSpPr>
      <xdr:spPr>
        <a:xfrm>
          <a:off x="19494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68580</xdr:rowOff>
    </xdr:from>
    <xdr:to>
      <xdr:col>107</xdr:col>
      <xdr:colOff>50800</xdr:colOff>
      <xdr:row>106</xdr:row>
      <xdr:rowOff>76200</xdr:rowOff>
    </xdr:to>
    <xdr:cxnSp macro="">
      <xdr:nvCxnSpPr>
        <xdr:cNvPr id="896" name="直線コネクタ 895">
          <a:extLst>
            <a:ext uri="{FF2B5EF4-FFF2-40B4-BE49-F238E27FC236}">
              <a16:creationId xmlns:a16="http://schemas.microsoft.com/office/drawing/2014/main" xmlns="" id="{DD7DC567-B879-460E-A3FF-ECEA10A174C8}"/>
            </a:ext>
          </a:extLst>
        </xdr:cNvPr>
        <xdr:cNvCxnSpPr/>
      </xdr:nvCxnSpPr>
      <xdr:spPr>
        <a:xfrm>
          <a:off x="19545300" y="18242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xdr:rowOff>
    </xdr:from>
    <xdr:to>
      <xdr:col>98</xdr:col>
      <xdr:colOff>38100</xdr:colOff>
      <xdr:row>106</xdr:row>
      <xdr:rowOff>115570</xdr:rowOff>
    </xdr:to>
    <xdr:sp macro="" textlink="">
      <xdr:nvSpPr>
        <xdr:cNvPr id="897" name="楕円 896">
          <a:extLst>
            <a:ext uri="{FF2B5EF4-FFF2-40B4-BE49-F238E27FC236}">
              <a16:creationId xmlns:a16="http://schemas.microsoft.com/office/drawing/2014/main" xmlns="" id="{1FBBC7AD-C4B3-486D-9668-294E317357E3}"/>
            </a:ext>
          </a:extLst>
        </xdr:cNvPr>
        <xdr:cNvSpPr/>
      </xdr:nvSpPr>
      <xdr:spPr>
        <a:xfrm>
          <a:off x="18605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64770</xdr:rowOff>
    </xdr:from>
    <xdr:to>
      <xdr:col>102</xdr:col>
      <xdr:colOff>114300</xdr:colOff>
      <xdr:row>106</xdr:row>
      <xdr:rowOff>68580</xdr:rowOff>
    </xdr:to>
    <xdr:cxnSp macro="">
      <xdr:nvCxnSpPr>
        <xdr:cNvPr id="898" name="直線コネクタ 897">
          <a:extLst>
            <a:ext uri="{FF2B5EF4-FFF2-40B4-BE49-F238E27FC236}">
              <a16:creationId xmlns:a16="http://schemas.microsoft.com/office/drawing/2014/main" xmlns="" id="{0AF7A00C-2198-40CB-BD18-3DD80372BA30}"/>
            </a:ext>
          </a:extLst>
        </xdr:cNvPr>
        <xdr:cNvCxnSpPr/>
      </xdr:nvCxnSpPr>
      <xdr:spPr>
        <a:xfrm>
          <a:off x="18656300" y="18238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25416</xdr:rowOff>
    </xdr:from>
    <xdr:ext cx="469744" cy="259045"/>
    <xdr:sp macro="" textlink="">
      <xdr:nvSpPr>
        <xdr:cNvPr id="899" name="n_1aveValue【庁舎】&#10;一人当たり面積">
          <a:extLst>
            <a:ext uri="{FF2B5EF4-FFF2-40B4-BE49-F238E27FC236}">
              <a16:creationId xmlns:a16="http://schemas.microsoft.com/office/drawing/2014/main" xmlns="" id="{776FD555-FE37-4E42-A935-CD885B2446CA}"/>
            </a:ext>
          </a:extLst>
        </xdr:cNvPr>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00" name="n_2aveValue【庁舎】&#10;一人当たり面積">
          <a:extLst>
            <a:ext uri="{FF2B5EF4-FFF2-40B4-BE49-F238E27FC236}">
              <a16:creationId xmlns:a16="http://schemas.microsoft.com/office/drawing/2014/main" xmlns="" id="{E508E41D-4799-40C9-867C-9291CAF4775E}"/>
            </a:ext>
          </a:extLst>
        </xdr:cNvPr>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55897</xdr:rowOff>
    </xdr:from>
    <xdr:ext cx="469744" cy="259045"/>
    <xdr:sp macro="" textlink="">
      <xdr:nvSpPr>
        <xdr:cNvPr id="901" name="n_3aveValue【庁舎】&#10;一人当たり面積">
          <a:extLst>
            <a:ext uri="{FF2B5EF4-FFF2-40B4-BE49-F238E27FC236}">
              <a16:creationId xmlns:a16="http://schemas.microsoft.com/office/drawing/2014/main" xmlns="" id="{413B966E-DF23-4B3D-86FD-D44D80D29B29}"/>
            </a:ext>
          </a:extLst>
        </xdr:cNvPr>
        <xdr:cNvSpPr txBox="1"/>
      </xdr:nvSpPr>
      <xdr:spPr>
        <a:xfrm>
          <a:off x="19310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33038</xdr:rowOff>
    </xdr:from>
    <xdr:ext cx="469744" cy="259045"/>
    <xdr:sp macro="" textlink="">
      <xdr:nvSpPr>
        <xdr:cNvPr id="902" name="n_4aveValue【庁舎】&#10;一人当たり面積">
          <a:extLst>
            <a:ext uri="{FF2B5EF4-FFF2-40B4-BE49-F238E27FC236}">
              <a16:creationId xmlns:a16="http://schemas.microsoft.com/office/drawing/2014/main" xmlns="" id="{310AEB2A-8CD5-49CF-A393-6C184C4F132F}"/>
            </a:ext>
          </a:extLst>
        </xdr:cNvPr>
        <xdr:cNvSpPr txBox="1"/>
      </xdr:nvSpPr>
      <xdr:spPr>
        <a:xfrm>
          <a:off x="18421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125747</xdr:rowOff>
    </xdr:from>
    <xdr:ext cx="469744" cy="259045"/>
    <xdr:sp macro="" textlink="">
      <xdr:nvSpPr>
        <xdr:cNvPr id="903" name="n_1mainValue【庁舎】&#10;一人当たり面積">
          <a:extLst>
            <a:ext uri="{FF2B5EF4-FFF2-40B4-BE49-F238E27FC236}">
              <a16:creationId xmlns:a16="http://schemas.microsoft.com/office/drawing/2014/main" xmlns="" id="{37894881-B53A-478C-81A7-B5867587D43E}"/>
            </a:ext>
          </a:extLst>
        </xdr:cNvPr>
        <xdr:cNvSpPr txBox="1"/>
      </xdr:nvSpPr>
      <xdr:spPr>
        <a:xfrm>
          <a:off x="210757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118127</xdr:rowOff>
    </xdr:from>
    <xdr:ext cx="469744" cy="259045"/>
    <xdr:sp macro="" textlink="">
      <xdr:nvSpPr>
        <xdr:cNvPr id="904" name="n_2mainValue【庁舎】&#10;一人当たり面積">
          <a:extLst>
            <a:ext uri="{FF2B5EF4-FFF2-40B4-BE49-F238E27FC236}">
              <a16:creationId xmlns:a16="http://schemas.microsoft.com/office/drawing/2014/main" xmlns="" id="{CD520659-93E7-4B09-9C8C-F3BEED72A5AA}"/>
            </a:ext>
          </a:extLst>
        </xdr:cNvPr>
        <xdr:cNvSpPr txBox="1"/>
      </xdr:nvSpPr>
      <xdr:spPr>
        <a:xfrm>
          <a:off x="20199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110507</xdr:rowOff>
    </xdr:from>
    <xdr:ext cx="469744" cy="259045"/>
    <xdr:sp macro="" textlink="">
      <xdr:nvSpPr>
        <xdr:cNvPr id="905" name="n_3mainValue【庁舎】&#10;一人当たり面積">
          <a:extLst>
            <a:ext uri="{FF2B5EF4-FFF2-40B4-BE49-F238E27FC236}">
              <a16:creationId xmlns:a16="http://schemas.microsoft.com/office/drawing/2014/main" xmlns="" id="{A64CA642-0057-4B9E-B65C-96DE7EA9BBCB}"/>
            </a:ext>
          </a:extLst>
        </xdr:cNvPr>
        <xdr:cNvSpPr txBox="1"/>
      </xdr:nvSpPr>
      <xdr:spPr>
        <a:xfrm>
          <a:off x="193104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106697</xdr:rowOff>
    </xdr:from>
    <xdr:ext cx="469744" cy="259045"/>
    <xdr:sp macro="" textlink="">
      <xdr:nvSpPr>
        <xdr:cNvPr id="906" name="n_4mainValue【庁舎】&#10;一人当たり面積">
          <a:extLst>
            <a:ext uri="{FF2B5EF4-FFF2-40B4-BE49-F238E27FC236}">
              <a16:creationId xmlns:a16="http://schemas.microsoft.com/office/drawing/2014/main" xmlns="" id="{392AC4B3-6128-45AA-8C2A-C0E0CA6DB7D8}"/>
            </a:ext>
          </a:extLst>
        </xdr:cNvPr>
        <xdr:cNvSpPr txBox="1"/>
      </xdr:nvSpPr>
      <xdr:spPr>
        <a:xfrm>
          <a:off x="18421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7" name="正方形/長方形 906">
          <a:extLst>
            <a:ext uri="{FF2B5EF4-FFF2-40B4-BE49-F238E27FC236}">
              <a16:creationId xmlns:a16="http://schemas.microsoft.com/office/drawing/2014/main" xmlns="" id="{84D84CF3-093E-4C6C-AE19-3830715D11F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8" name="正方形/長方形 907">
          <a:extLst>
            <a:ext uri="{FF2B5EF4-FFF2-40B4-BE49-F238E27FC236}">
              <a16:creationId xmlns:a16="http://schemas.microsoft.com/office/drawing/2014/main" xmlns="" id="{1FEAA2DC-194B-4D38-916D-8EF97C9EC88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9" name="テキスト ボックス 908">
          <a:extLst>
            <a:ext uri="{FF2B5EF4-FFF2-40B4-BE49-F238E27FC236}">
              <a16:creationId xmlns:a16="http://schemas.microsoft.com/office/drawing/2014/main" xmlns="" id="{2120FF8A-4861-41C3-A96C-562A437B994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特に高い施設は、消防施設、体育館・プール、保健センター・保健所であり、特に低い施設は、庁舎である。また、一人あたり面積については、市民会館が高く、図書館が低い傾向にあ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新消防庁舎を建設したことにより、建物の有形固定資産減価償却率は低い水準にあるが、防火水槽等の消防水利施設については、建築年が古いものが大半を占めるため、消防施設全体の有形固定資産減価償却率は類似団体よりも高い水準となっ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体育館・プール、保健センターについては、市町村合併（昭和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年）前の、旧町村時より保有している施設が多いため、有形固定資産減価償却率が高くなっている。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庁舎については、平成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新庁舎を建設したことにより、有形固定資産減価償却率が低い水準にある。公共施設の多くは、平時の利用だけでなく、災害時には避難所や防災の拠点にもなりうるので、日常的な維持管理、適切な点検を実施し、安全性を確保していく。</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市民会館については、合併前の旧町村が設置した各市民ホールを引き続き保有し、加えて合併後に中心市街地につくばカピオやノバボール等比較的大型の施設を設置したことから、一人当たり面積が高い水準となっている。利用率が低い施設や利用者が減少している施設については、広報活動や広域連携等の運営改善を図り、利用を促進する取組を実施していく。また、大規模な修繕を行う際は、利用状況や市民ニーズ等を踏まえ、施設や設備の見直しを検討す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図書館については、保有している図書館は平成２年度に建設した１館のみであり、今後は、返却窓口の増設や市内４交流センター図書室、学校との連携促進、蔵書の充実等、運営改善により利用向上を図っていく。</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一般廃棄物処理施設の有形固定資産減価償却率については、前年度比で大幅に減少しているが、これは、リサイクルセンターが新たに建設されたことによるものである。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237,653
227,556
283.72
92,930,992
88,325,022
3,706,553
50,296,164
53,970,037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類似団体平均と比較して引き続き高い水準を維持しており、前年度から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つくばエクスプレス沿線開発により人口が増加し、それに伴い市民税及び固定資産税の税収が増加しており、基準財政収入額が基準財政需要額以上に伸びている。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今後も、地域経済の活性化を図り、財政基盤の強化に努める。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xmlns=""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116840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flipV="1">
          <a:off x="4953000" y="623697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a:extLst>
            <a:ext uri="{FF2B5EF4-FFF2-40B4-BE49-F238E27FC236}">
              <a16:creationId xmlns:a16="http://schemas.microsoft.com/office/drawing/2014/main" xmlns="" id="{00000000-0008-0000-0300-00003F000000}"/>
            </a:ext>
          </a:extLst>
        </xdr:cNvPr>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xmlns=""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107950</xdr:rowOff>
    </xdr:from>
    <xdr:to>
      <xdr:col>23</xdr:col>
      <xdr:colOff>133350</xdr:colOff>
      <xdr:row>38</xdr:row>
      <xdr:rowOff>156210</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flipV="1">
          <a:off x="4114800" y="662305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a:extLst>
            <a:ext uri="{FF2B5EF4-FFF2-40B4-BE49-F238E27FC236}">
              <a16:creationId xmlns:a16="http://schemas.microsoft.com/office/drawing/2014/main" xmlns="" id="{00000000-0008-0000-0300-000044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xmlns=""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156210</xdr:rowOff>
    </xdr:from>
    <xdr:to>
      <xdr:col>19</xdr:col>
      <xdr:colOff>133350</xdr:colOff>
      <xdr:row>39</xdr:row>
      <xdr:rowOff>8890</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3225800" y="66713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39387</xdr:rowOff>
    </xdr:from>
    <xdr:ext cx="736600" cy="259045"/>
    <xdr:sp macro="" textlink="">
      <xdr:nvSpPr>
        <xdr:cNvPr id="72" name="テキスト ボックス 71">
          <a:extLst>
            <a:ext uri="{FF2B5EF4-FFF2-40B4-BE49-F238E27FC236}">
              <a16:creationId xmlns:a16="http://schemas.microsoft.com/office/drawing/2014/main" xmlns="" id="{00000000-0008-0000-0300-000048000000}"/>
            </a:ext>
          </a:extLst>
        </xdr:cNvPr>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8890</xdr:rowOff>
    </xdr:from>
    <xdr:to>
      <xdr:col>15</xdr:col>
      <xdr:colOff>82550</xdr:colOff>
      <xdr:row>39</xdr:row>
      <xdr:rowOff>57150</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2336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1270</xdr:rowOff>
    </xdr:from>
    <xdr:to>
      <xdr:col>15</xdr:col>
      <xdr:colOff>133350</xdr:colOff>
      <xdr:row>41</xdr:row>
      <xdr:rowOff>102870</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3175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87647</xdr:rowOff>
    </xdr:from>
    <xdr:ext cx="7620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2844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81280</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1447800" y="674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57150</xdr:rowOff>
    </xdr:from>
    <xdr:to>
      <xdr:col>23</xdr:col>
      <xdr:colOff>184150</xdr:colOff>
      <xdr:row>38</xdr:row>
      <xdr:rowOff>158750</xdr:rowOff>
    </xdr:to>
    <xdr:sp macro="" textlink="">
      <xdr:nvSpPr>
        <xdr:cNvPr id="86" name="楕円 85">
          <a:extLst>
            <a:ext uri="{FF2B5EF4-FFF2-40B4-BE49-F238E27FC236}">
              <a16:creationId xmlns:a16="http://schemas.microsoft.com/office/drawing/2014/main" xmlns="" id="{00000000-0008-0000-0300-000056000000}"/>
            </a:ext>
          </a:extLst>
        </xdr:cNvPr>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73677</xdr:rowOff>
    </xdr:from>
    <xdr:ext cx="762000" cy="259045"/>
    <xdr:sp macro="" textlink="">
      <xdr:nvSpPr>
        <xdr:cNvPr id="87" name="財政力該当値テキスト">
          <a:extLst>
            <a:ext uri="{FF2B5EF4-FFF2-40B4-BE49-F238E27FC236}">
              <a16:creationId xmlns:a16="http://schemas.microsoft.com/office/drawing/2014/main" xmlns="" id="{00000000-0008-0000-0300-000057000000}"/>
            </a:ext>
          </a:extLst>
        </xdr:cNvPr>
        <xdr:cNvSpPr txBox="1"/>
      </xdr:nvSpPr>
      <xdr:spPr>
        <a:xfrm>
          <a:off x="5041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105410</xdr:rowOff>
    </xdr:from>
    <xdr:to>
      <xdr:col>19</xdr:col>
      <xdr:colOff>184150</xdr:colOff>
      <xdr:row>39</xdr:row>
      <xdr:rowOff>35560</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064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45737</xdr:rowOff>
    </xdr:from>
    <xdr:ext cx="7366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3733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129540</xdr:rowOff>
    </xdr:from>
    <xdr:to>
      <xdr:col>15</xdr:col>
      <xdr:colOff>133350</xdr:colOff>
      <xdr:row>39</xdr:row>
      <xdr:rowOff>59690</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3175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69867</xdr:rowOff>
    </xdr:from>
    <xdr:ext cx="7620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2844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30480</xdr:rowOff>
    </xdr:from>
    <xdr:to>
      <xdr:col>7</xdr:col>
      <xdr:colOff>31750</xdr:colOff>
      <xdr:row>39</xdr:row>
      <xdr:rowOff>132080</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1397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142257</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066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xmlns=""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類似団体平均と同程度で推移しているが、前年度から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市税などの増加以上に、民間保育所運営委託料や児童発達支援給付費等の扶助費、公園、通学路や街路の維持管理委託料等の物件費において、経常経費充当一般財源が増加したことが要因である。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つくばエクスプレス沿線開発や教育施設整備等の費用負担が見込まれるため、事務事業の見直しをさらに進めるとともに、優先度の低い事業については計画的に廃止・縮小を進め経常経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xmlns=""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xmlns=""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123444</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flipV="1">
          <a:off x="4953000" y="10302748"/>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95521</xdr:rowOff>
    </xdr:from>
    <xdr:ext cx="762000" cy="259045"/>
    <xdr:sp macro="" textlink="">
      <xdr:nvSpPr>
        <xdr:cNvPr id="124" name="財政構造の弾力性最小値テキスト">
          <a:extLst>
            <a:ext uri="{FF2B5EF4-FFF2-40B4-BE49-F238E27FC236}">
              <a16:creationId xmlns:a16="http://schemas.microsoft.com/office/drawing/2014/main" xmlns="" id="{00000000-0008-0000-0300-00007C000000}"/>
            </a:ext>
          </a:extLst>
        </xdr:cNvPr>
        <xdr:cNvSpPr txBox="1"/>
      </xdr:nvSpPr>
      <xdr:spPr>
        <a:xfrm>
          <a:off x="5041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123444</xdr:rowOff>
    </xdr:from>
    <xdr:to>
      <xdr:col>24</xdr:col>
      <xdr:colOff>12700</xdr:colOff>
      <xdr:row>67</xdr:row>
      <xdr:rowOff>123444</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864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a:extLst>
            <a:ext uri="{FF2B5EF4-FFF2-40B4-BE49-F238E27FC236}">
              <a16:creationId xmlns:a16="http://schemas.microsoft.com/office/drawing/2014/main" xmlns="" id="{00000000-0008-0000-0300-00007E000000}"/>
            </a:ext>
          </a:extLst>
        </xdr:cNvPr>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51308</xdr:rowOff>
    </xdr:from>
    <xdr:to>
      <xdr:col>23</xdr:col>
      <xdr:colOff>133350</xdr:colOff>
      <xdr:row>65</xdr:row>
      <xdr:rowOff>65786</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114800" y="1119555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159529</xdr:rowOff>
    </xdr:from>
    <xdr:ext cx="762000" cy="259045"/>
    <xdr:sp macro="" textlink="">
      <xdr:nvSpPr>
        <xdr:cNvPr id="129" name="財政構造の弾力性平均値テキスト">
          <a:extLst>
            <a:ext uri="{FF2B5EF4-FFF2-40B4-BE49-F238E27FC236}">
              <a16:creationId xmlns:a16="http://schemas.microsoft.com/office/drawing/2014/main" xmlns="" id="{00000000-0008-0000-0300-000081000000}"/>
            </a:ext>
          </a:extLst>
        </xdr:cNvPr>
        <xdr:cNvSpPr txBox="1"/>
      </xdr:nvSpPr>
      <xdr:spPr>
        <a:xfrm>
          <a:off x="5041900" y="10960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30" name="フローチャート: 判断 129">
          <a:extLst>
            <a:ext uri="{FF2B5EF4-FFF2-40B4-BE49-F238E27FC236}">
              <a16:creationId xmlns:a16="http://schemas.microsoft.com/office/drawing/2014/main" xmlns="" id="{00000000-0008-0000-0300-000082000000}"/>
            </a:ext>
          </a:extLst>
        </xdr:cNvPr>
        <xdr:cNvSpPr/>
      </xdr:nvSpPr>
      <xdr:spPr>
        <a:xfrm>
          <a:off x="49022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150368</xdr:rowOff>
    </xdr:from>
    <xdr:to>
      <xdr:col>19</xdr:col>
      <xdr:colOff>133350</xdr:colOff>
      <xdr:row>65</xdr:row>
      <xdr:rowOff>51308</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3225800" y="1112316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102108</xdr:rowOff>
    </xdr:from>
    <xdr:to>
      <xdr:col>15</xdr:col>
      <xdr:colOff>82550</xdr:colOff>
      <xdr:row>64</xdr:row>
      <xdr:rowOff>150368</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2336800" y="110749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38625</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2844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102108</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1447800" y="109880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14986</xdr:rowOff>
    </xdr:from>
    <xdr:to>
      <xdr:col>23</xdr:col>
      <xdr:colOff>184150</xdr:colOff>
      <xdr:row>65</xdr:row>
      <xdr:rowOff>116586</xdr:rowOff>
    </xdr:to>
    <xdr:sp macro="" textlink="">
      <xdr:nvSpPr>
        <xdr:cNvPr id="147" name="楕円 146">
          <a:extLst>
            <a:ext uri="{FF2B5EF4-FFF2-40B4-BE49-F238E27FC236}">
              <a16:creationId xmlns:a16="http://schemas.microsoft.com/office/drawing/2014/main" xmlns="" id="{00000000-0008-0000-0300-000093000000}"/>
            </a:ext>
          </a:extLst>
        </xdr:cNvPr>
        <xdr:cNvSpPr/>
      </xdr:nvSpPr>
      <xdr:spPr>
        <a:xfrm>
          <a:off x="49022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158513</xdr:rowOff>
    </xdr:from>
    <xdr:ext cx="762000" cy="259045"/>
    <xdr:sp macro="" textlink="">
      <xdr:nvSpPr>
        <xdr:cNvPr id="148" name="財政構造の弾力性該当値テキスト">
          <a:extLst>
            <a:ext uri="{FF2B5EF4-FFF2-40B4-BE49-F238E27FC236}">
              <a16:creationId xmlns:a16="http://schemas.microsoft.com/office/drawing/2014/main" xmlns="" id="{00000000-0008-0000-0300-000094000000}"/>
            </a:ext>
          </a:extLst>
        </xdr:cNvPr>
        <xdr:cNvSpPr txBox="1"/>
      </xdr:nvSpPr>
      <xdr:spPr>
        <a:xfrm>
          <a:off x="5041900" y="1113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508</xdr:rowOff>
    </xdr:from>
    <xdr:to>
      <xdr:col>19</xdr:col>
      <xdr:colOff>184150</xdr:colOff>
      <xdr:row>65</xdr:row>
      <xdr:rowOff>102108</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064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99568</xdr:rowOff>
    </xdr:from>
    <xdr:to>
      <xdr:col>15</xdr:col>
      <xdr:colOff>133350</xdr:colOff>
      <xdr:row>65</xdr:row>
      <xdr:rowOff>29718</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3175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39895</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844800" y="1084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51308</xdr:rowOff>
    </xdr:from>
    <xdr:to>
      <xdr:col>11</xdr:col>
      <xdr:colOff>82550</xdr:colOff>
      <xdr:row>64</xdr:row>
      <xdr:rowOff>152908</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2286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76217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類似団体平均と比較して、引き続き高い水準に留まっている。</a:t>
          </a:r>
          <a:endParaRPr lang="ja-JP" altLang="ja-JP" sz="1300" baseline="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類似団体と比較して、教育施設、保育所、児童館、交流センター等の公共施設が多いため、人件費や物件費がかさむことに加え、児童クラブ室の増に伴う運営委託料の増や、消防指令センターの更新等が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、増加の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主な要因である。</a:t>
          </a:r>
          <a:endParaRPr lang="ja-JP" altLang="ja-JP" sz="1300" baseline="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今後は、施設の統廃合、指定管理者制度の再導入、施設の民営化等により、コストの削減を図るとともに、効率的な職員配置と適切な定員管理に努めることで人件費の抑制に努める。</a:t>
          </a:r>
          <a:endParaRPr lang="ja-JP" altLang="ja-JP" sz="1300" baseline="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16131</xdr:rowOff>
    </xdr:from>
    <xdr:to>
      <xdr:col>23</xdr:col>
      <xdr:colOff>133350</xdr:colOff>
      <xdr:row>89</xdr:row>
      <xdr:rowOff>162147</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3903581"/>
          <a:ext cx="0" cy="151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134224</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3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162147</xdr:rowOff>
    </xdr:from>
    <xdr:to>
      <xdr:col>24</xdr:col>
      <xdr:colOff>12700</xdr:colOff>
      <xdr:row>89</xdr:row>
      <xdr:rowOff>162147</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4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102508</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6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16131</xdr:rowOff>
    </xdr:from>
    <xdr:to>
      <xdr:col>24</xdr:col>
      <xdr:colOff>12700</xdr:colOff>
      <xdr:row>81</xdr:row>
      <xdr:rowOff>16131</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390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53099</xdr:rowOff>
    </xdr:from>
    <xdr:to>
      <xdr:col>23</xdr:col>
      <xdr:colOff>133350</xdr:colOff>
      <xdr:row>86</xdr:row>
      <xdr:rowOff>133995</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114800" y="14797799"/>
          <a:ext cx="838200" cy="8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6090</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423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161013</xdr:rowOff>
    </xdr:from>
    <xdr:to>
      <xdr:col>23</xdr:col>
      <xdr:colOff>184150</xdr:colOff>
      <xdr:row>84</xdr:row>
      <xdr:rowOff>91163</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902200" y="1439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3552</xdr:rowOff>
    </xdr:from>
    <xdr:to>
      <xdr:col>19</xdr:col>
      <xdr:colOff>133350</xdr:colOff>
      <xdr:row>86</xdr:row>
      <xdr:rowOff>53099</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3225800" y="14748252"/>
          <a:ext cx="889000" cy="4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73702</xdr:rowOff>
    </xdr:from>
    <xdr:to>
      <xdr:col>19</xdr:col>
      <xdr:colOff>184150</xdr:colOff>
      <xdr:row>84</xdr:row>
      <xdr:rowOff>3852</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064000" y="1430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14029</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4072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113269</xdr:rowOff>
    </xdr:from>
    <xdr:to>
      <xdr:col>15</xdr:col>
      <xdr:colOff>82550</xdr:colOff>
      <xdr:row>86</xdr:row>
      <xdr:rowOff>3552</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2336800" y="14686519"/>
          <a:ext cx="889000" cy="6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54338</xdr:rowOff>
    </xdr:from>
    <xdr:to>
      <xdr:col>15</xdr:col>
      <xdr:colOff>133350</xdr:colOff>
      <xdr:row>83</xdr:row>
      <xdr:rowOff>155938</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3175000" y="1428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166115</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405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113269</xdr:rowOff>
    </xdr:from>
    <xdr:to>
      <xdr:col>11</xdr:col>
      <xdr:colOff>31750</xdr:colOff>
      <xdr:row>85</xdr:row>
      <xdr:rowOff>134322</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1447800" y="14686519"/>
          <a:ext cx="889000" cy="2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15408</xdr:rowOff>
    </xdr:from>
    <xdr:to>
      <xdr:col>11</xdr:col>
      <xdr:colOff>82550</xdr:colOff>
      <xdr:row>83</xdr:row>
      <xdr:rowOff>117008</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22860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127185</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401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21199</xdr:rowOff>
    </xdr:from>
    <xdr:to>
      <xdr:col>7</xdr:col>
      <xdr:colOff>31750</xdr:colOff>
      <xdr:row>83</xdr:row>
      <xdr:rowOff>122799</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1397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132976</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402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83195</xdr:rowOff>
    </xdr:from>
    <xdr:to>
      <xdr:col>23</xdr:col>
      <xdr:colOff>184150</xdr:colOff>
      <xdr:row>87</xdr:row>
      <xdr:rowOff>13345</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902200" y="148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55272</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4799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2299</xdr:rowOff>
    </xdr:from>
    <xdr:to>
      <xdr:col>19</xdr:col>
      <xdr:colOff>184150</xdr:colOff>
      <xdr:row>86</xdr:row>
      <xdr:rowOff>103899</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064000" y="1474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88676</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4833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124202</xdr:rowOff>
    </xdr:from>
    <xdr:to>
      <xdr:col>15</xdr:col>
      <xdr:colOff>133350</xdr:colOff>
      <xdr:row>86</xdr:row>
      <xdr:rowOff>54352</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3175000" y="1469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39129</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4783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62469</xdr:rowOff>
    </xdr:from>
    <xdr:to>
      <xdr:col>11</xdr:col>
      <xdr:colOff>82550</xdr:colOff>
      <xdr:row>85</xdr:row>
      <xdr:rowOff>164069</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2286000" y="1463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148846</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472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83522</xdr:rowOff>
    </xdr:from>
    <xdr:to>
      <xdr:col>7</xdr:col>
      <xdr:colOff>31750</xdr:colOff>
      <xdr:row>86</xdr:row>
      <xdr:rowOff>13672</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1397000" y="1465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169899</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474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類似団体平均と比較して、低い水準を維持している。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年度の国家公務員の時限的な給与改定特例法による措置により、Ｈ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年度は大きく上昇したが、Ｈ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年度には国家公務員の給与改定に併せた改正を行い、水準は改善した。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今後も引き続き人事院勧告による国の給与改定等を踏まえ、現在の水準維持に努める。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xmlns=""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140759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flipV="1">
          <a:off x="17018000" y="13700125"/>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49" name="給与水準   （国との比較）最小値テキスト">
          <a:extLst>
            <a:ext uri="{FF2B5EF4-FFF2-40B4-BE49-F238E27FC236}">
              <a16:creationId xmlns:a16="http://schemas.microsoft.com/office/drawing/2014/main" xmlns="" id="{00000000-0008-0000-0300-0000F9000000}"/>
            </a:ext>
          </a:extLst>
        </xdr:cNvPr>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1" name="給与水準   （国との比較）最大値テキスト">
          <a:extLst>
            <a:ext uri="{FF2B5EF4-FFF2-40B4-BE49-F238E27FC236}">
              <a16:creationId xmlns:a16="http://schemas.microsoft.com/office/drawing/2014/main" xmlns="" id="{00000000-0008-0000-0300-0000FB000000}"/>
            </a:ext>
          </a:extLst>
        </xdr:cNvPr>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103716</xdr:rowOff>
    </xdr:from>
    <xdr:to>
      <xdr:col>81</xdr:col>
      <xdr:colOff>44450</xdr:colOff>
      <xdr:row>83</xdr:row>
      <xdr:rowOff>32809</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6179800" y="14162616"/>
          <a:ext cx="8382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4" name="給与水準   （国との比較）平均値テキスト">
          <a:extLst>
            <a:ext uri="{FF2B5EF4-FFF2-40B4-BE49-F238E27FC236}">
              <a16:creationId xmlns:a16="http://schemas.microsoft.com/office/drawing/2014/main" xmlns="" id="{00000000-0008-0000-0300-0000FE00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32809</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5290800" y="142430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58" name="テキスト ボックス 257">
          <a:extLst>
            <a:ext uri="{FF2B5EF4-FFF2-40B4-BE49-F238E27FC236}">
              <a16:creationId xmlns:a16="http://schemas.microsoft.com/office/drawing/2014/main" xmlns="" id="{00000000-0008-0000-0300-000002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32809</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flipV="1">
          <a:off x="14401800" y="142430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43391</xdr:rowOff>
    </xdr:from>
    <xdr:to>
      <xdr:col>68</xdr:col>
      <xdr:colOff>152400</xdr:colOff>
      <xdr:row>83</xdr:row>
      <xdr:rowOff>32809</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3512800" y="14102291"/>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52916</xdr:rowOff>
    </xdr:from>
    <xdr:to>
      <xdr:col>81</xdr:col>
      <xdr:colOff>95250</xdr:colOff>
      <xdr:row>82</xdr:row>
      <xdr:rowOff>154516</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69672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69443</xdr:rowOff>
    </xdr:from>
    <xdr:ext cx="762000" cy="259045"/>
    <xdr:sp macro="" textlink="">
      <xdr:nvSpPr>
        <xdr:cNvPr id="273" name="給与水準   （国との比較）該当値テキスト">
          <a:extLst>
            <a:ext uri="{FF2B5EF4-FFF2-40B4-BE49-F238E27FC236}">
              <a16:creationId xmlns:a16="http://schemas.microsoft.com/office/drawing/2014/main" xmlns="" id="{00000000-0008-0000-0300-000011010000}"/>
            </a:ext>
          </a:extLst>
        </xdr:cNvPr>
        <xdr:cNvSpPr txBox="1"/>
      </xdr:nvSpPr>
      <xdr:spPr>
        <a:xfrm>
          <a:off x="171069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153459</xdr:rowOff>
    </xdr:from>
    <xdr:to>
      <xdr:col>77</xdr:col>
      <xdr:colOff>95250</xdr:colOff>
      <xdr:row>83</xdr:row>
      <xdr:rowOff>83609</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129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93786</xdr:rowOff>
    </xdr:from>
    <xdr:ext cx="7366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798800" y="13981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153459</xdr:rowOff>
    </xdr:from>
    <xdr:to>
      <xdr:col>68</xdr:col>
      <xdr:colOff>203200</xdr:colOff>
      <xdr:row>83</xdr:row>
      <xdr:rowOff>83609</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4351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93786</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020800" y="1398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164041</xdr:rowOff>
    </xdr:from>
    <xdr:to>
      <xdr:col>64</xdr:col>
      <xdr:colOff>152400</xdr:colOff>
      <xdr:row>82</xdr:row>
      <xdr:rowOff>94191</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34620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104368</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131800" y="1382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類似団体平均と比較して、引き続き高い水準に留まっている。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類似団体と比較して、教育施設、保育所、児童館、交流センター等の公共施設が多く設置されていることが大きな要因である。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xmlns=""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117475</xdr:rowOff>
    </xdr:from>
    <xdr:to>
      <xdr:col>81</xdr:col>
      <xdr:colOff>44450</xdr:colOff>
      <xdr:row>66</xdr:row>
      <xdr:rowOff>50377</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flipV="1">
          <a:off x="17018000" y="9890125"/>
          <a:ext cx="0" cy="1475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2" name="定員管理の状況最小値テキスト">
          <a:extLst>
            <a:ext uri="{FF2B5EF4-FFF2-40B4-BE49-F238E27FC236}">
              <a16:creationId xmlns:a16="http://schemas.microsoft.com/office/drawing/2014/main" xmlns="" id="{00000000-0008-0000-0300-000038010000}"/>
            </a:ext>
          </a:extLst>
        </xdr:cNvPr>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32402</xdr:rowOff>
    </xdr:from>
    <xdr:ext cx="762000" cy="259045"/>
    <xdr:sp macro="" textlink="">
      <xdr:nvSpPr>
        <xdr:cNvPr id="314" name="定員管理の状況最大値テキスト">
          <a:extLst>
            <a:ext uri="{FF2B5EF4-FFF2-40B4-BE49-F238E27FC236}">
              <a16:creationId xmlns:a16="http://schemas.microsoft.com/office/drawing/2014/main" xmlns="" id="{00000000-0008-0000-0300-00003A010000}"/>
            </a:ext>
          </a:extLst>
        </xdr:cNvPr>
        <xdr:cNvSpPr txBox="1"/>
      </xdr:nvSpPr>
      <xdr:spPr>
        <a:xfrm>
          <a:off x="17106900" y="96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117475</xdr:rowOff>
    </xdr:from>
    <xdr:to>
      <xdr:col>81</xdr:col>
      <xdr:colOff>133350</xdr:colOff>
      <xdr:row>57</xdr:row>
      <xdr:rowOff>117475</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989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103717</xdr:rowOff>
    </xdr:from>
    <xdr:to>
      <xdr:col>81</xdr:col>
      <xdr:colOff>44450</xdr:colOff>
      <xdr:row>64</xdr:row>
      <xdr:rowOff>135890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flipV="1">
          <a:off x="16179800" y="1107651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17" name="定員管理の状況平均値テキスト">
          <a:extLst>
            <a:ext uri="{FF2B5EF4-FFF2-40B4-BE49-F238E27FC236}">
              <a16:creationId xmlns:a16="http://schemas.microsoft.com/office/drawing/2014/main" xmlns="" id="{00000000-0008-0000-0300-00003D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8" name="フローチャート: 判断 317">
          <a:extLst>
            <a:ext uri="{FF2B5EF4-FFF2-40B4-BE49-F238E27FC236}">
              <a16:creationId xmlns:a16="http://schemas.microsoft.com/office/drawing/2014/main" xmlns="" id="{00000000-0008-0000-0300-00003E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79587</xdr:rowOff>
    </xdr:from>
    <xdr:to>
      <xdr:col>77</xdr:col>
      <xdr:colOff>44450</xdr:colOff>
      <xdr:row>64</xdr:row>
      <xdr:rowOff>135890</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5290800" y="110523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8255</xdr:rowOff>
    </xdr:from>
    <xdr:to>
      <xdr:col>77</xdr:col>
      <xdr:colOff>95250</xdr:colOff>
      <xdr:row>61</xdr:row>
      <xdr:rowOff>109855</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120032</xdr:rowOff>
    </xdr:from>
    <xdr:ext cx="7366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106256</xdr:rowOff>
    </xdr:from>
    <xdr:to>
      <xdr:col>72</xdr:col>
      <xdr:colOff>203200</xdr:colOff>
      <xdr:row>64</xdr:row>
      <xdr:rowOff>79587</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4401800" y="1090760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106256</xdr:rowOff>
    </xdr:from>
    <xdr:to>
      <xdr:col>68</xdr:col>
      <xdr:colOff>152400</xdr:colOff>
      <xdr:row>63</xdr:row>
      <xdr:rowOff>106256</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3512800" y="109076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63729</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55685</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3131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52917</xdr:rowOff>
    </xdr:from>
    <xdr:to>
      <xdr:col>81</xdr:col>
      <xdr:colOff>95250</xdr:colOff>
      <xdr:row>64</xdr:row>
      <xdr:rowOff>154517</xdr:rowOff>
    </xdr:to>
    <xdr:sp macro="" textlink="">
      <xdr:nvSpPr>
        <xdr:cNvPr id="335" name="楕円 334">
          <a:extLst>
            <a:ext uri="{FF2B5EF4-FFF2-40B4-BE49-F238E27FC236}">
              <a16:creationId xmlns:a16="http://schemas.microsoft.com/office/drawing/2014/main" xmlns="" id="{00000000-0008-0000-0300-00004F010000}"/>
            </a:ext>
          </a:extLst>
        </xdr:cNvPr>
        <xdr:cNvSpPr/>
      </xdr:nvSpPr>
      <xdr:spPr>
        <a:xfrm>
          <a:off x="169672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24994</xdr:rowOff>
    </xdr:from>
    <xdr:ext cx="762000" cy="259045"/>
    <xdr:sp macro="" textlink="">
      <xdr:nvSpPr>
        <xdr:cNvPr id="336" name="定員管理の状況該当値テキスト">
          <a:extLst>
            <a:ext uri="{FF2B5EF4-FFF2-40B4-BE49-F238E27FC236}">
              <a16:creationId xmlns:a16="http://schemas.microsoft.com/office/drawing/2014/main" xmlns="" id="{00000000-0008-0000-0300-000050010000}"/>
            </a:ext>
          </a:extLst>
        </xdr:cNvPr>
        <xdr:cNvSpPr txBox="1"/>
      </xdr:nvSpPr>
      <xdr:spPr>
        <a:xfrm>
          <a:off x="17106900" y="1099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85090</xdr:rowOff>
    </xdr:from>
    <xdr:to>
      <xdr:col>77</xdr:col>
      <xdr:colOff>95250</xdr:colOff>
      <xdr:row>65</xdr:row>
      <xdr:rowOff>15240</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129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17</xdr:rowOff>
    </xdr:from>
    <xdr:ext cx="7366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798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28787</xdr:rowOff>
    </xdr:from>
    <xdr:to>
      <xdr:col>73</xdr:col>
      <xdr:colOff>44450</xdr:colOff>
      <xdr:row>64</xdr:row>
      <xdr:rowOff>130387</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5240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115164</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909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55456</xdr:rowOff>
    </xdr:from>
    <xdr:to>
      <xdr:col>68</xdr:col>
      <xdr:colOff>203200</xdr:colOff>
      <xdr:row>63</xdr:row>
      <xdr:rowOff>157056</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4351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141833</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020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55456</xdr:rowOff>
    </xdr:from>
    <xdr:to>
      <xdr:col>64</xdr:col>
      <xdr:colOff>152400</xdr:colOff>
      <xdr:row>63</xdr:row>
      <xdr:rowOff>157056</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3462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141833</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131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類似団体平均と比較して、引き続き高い水準に留まっている。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公団立替施行により実施した小中学校等の公債費に準じる債務負担行為が減少したことにより、低下傾向にある。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今後も、償還額の平準化を図り、実質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公債比率上昇の抑制に努める。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xmlns=""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xmlns=""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45</xdr:row>
      <xdr:rowOff>108555</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flipV="1">
          <a:off x="17018000" y="6111724"/>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75" name="公債費負担の状況最小値テキスト">
          <a:extLst>
            <a:ext uri="{FF2B5EF4-FFF2-40B4-BE49-F238E27FC236}">
              <a16:creationId xmlns:a16="http://schemas.microsoft.com/office/drawing/2014/main" xmlns="" id="{00000000-0008-0000-0300-000077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77" name="公債費負担の状況最大値テキスト">
          <a:extLst>
            <a:ext uri="{FF2B5EF4-FFF2-40B4-BE49-F238E27FC236}">
              <a16:creationId xmlns:a16="http://schemas.microsoft.com/office/drawing/2014/main" xmlns="" id="{00000000-0008-0000-0300-000079010000}"/>
            </a:ext>
          </a:extLst>
        </xdr:cNvPr>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139398</xdr:rowOff>
    </xdr:from>
    <xdr:to>
      <xdr:col>81</xdr:col>
      <xdr:colOff>44450</xdr:colOff>
      <xdr:row>41</xdr:row>
      <xdr:rowOff>162378</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6179800" y="716884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0" name="公債費負担の状況平均値テキスト">
          <a:extLst>
            <a:ext uri="{FF2B5EF4-FFF2-40B4-BE49-F238E27FC236}">
              <a16:creationId xmlns:a16="http://schemas.microsoft.com/office/drawing/2014/main" xmlns="" id="{00000000-0008-0000-0300-00007C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162378</xdr:rowOff>
    </xdr:from>
    <xdr:to>
      <xdr:col>77</xdr:col>
      <xdr:colOff>44450</xdr:colOff>
      <xdr:row>42</xdr:row>
      <xdr:rowOff>13909</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5290800" y="71918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41728</xdr:rowOff>
    </xdr:from>
    <xdr:to>
      <xdr:col>77</xdr:col>
      <xdr:colOff>95250</xdr:colOff>
      <xdr:row>40</xdr:row>
      <xdr:rowOff>143328</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153505</xdr:rowOff>
    </xdr:from>
    <xdr:ext cx="7366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13909</xdr:rowOff>
    </xdr:from>
    <xdr:to>
      <xdr:col>72</xdr:col>
      <xdr:colOff>203200</xdr:colOff>
      <xdr:row>42</xdr:row>
      <xdr:rowOff>13909</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4401800" y="7214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13909</xdr:rowOff>
    </xdr:from>
    <xdr:to>
      <xdr:col>68</xdr:col>
      <xdr:colOff>152400</xdr:colOff>
      <xdr:row>42</xdr:row>
      <xdr:rowOff>36891</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3512800" y="72148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51905</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88598</xdr:rowOff>
    </xdr:from>
    <xdr:to>
      <xdr:col>81</xdr:col>
      <xdr:colOff>95250</xdr:colOff>
      <xdr:row>42</xdr:row>
      <xdr:rowOff>18748</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69672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60675</xdr:rowOff>
    </xdr:from>
    <xdr:ext cx="762000" cy="259045"/>
    <xdr:sp macro="" textlink="">
      <xdr:nvSpPr>
        <xdr:cNvPr id="399" name="公債費負担の状況該当値テキスト">
          <a:extLst>
            <a:ext uri="{FF2B5EF4-FFF2-40B4-BE49-F238E27FC236}">
              <a16:creationId xmlns:a16="http://schemas.microsoft.com/office/drawing/2014/main" xmlns="" id="{00000000-0008-0000-0300-00008F010000}"/>
            </a:ext>
          </a:extLst>
        </xdr:cNvPr>
        <xdr:cNvSpPr txBox="1"/>
      </xdr:nvSpPr>
      <xdr:spPr>
        <a:xfrm>
          <a:off x="17106900" y="709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111578</xdr:rowOff>
    </xdr:from>
    <xdr:to>
      <xdr:col>77</xdr:col>
      <xdr:colOff>95250</xdr:colOff>
      <xdr:row>42</xdr:row>
      <xdr:rowOff>41728</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129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26505</xdr:rowOff>
    </xdr:from>
    <xdr:ext cx="7366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134559</xdr:rowOff>
    </xdr:from>
    <xdr:to>
      <xdr:col>73</xdr:col>
      <xdr:colOff>44450</xdr:colOff>
      <xdr:row>42</xdr:row>
      <xdr:rowOff>64709</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5240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134559</xdr:rowOff>
    </xdr:from>
    <xdr:to>
      <xdr:col>68</xdr:col>
      <xdr:colOff>203200</xdr:colOff>
      <xdr:row>42</xdr:row>
      <xdr:rowOff>64709</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4351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3462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類似団体平均と比較して、引き続き高い水準に留まっている。</a:t>
          </a:r>
          <a:endParaRPr lang="ja-JP" altLang="ja-JP" sz="1300" baseline="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（仮称）新谷田部学校給食センター建設事業等により、地方債現在高が増加したことが大きな要因である。</a:t>
          </a:r>
          <a:endParaRPr lang="ja-JP" altLang="ja-JP" sz="1300" baseline="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今後も市債の新規発行、債務負担行為の適正化により将来負担比率の減少を図る。</a:t>
          </a:r>
          <a:endParaRPr lang="ja-JP" altLang="ja-JP" sz="1300" baseline="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67310</xdr:rowOff>
    </xdr:from>
    <xdr:to>
      <xdr:col>81</xdr:col>
      <xdr:colOff>44450</xdr:colOff>
      <xdr:row>17</xdr:row>
      <xdr:rowOff>68459</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179800" y="2981960"/>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96960</xdr:rowOff>
    </xdr:from>
    <xdr:ext cx="762000" cy="259045"/>
    <xdr:sp macro="" textlink="">
      <xdr:nvSpPr>
        <xdr:cNvPr id="444" name="将来負担の状況平均値テキスト">
          <a:extLst>
            <a:ext uri="{FF2B5EF4-FFF2-40B4-BE49-F238E27FC236}">
              <a16:creationId xmlns:a16="http://schemas.microsoft.com/office/drawing/2014/main" xmlns="" id="{00000000-0008-0000-0300-0000BC010000}"/>
            </a:ext>
          </a:extLst>
        </xdr:cNvPr>
        <xdr:cNvSpPr txBox="1"/>
      </xdr:nvSpPr>
      <xdr:spPr>
        <a:xfrm>
          <a:off x="17106900" y="2325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80433</xdr:rowOff>
    </xdr:from>
    <xdr:to>
      <xdr:col>81</xdr:col>
      <xdr:colOff>95250</xdr:colOff>
      <xdr:row>15</xdr:row>
      <xdr:rowOff>10583</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9672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150283</xdr:rowOff>
    </xdr:from>
    <xdr:to>
      <xdr:col>77</xdr:col>
      <xdr:colOff>44450</xdr:colOff>
      <xdr:row>17</xdr:row>
      <xdr:rowOff>67310</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5290800" y="289348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127544</xdr:rowOff>
    </xdr:from>
    <xdr:to>
      <xdr:col>77</xdr:col>
      <xdr:colOff>95250</xdr:colOff>
      <xdr:row>15</xdr:row>
      <xdr:rowOff>57694</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5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67871</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29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102023</xdr:rowOff>
    </xdr:from>
    <xdr:to>
      <xdr:col>72</xdr:col>
      <xdr:colOff>203200</xdr:colOff>
      <xdr:row>16</xdr:row>
      <xdr:rowOff>150283</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a:off x="14401800" y="28452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35379</xdr:rowOff>
    </xdr:from>
    <xdr:to>
      <xdr:col>73</xdr:col>
      <xdr:colOff>44450</xdr:colOff>
      <xdr:row>15</xdr:row>
      <xdr:rowOff>136979</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147156</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909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102023</xdr:rowOff>
    </xdr:from>
    <xdr:to>
      <xdr:col>68</xdr:col>
      <xdr:colOff>152400</xdr:colOff>
      <xdr:row>16</xdr:row>
      <xdr:rowOff>138793</xdr:rowOff>
    </xdr:to>
    <xdr:cxnSp macro="">
      <xdr:nvCxnSpPr>
        <xdr:cNvPr id="452" name="直線コネクタ 451">
          <a:extLst>
            <a:ext uri="{FF2B5EF4-FFF2-40B4-BE49-F238E27FC236}">
              <a16:creationId xmlns:a16="http://schemas.microsoft.com/office/drawing/2014/main" xmlns="" id="{00000000-0008-0000-0300-0000C4010000}"/>
            </a:ext>
          </a:extLst>
        </xdr:cNvPr>
        <xdr:cNvCxnSpPr/>
      </xdr:nvCxnSpPr>
      <xdr:spPr>
        <a:xfrm flipV="1">
          <a:off x="13512800" y="2845223"/>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46869</xdr:rowOff>
    </xdr:from>
    <xdr:to>
      <xdr:col>68</xdr:col>
      <xdr:colOff>203200</xdr:colOff>
      <xdr:row>15</xdr:row>
      <xdr:rowOff>148469</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4351000" y="261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158646</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020800" y="23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34620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60735</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131800" y="246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17659</xdr:rowOff>
    </xdr:from>
    <xdr:to>
      <xdr:col>81</xdr:col>
      <xdr:colOff>95250</xdr:colOff>
      <xdr:row>17</xdr:row>
      <xdr:rowOff>119259</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6967200" y="293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161186</xdr:rowOff>
    </xdr:from>
    <xdr:ext cx="762000" cy="259045"/>
    <xdr:sp macro="" textlink="">
      <xdr:nvSpPr>
        <xdr:cNvPr id="463" name="将来負担の状況該当値テキスト">
          <a:extLst>
            <a:ext uri="{FF2B5EF4-FFF2-40B4-BE49-F238E27FC236}">
              <a16:creationId xmlns:a16="http://schemas.microsoft.com/office/drawing/2014/main" xmlns="" id="{00000000-0008-0000-0300-0000CF010000}"/>
            </a:ext>
          </a:extLst>
        </xdr:cNvPr>
        <xdr:cNvSpPr txBox="1"/>
      </xdr:nvSpPr>
      <xdr:spPr>
        <a:xfrm>
          <a:off x="17106900" y="290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16510</xdr:rowOff>
    </xdr:from>
    <xdr:to>
      <xdr:col>77</xdr:col>
      <xdr:colOff>95250</xdr:colOff>
      <xdr:row>17</xdr:row>
      <xdr:rowOff>118110</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129000" y="29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102887</xdr:rowOff>
    </xdr:from>
    <xdr:ext cx="7366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5798800" y="301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99483</xdr:rowOff>
    </xdr:from>
    <xdr:to>
      <xdr:col>73</xdr:col>
      <xdr:colOff>44450</xdr:colOff>
      <xdr:row>17</xdr:row>
      <xdr:rowOff>29633</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5240000" y="28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14410</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909800" y="292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51223</xdr:rowOff>
    </xdr:from>
    <xdr:to>
      <xdr:col>68</xdr:col>
      <xdr:colOff>203200</xdr:colOff>
      <xdr:row>16</xdr:row>
      <xdr:rowOff>152823</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4351000" y="279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137600</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020800" y="288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87993</xdr:rowOff>
    </xdr:from>
    <xdr:to>
      <xdr:col>64</xdr:col>
      <xdr:colOff>152400</xdr:colOff>
      <xdr:row>17</xdr:row>
      <xdr:rowOff>18143</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3462000" y="283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2920</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3131800" y="291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237,653
227,556
283.72
92,930,992
88,325,022
3,706,553
50,296,164
53,970,037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類似団体平均と比較して引き続き高い水準に留まって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類似団体平均と比較して高いのは、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教育施設、保育所、児童館、交流センター等の公共施設が多く設置されているため、職員数が類似団体と比較して多いことが主な要因である。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今後も職員の配置などを効率的に行い、より適切な定員管理に努める。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xmlns=""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xmlns=""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40</xdr:row>
      <xdr:rowOff>154215</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126292</xdr:rowOff>
    </xdr:from>
    <xdr:ext cx="762000" cy="259045"/>
    <xdr:sp macro="" textlink="">
      <xdr:nvSpPr>
        <xdr:cNvPr id="64" name="人件費最小値テキスト">
          <a:extLst>
            <a:ext uri="{FF2B5EF4-FFF2-40B4-BE49-F238E27FC236}">
              <a16:creationId xmlns:a16="http://schemas.microsoft.com/office/drawing/2014/main" xmlns="" id="{00000000-0008-0000-0400-000040000000}"/>
            </a:ext>
          </a:extLst>
        </xdr:cNvPr>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154215</xdr:rowOff>
    </xdr:from>
    <xdr:to>
      <xdr:col>24</xdr:col>
      <xdr:colOff>114300</xdr:colOff>
      <xdr:row>40</xdr:row>
      <xdr:rowOff>154215</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xmlns=""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56243</xdr:rowOff>
    </xdr:from>
    <xdr:to>
      <xdr:col>24</xdr:col>
      <xdr:colOff>25400</xdr:colOff>
      <xdr:row>40</xdr:row>
      <xdr:rowOff>132443</xdr:rowOff>
    </xdr:to>
    <xdr:cxnSp macro="">
      <xdr:nvCxnSpPr>
        <xdr:cNvPr id="68" name="直線コネクタ 67">
          <a:extLst>
            <a:ext uri="{FF2B5EF4-FFF2-40B4-BE49-F238E27FC236}">
              <a16:creationId xmlns:a16="http://schemas.microsoft.com/office/drawing/2014/main" xmlns="" id="{00000000-0008-0000-0400-000044000000}"/>
            </a:ext>
          </a:extLst>
        </xdr:cNvPr>
        <xdr:cNvCxnSpPr/>
      </xdr:nvCxnSpPr>
      <xdr:spPr>
        <a:xfrm flipV="1">
          <a:off x="3987800" y="69142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a:extLst>
            <a:ext uri="{FF2B5EF4-FFF2-40B4-BE49-F238E27FC236}">
              <a16:creationId xmlns:a16="http://schemas.microsoft.com/office/drawing/2014/main" xmlns="" id="{00000000-0008-0000-0400-000045000000}"/>
            </a:ext>
          </a:extLst>
        </xdr:cNvPr>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56243</xdr:rowOff>
    </xdr:from>
    <xdr:to>
      <xdr:col>19</xdr:col>
      <xdr:colOff>187325</xdr:colOff>
      <xdr:row>40</xdr:row>
      <xdr:rowOff>132443</xdr:rowOff>
    </xdr:to>
    <xdr:cxnSp macro="">
      <xdr:nvCxnSpPr>
        <xdr:cNvPr id="71" name="直線コネクタ 70">
          <a:extLst>
            <a:ext uri="{FF2B5EF4-FFF2-40B4-BE49-F238E27FC236}">
              <a16:creationId xmlns:a16="http://schemas.microsoft.com/office/drawing/2014/main" xmlns="" id="{00000000-0008-0000-0400-000047000000}"/>
            </a:ext>
          </a:extLst>
        </xdr:cNvPr>
        <xdr:cNvCxnSpPr/>
      </xdr:nvCxnSpPr>
      <xdr:spPr>
        <a:xfrm>
          <a:off x="3098800" y="6914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70757</xdr:rowOff>
    </xdr:from>
    <xdr:to>
      <xdr:col>20</xdr:col>
      <xdr:colOff>38100</xdr:colOff>
      <xdr:row>37</xdr:row>
      <xdr:rowOff>907</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3937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11084</xdr:rowOff>
    </xdr:from>
    <xdr:ext cx="736600" cy="259045"/>
    <xdr:sp macro="" textlink="">
      <xdr:nvSpPr>
        <xdr:cNvPr id="73" name="テキスト ボックス 72">
          <a:extLst>
            <a:ext uri="{FF2B5EF4-FFF2-40B4-BE49-F238E27FC236}">
              <a16:creationId xmlns:a16="http://schemas.microsoft.com/office/drawing/2014/main" xmlns="" id="{00000000-0008-0000-0400-000049000000}"/>
            </a:ext>
          </a:extLst>
        </xdr:cNvPr>
        <xdr:cNvSpPr txBox="1"/>
      </xdr:nvSpPr>
      <xdr:spPr>
        <a:xfrm>
          <a:off x="3606800" y="601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56243</xdr:rowOff>
    </xdr:from>
    <xdr:to>
      <xdr:col>15</xdr:col>
      <xdr:colOff>98425</xdr:colOff>
      <xdr:row>40</xdr:row>
      <xdr:rowOff>99785</xdr:rowOff>
    </xdr:to>
    <xdr:cxnSp macro="">
      <xdr:nvCxnSpPr>
        <xdr:cNvPr id="74" name="直線コネクタ 73">
          <a:extLst>
            <a:ext uri="{FF2B5EF4-FFF2-40B4-BE49-F238E27FC236}">
              <a16:creationId xmlns:a16="http://schemas.microsoft.com/office/drawing/2014/main" xmlns="" id="{00000000-0008-0000-0400-00004A000000}"/>
            </a:ext>
          </a:extLst>
        </xdr:cNvPr>
        <xdr:cNvCxnSpPr/>
      </xdr:nvCxnSpPr>
      <xdr:spPr>
        <a:xfrm flipV="1">
          <a:off x="2209800" y="6914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a:extLst>
            <a:ext uri="{FF2B5EF4-FFF2-40B4-BE49-F238E27FC236}">
              <a16:creationId xmlns:a16="http://schemas.microsoft.com/office/drawing/2014/main" xmlns="" id="{00000000-0008-0000-0400-00004B000000}"/>
            </a:ext>
          </a:extLst>
        </xdr:cNvPr>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a:extLst>
            <a:ext uri="{FF2B5EF4-FFF2-40B4-BE49-F238E27FC236}">
              <a16:creationId xmlns:a16="http://schemas.microsoft.com/office/drawing/2014/main" xmlns="" id="{00000000-0008-0000-0400-00004C000000}"/>
            </a:ext>
          </a:extLst>
        </xdr:cNvPr>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99785</xdr:rowOff>
    </xdr:from>
    <xdr:to>
      <xdr:col>11</xdr:col>
      <xdr:colOff>9525</xdr:colOff>
      <xdr:row>40</xdr:row>
      <xdr:rowOff>99785</xdr:rowOff>
    </xdr:to>
    <xdr:cxnSp macro="">
      <xdr:nvCxnSpPr>
        <xdr:cNvPr id="77" name="直線コネクタ 76">
          <a:extLst>
            <a:ext uri="{FF2B5EF4-FFF2-40B4-BE49-F238E27FC236}">
              <a16:creationId xmlns:a16="http://schemas.microsoft.com/office/drawing/2014/main" xmlns="" id="{00000000-0008-0000-0400-00004D000000}"/>
            </a:ext>
          </a:extLst>
        </xdr:cNvPr>
        <xdr:cNvCxnSpPr/>
      </xdr:nvCxnSpPr>
      <xdr:spPr>
        <a:xfrm>
          <a:off x="1320800" y="6957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92528</xdr:rowOff>
    </xdr:from>
    <xdr:to>
      <xdr:col>11</xdr:col>
      <xdr:colOff>60325</xdr:colOff>
      <xdr:row>37</xdr:row>
      <xdr:rowOff>22678</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2159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32855</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xmlns=""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xmlns=""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5443</xdr:rowOff>
    </xdr:from>
    <xdr:to>
      <xdr:col>24</xdr:col>
      <xdr:colOff>76200</xdr:colOff>
      <xdr:row>40</xdr:row>
      <xdr:rowOff>107043</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47752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85470</xdr:rowOff>
    </xdr:from>
    <xdr:ext cx="762000" cy="259045"/>
    <xdr:sp macro="" textlink="">
      <xdr:nvSpPr>
        <xdr:cNvPr id="88" name="人件費該当値テキスト">
          <a:extLst>
            <a:ext uri="{FF2B5EF4-FFF2-40B4-BE49-F238E27FC236}">
              <a16:creationId xmlns:a16="http://schemas.microsoft.com/office/drawing/2014/main" xmlns="" id="{00000000-0008-0000-0400-000058000000}"/>
            </a:ext>
          </a:extLst>
        </xdr:cNvPr>
        <xdr:cNvSpPr txBox="1"/>
      </xdr:nvSpPr>
      <xdr:spPr>
        <a:xfrm>
          <a:off x="49149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81643</xdr:rowOff>
    </xdr:from>
    <xdr:to>
      <xdr:col>20</xdr:col>
      <xdr:colOff>38100</xdr:colOff>
      <xdr:row>41</xdr:row>
      <xdr:rowOff>11793</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937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168020</xdr:rowOff>
    </xdr:from>
    <xdr:ext cx="7366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3606800" y="702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5443</xdr:rowOff>
    </xdr:from>
    <xdr:to>
      <xdr:col>15</xdr:col>
      <xdr:colOff>149225</xdr:colOff>
      <xdr:row>40</xdr:row>
      <xdr:rowOff>107043</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3048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91820</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2717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48985</xdr:rowOff>
    </xdr:from>
    <xdr:to>
      <xdr:col>11</xdr:col>
      <xdr:colOff>60325</xdr:colOff>
      <xdr:row>40</xdr:row>
      <xdr:rowOff>150585</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2159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135362</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1828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48985</xdr:rowOff>
    </xdr:from>
    <xdr:to>
      <xdr:col>6</xdr:col>
      <xdr:colOff>171450</xdr:colOff>
      <xdr:row>40</xdr:row>
      <xdr:rowOff>150585</xdr:rowOff>
    </xdr:to>
    <xdr:sp macro="" textlink="">
      <xdr:nvSpPr>
        <xdr:cNvPr id="95" name="楕円 94">
          <a:extLst>
            <a:ext uri="{FF2B5EF4-FFF2-40B4-BE49-F238E27FC236}">
              <a16:creationId xmlns:a16="http://schemas.microsoft.com/office/drawing/2014/main" xmlns="" id="{00000000-0008-0000-0400-00005F000000}"/>
            </a:ext>
          </a:extLst>
        </xdr:cNvPr>
        <xdr:cNvSpPr/>
      </xdr:nvSpPr>
      <xdr:spPr>
        <a:xfrm>
          <a:off x="1270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135362</xdr:rowOff>
    </xdr:from>
    <xdr:ext cx="762000" cy="259045"/>
    <xdr:sp macro="" textlink="">
      <xdr:nvSpPr>
        <xdr:cNvPr id="96" name="テキスト ボックス 95">
          <a:extLst>
            <a:ext uri="{FF2B5EF4-FFF2-40B4-BE49-F238E27FC236}">
              <a16:creationId xmlns:a16="http://schemas.microsoft.com/office/drawing/2014/main" xmlns="" id="{00000000-0008-0000-0400-000060000000}"/>
            </a:ext>
          </a:extLst>
        </xdr:cNvPr>
        <xdr:cNvSpPr txBox="1"/>
      </xdr:nvSpPr>
      <xdr:spPr>
        <a:xfrm>
          <a:off x="939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xmlns=""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xmlns=""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xmlns=""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類似団体平均と比較して引き続き高い水準に留まっており、前年度とから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類似団体と比較して、教育施設、保育所、児童館、交流センター等の公共施設が多いことに加え、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児童クラブ室の増に伴う運営委託料の増や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消防指令センターの更新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今後は、施設の統廃合、指定管理者制度の再導入、施設の民営化等により、コストの削減を図る。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120650</xdr:rowOff>
    </xdr:from>
    <xdr:to>
      <xdr:col>82</xdr:col>
      <xdr:colOff>107950</xdr:colOff>
      <xdr:row>21</xdr:row>
      <xdr:rowOff>120650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35577</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120650</xdr:rowOff>
    </xdr:from>
    <xdr:to>
      <xdr:col>82</xdr:col>
      <xdr:colOff>196850</xdr:colOff>
      <xdr:row>13</xdr:row>
      <xdr:rowOff>120650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107950</xdr:rowOff>
    </xdr:from>
    <xdr:to>
      <xdr:col>82</xdr:col>
      <xdr:colOff>107950</xdr:colOff>
      <xdr:row>19</xdr:row>
      <xdr:rowOff>158750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3365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82550</xdr:rowOff>
    </xdr:from>
    <xdr:to>
      <xdr:col>78</xdr:col>
      <xdr:colOff>69850</xdr:colOff>
      <xdr:row>19</xdr:row>
      <xdr:rowOff>107950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334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76200</xdr:rowOff>
    </xdr:from>
    <xdr:to>
      <xdr:col>73</xdr:col>
      <xdr:colOff>180975</xdr:colOff>
      <xdr:row>19</xdr:row>
      <xdr:rowOff>82550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3162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99077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76200</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3098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107950</xdr:rowOff>
    </xdr:from>
    <xdr:to>
      <xdr:col>82</xdr:col>
      <xdr:colOff>158750</xdr:colOff>
      <xdr:row>20</xdr:row>
      <xdr:rowOff>38100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80027</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31750</xdr:rowOff>
    </xdr:from>
    <xdr:to>
      <xdr:col>74</xdr:col>
      <xdr:colOff>31750</xdr:colOff>
      <xdr:row>19</xdr:row>
      <xdr:rowOff>133350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118127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25400</xdr:rowOff>
    </xdr:from>
    <xdr:to>
      <xdr:col>69</xdr:col>
      <xdr:colOff>142875</xdr:colOff>
      <xdr:row>18</xdr:row>
      <xdr:rowOff>127000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類似団体平均と比較して引き続き低い水準で推移しているが、前年度から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障害福祉サービス扶助費、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民間保育所運営委託料や児童発達支援給付費等の増加が主な要因である。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今後も国の動向を注視しながら、適正な扶助費の規模を確保していく。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152400</xdr:rowOff>
    </xdr:from>
    <xdr:to>
      <xdr:col>24</xdr:col>
      <xdr:colOff>25400</xdr:colOff>
      <xdr:row>60</xdr:row>
      <xdr:rowOff>76200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067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48277</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76200</xdr:rowOff>
    </xdr:from>
    <xdr:to>
      <xdr:col>24</xdr:col>
      <xdr:colOff>114300</xdr:colOff>
      <xdr:row>60</xdr:row>
      <xdr:rowOff>76200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67327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152400</xdr:rowOff>
    </xdr:from>
    <xdr:to>
      <xdr:col>24</xdr:col>
      <xdr:colOff>114300</xdr:colOff>
      <xdr:row>52</xdr:row>
      <xdr:rowOff>152400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19050</xdr:rowOff>
    </xdr:from>
    <xdr:to>
      <xdr:col>24</xdr:col>
      <xdr:colOff>25400</xdr:colOff>
      <xdr:row>55</xdr:row>
      <xdr:rowOff>57150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987800" y="9448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55</xdr:row>
      <xdr:rowOff>19050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3098800" y="9309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xdr:rowOff>
    </xdr:from>
    <xdr:to>
      <xdr:col>20</xdr:col>
      <xdr:colOff>38100</xdr:colOff>
      <xdr:row>56</xdr:row>
      <xdr:rowOff>114300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99077</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114300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flipV="1">
          <a:off x="2209800" y="9309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158750</xdr:rowOff>
    </xdr:from>
    <xdr:to>
      <xdr:col>11</xdr:col>
      <xdr:colOff>9525</xdr:colOff>
      <xdr:row>54</xdr:row>
      <xdr:rowOff>114300</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1320800" y="9245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168927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6350</xdr:rowOff>
    </xdr:from>
    <xdr:to>
      <xdr:col>24</xdr:col>
      <xdr:colOff>76200</xdr:colOff>
      <xdr:row>55</xdr:row>
      <xdr:rowOff>107950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22877</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139700</xdr:rowOff>
    </xdr:from>
    <xdr:to>
      <xdr:col>20</xdr:col>
      <xdr:colOff>38100</xdr:colOff>
      <xdr:row>55</xdr:row>
      <xdr:rowOff>69850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107950</xdr:rowOff>
    </xdr:from>
    <xdr:to>
      <xdr:col>6</xdr:col>
      <xdr:colOff>171450</xdr:colOff>
      <xdr:row>54</xdr:row>
      <xdr:rowOff>38100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48277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類似団体平均と比較してやや高い水準で推移しているが、前年度から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特別会計、介護保険事業特別会計、後期高齢者医療特別会計等への繰出金の増加が主な要因である。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引き続き、特別会計における保険料の徴収強化や受益者負担の適正化を図る等、歳入確保に努め、普通会計の負担を減らしていくよう努める。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38100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9271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101600</xdr:rowOff>
    </xdr:from>
    <xdr:to>
      <xdr:col>82</xdr:col>
      <xdr:colOff>107950</xdr:colOff>
      <xdr:row>56</xdr:row>
      <xdr:rowOff>114300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5671800" y="9702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41927</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101600</xdr:rowOff>
    </xdr:from>
    <xdr:to>
      <xdr:col>78</xdr:col>
      <xdr:colOff>69850</xdr:colOff>
      <xdr:row>56</xdr:row>
      <xdr:rowOff>152400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flipV="1">
          <a:off x="14782800" y="9702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152400</xdr:rowOff>
    </xdr:from>
    <xdr:to>
      <xdr:col>73</xdr:col>
      <xdr:colOff>180975</xdr:colOff>
      <xdr:row>56</xdr:row>
      <xdr:rowOff>152400</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3893800" y="975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38100</xdr:rowOff>
    </xdr:from>
    <xdr:to>
      <xdr:col>69</xdr:col>
      <xdr:colOff>92075</xdr:colOff>
      <xdr:row>56</xdr:row>
      <xdr:rowOff>152400</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a:off x="13004800" y="9639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158750</xdr:rowOff>
    </xdr:from>
    <xdr:to>
      <xdr:col>69</xdr:col>
      <xdr:colOff>142875</xdr:colOff>
      <xdr:row>56</xdr:row>
      <xdr:rowOff>88900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99077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6459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50800</xdr:rowOff>
    </xdr:from>
    <xdr:to>
      <xdr:col>78</xdr:col>
      <xdr:colOff>120650</xdr:colOff>
      <xdr:row>56</xdr:row>
      <xdr:rowOff>152400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5621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101600</xdr:rowOff>
    </xdr:from>
    <xdr:to>
      <xdr:col>74</xdr:col>
      <xdr:colOff>31750</xdr:colOff>
      <xdr:row>57</xdr:row>
      <xdr:rowOff>31750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4732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101600</xdr:rowOff>
    </xdr:from>
    <xdr:to>
      <xdr:col>69</xdr:col>
      <xdr:colOff>142875</xdr:colOff>
      <xdr:row>57</xdr:row>
      <xdr:rowOff>31750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3843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2954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類似団体平均と比較して引き続き低い水準で推移しているが、前年度から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今後も各種団体への負担金や補助金交付について、公平性・公益性を確保し、適正な交付に努める。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xmlns=""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58420</xdr:rowOff>
    </xdr:from>
    <xdr:to>
      <xdr:col>82</xdr:col>
      <xdr:colOff>107950</xdr:colOff>
      <xdr:row>40</xdr:row>
      <xdr:rowOff>81280</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6510000" y="55448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308" name="補助費等最小値テキスト">
          <a:extLst>
            <a:ext uri="{FF2B5EF4-FFF2-40B4-BE49-F238E27FC236}">
              <a16:creationId xmlns:a16="http://schemas.microsoft.com/office/drawing/2014/main" xmlns="" id="{00000000-0008-0000-0400-000034010000}"/>
            </a:ext>
          </a:extLst>
        </xdr:cNvPr>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144797</xdr:rowOff>
    </xdr:from>
    <xdr:ext cx="762000" cy="259045"/>
    <xdr:sp macro="" textlink="">
      <xdr:nvSpPr>
        <xdr:cNvPr id="310" name="補助費等最大値テキスト">
          <a:extLst>
            <a:ext uri="{FF2B5EF4-FFF2-40B4-BE49-F238E27FC236}">
              <a16:creationId xmlns:a16="http://schemas.microsoft.com/office/drawing/2014/main" xmlns="" id="{00000000-0008-0000-0400-000036010000}"/>
            </a:ext>
          </a:extLst>
        </xdr:cNvPr>
        <xdr:cNvSpPr txBox="1"/>
      </xdr:nvSpPr>
      <xdr:spPr>
        <a:xfrm>
          <a:off x="16598900" y="528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58420</xdr:rowOff>
    </xdr:from>
    <xdr:to>
      <xdr:col>82</xdr:col>
      <xdr:colOff>196850</xdr:colOff>
      <xdr:row>32</xdr:row>
      <xdr:rowOff>58420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6421100" y="554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66040</xdr:rowOff>
    </xdr:from>
    <xdr:to>
      <xdr:col>82</xdr:col>
      <xdr:colOff>107950</xdr:colOff>
      <xdr:row>32</xdr:row>
      <xdr:rowOff>81280</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5671800" y="55524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71137</xdr:rowOff>
    </xdr:from>
    <xdr:ext cx="762000" cy="259045"/>
    <xdr:sp macro="" textlink="">
      <xdr:nvSpPr>
        <xdr:cNvPr id="313" name="補助費等平均値テキスト">
          <a:extLst>
            <a:ext uri="{FF2B5EF4-FFF2-40B4-BE49-F238E27FC236}">
              <a16:creationId xmlns:a16="http://schemas.microsoft.com/office/drawing/2014/main" xmlns="" id="{00000000-0008-0000-0400-000039010000}"/>
            </a:ext>
          </a:extLst>
        </xdr:cNvPr>
        <xdr:cNvSpPr txBox="1"/>
      </xdr:nvSpPr>
      <xdr:spPr>
        <a:xfrm>
          <a:off x="16598900" y="590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6459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50800</xdr:rowOff>
    </xdr:from>
    <xdr:to>
      <xdr:col>78</xdr:col>
      <xdr:colOff>69850</xdr:colOff>
      <xdr:row>32</xdr:row>
      <xdr:rowOff>66040</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4782800" y="5537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5621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52087</xdr:rowOff>
    </xdr:from>
    <xdr:ext cx="7366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5290800" y="605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50800</xdr:rowOff>
    </xdr:from>
    <xdr:to>
      <xdr:col>73</xdr:col>
      <xdr:colOff>180975</xdr:colOff>
      <xdr:row>32</xdr:row>
      <xdr:rowOff>58420</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flipV="1">
          <a:off x="13893800" y="5537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44467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4401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58420</xdr:rowOff>
    </xdr:from>
    <xdr:to>
      <xdr:col>69</xdr:col>
      <xdr:colOff>92075</xdr:colOff>
      <xdr:row>32</xdr:row>
      <xdr:rowOff>73660</xdr:rowOff>
    </xdr:to>
    <xdr:cxnSp macro="">
      <xdr:nvCxnSpPr>
        <xdr:cNvPr id="321" name="直線コネクタ 320">
          <a:extLst>
            <a:ext uri="{FF2B5EF4-FFF2-40B4-BE49-F238E27FC236}">
              <a16:creationId xmlns:a16="http://schemas.microsoft.com/office/drawing/2014/main" xmlns="" id="{00000000-0008-0000-0400-000041010000}"/>
            </a:ext>
          </a:extLst>
        </xdr:cNvPr>
        <xdr:cNvCxnSpPr/>
      </xdr:nvCxnSpPr>
      <xdr:spPr>
        <a:xfrm flipV="1">
          <a:off x="13004800" y="5544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2" name="フローチャート: 判断 321">
          <a:extLst>
            <a:ext uri="{FF2B5EF4-FFF2-40B4-BE49-F238E27FC236}">
              <a16:creationId xmlns:a16="http://schemas.microsoft.com/office/drawing/2014/main" xmlns="" id="{00000000-0008-0000-0400-000042010000}"/>
            </a:ext>
          </a:extLst>
        </xdr:cNvPr>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36847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3512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4" name="フローチャート: 判断 323">
          <a:extLst>
            <a:ext uri="{FF2B5EF4-FFF2-40B4-BE49-F238E27FC236}">
              <a16:creationId xmlns:a16="http://schemas.microsoft.com/office/drawing/2014/main" xmlns="" id="{00000000-0008-0000-0400-000044010000}"/>
            </a:ext>
          </a:extLst>
        </xdr:cNvPr>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147337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2623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30480</xdr:rowOff>
    </xdr:from>
    <xdr:to>
      <xdr:col>82</xdr:col>
      <xdr:colOff>158750</xdr:colOff>
      <xdr:row>32</xdr:row>
      <xdr:rowOff>132080</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6459200" y="551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110507</xdr:rowOff>
    </xdr:from>
    <xdr:ext cx="762000" cy="259045"/>
    <xdr:sp macro="" textlink="">
      <xdr:nvSpPr>
        <xdr:cNvPr id="332" name="補助費等該当値テキスト">
          <a:extLst>
            <a:ext uri="{FF2B5EF4-FFF2-40B4-BE49-F238E27FC236}">
              <a16:creationId xmlns:a16="http://schemas.microsoft.com/office/drawing/2014/main" xmlns="" id="{00000000-0008-0000-0400-00004C010000}"/>
            </a:ext>
          </a:extLst>
        </xdr:cNvPr>
        <xdr:cNvSpPr txBox="1"/>
      </xdr:nvSpPr>
      <xdr:spPr>
        <a:xfrm>
          <a:off x="16598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15240</xdr:rowOff>
    </xdr:from>
    <xdr:to>
      <xdr:col>78</xdr:col>
      <xdr:colOff>120650</xdr:colOff>
      <xdr:row>32</xdr:row>
      <xdr:rowOff>116840</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5621000" y="55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30</xdr:row>
      <xdr:rowOff>127017</xdr:rowOff>
    </xdr:from>
    <xdr:ext cx="7366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5290800" y="527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0</xdr:rowOff>
    </xdr:from>
    <xdr:to>
      <xdr:col>74</xdr:col>
      <xdr:colOff>31750</xdr:colOff>
      <xdr:row>32</xdr:row>
      <xdr:rowOff>101600</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4732000" y="54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30</xdr:row>
      <xdr:rowOff>111777</xdr:rowOff>
    </xdr:from>
    <xdr:ext cx="7620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4401800" y="525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7620</xdr:rowOff>
    </xdr:from>
    <xdr:to>
      <xdr:col>69</xdr:col>
      <xdr:colOff>142875</xdr:colOff>
      <xdr:row>32</xdr:row>
      <xdr:rowOff>109220</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3843000" y="549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119397</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3512800" y="526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22860</xdr:rowOff>
    </xdr:from>
    <xdr:to>
      <xdr:col>65</xdr:col>
      <xdr:colOff>53975</xdr:colOff>
      <xdr:row>32</xdr:row>
      <xdr:rowOff>124460</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2954000" y="55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134637</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2623800" y="527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類似団体平均と比較して引き続き低い水準で推移しており、前年度と</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同</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であ</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学園の森義務教育学校及びみどりの学園義務教育学校の建設</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事業</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償還開始となった一方で、つくばエクスプレス整備主体出資事業が償還完了となった。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今後も長期的な起債計画を立て、地方債発行額の適正化に努める。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xmlns=""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102507</xdr:rowOff>
    </xdr:from>
    <xdr:to>
      <xdr:col>24</xdr:col>
      <xdr:colOff>25400</xdr:colOff>
      <xdr:row>81</xdr:row>
      <xdr:rowOff>102507</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4826000" y="126183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71" name="公債費最小値テキスト">
          <a:extLst>
            <a:ext uri="{FF2B5EF4-FFF2-40B4-BE49-F238E27FC236}">
              <a16:creationId xmlns:a16="http://schemas.microsoft.com/office/drawing/2014/main" xmlns="" id="{00000000-0008-0000-0400-000073010000}"/>
            </a:ext>
          </a:extLst>
        </xdr:cNvPr>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17434</xdr:rowOff>
    </xdr:from>
    <xdr:ext cx="762000" cy="259045"/>
    <xdr:sp macro="" textlink="">
      <xdr:nvSpPr>
        <xdr:cNvPr id="373" name="公債費最大値テキスト">
          <a:extLst>
            <a:ext uri="{FF2B5EF4-FFF2-40B4-BE49-F238E27FC236}">
              <a16:creationId xmlns:a16="http://schemas.microsoft.com/office/drawing/2014/main" xmlns="" id="{00000000-0008-0000-0400-000075010000}"/>
            </a:ext>
          </a:extLst>
        </xdr:cNvPr>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102507</xdr:rowOff>
    </xdr:from>
    <xdr:to>
      <xdr:col>24</xdr:col>
      <xdr:colOff>114300</xdr:colOff>
      <xdr:row>73</xdr:row>
      <xdr:rowOff>102507</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78014</xdr:rowOff>
    </xdr:from>
    <xdr:to>
      <xdr:col>24</xdr:col>
      <xdr:colOff>25400</xdr:colOff>
      <xdr:row>76</xdr:row>
      <xdr:rowOff>78014</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a:off x="3987800" y="13108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140806</xdr:rowOff>
    </xdr:from>
    <xdr:ext cx="762000" cy="259045"/>
    <xdr:sp macro="" textlink="">
      <xdr:nvSpPr>
        <xdr:cNvPr id="376" name="公債費平均値テキスト">
          <a:extLst>
            <a:ext uri="{FF2B5EF4-FFF2-40B4-BE49-F238E27FC236}">
              <a16:creationId xmlns:a16="http://schemas.microsoft.com/office/drawing/2014/main" xmlns="" id="{00000000-0008-0000-0400-000078010000}"/>
            </a:ext>
          </a:extLst>
        </xdr:cNvPr>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78014</xdr:rowOff>
    </xdr:from>
    <xdr:to>
      <xdr:col>19</xdr:col>
      <xdr:colOff>187325</xdr:colOff>
      <xdr:row>76</xdr:row>
      <xdr:rowOff>110671</xdr:rowOff>
    </xdr:to>
    <xdr:cxnSp macro="">
      <xdr:nvCxnSpPr>
        <xdr:cNvPr id="378" name="直線コネクタ 377">
          <a:extLst>
            <a:ext uri="{FF2B5EF4-FFF2-40B4-BE49-F238E27FC236}">
              <a16:creationId xmlns:a16="http://schemas.microsoft.com/office/drawing/2014/main" xmlns="" id="{00000000-0008-0000-0400-00007A010000}"/>
            </a:ext>
          </a:extLst>
        </xdr:cNvPr>
        <xdr:cNvCxnSpPr/>
      </xdr:nvCxnSpPr>
      <xdr:spPr>
        <a:xfrm flipV="1">
          <a:off x="3098800" y="13108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62593</xdr:rowOff>
    </xdr:from>
    <xdr:to>
      <xdr:col>20</xdr:col>
      <xdr:colOff>38100</xdr:colOff>
      <xdr:row>77</xdr:row>
      <xdr:rowOff>164193</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3937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148970</xdr:rowOff>
    </xdr:from>
    <xdr:ext cx="7366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606800" y="1335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45357</xdr:rowOff>
    </xdr:from>
    <xdr:to>
      <xdr:col>15</xdr:col>
      <xdr:colOff>98425</xdr:colOff>
      <xdr:row>76</xdr:row>
      <xdr:rowOff>110671</xdr:rowOff>
    </xdr:to>
    <xdr:cxnSp macro="">
      <xdr:nvCxnSpPr>
        <xdr:cNvPr id="381" name="直線コネクタ 380">
          <a:extLst>
            <a:ext uri="{FF2B5EF4-FFF2-40B4-BE49-F238E27FC236}">
              <a16:creationId xmlns:a16="http://schemas.microsoft.com/office/drawing/2014/main" xmlns="" id="{00000000-0008-0000-0400-00007D010000}"/>
            </a:ext>
          </a:extLst>
        </xdr:cNvPr>
        <xdr:cNvCxnSpPr/>
      </xdr:nvCxnSpPr>
      <xdr:spPr>
        <a:xfrm>
          <a:off x="2209800" y="13075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45357</xdr:rowOff>
    </xdr:from>
    <xdr:to>
      <xdr:col>11</xdr:col>
      <xdr:colOff>9525</xdr:colOff>
      <xdr:row>76</xdr:row>
      <xdr:rowOff>88900</xdr:rowOff>
    </xdr:to>
    <xdr:cxnSp macro="">
      <xdr:nvCxnSpPr>
        <xdr:cNvPr id="384" name="直線コネクタ 383">
          <a:extLst>
            <a:ext uri="{FF2B5EF4-FFF2-40B4-BE49-F238E27FC236}">
              <a16:creationId xmlns:a16="http://schemas.microsoft.com/office/drawing/2014/main" xmlns="" id="{00000000-0008-0000-0400-000080010000}"/>
            </a:ext>
          </a:extLst>
        </xdr:cNvPr>
        <xdr:cNvCxnSpPr/>
      </xdr:nvCxnSpPr>
      <xdr:spPr>
        <a:xfrm flipV="1">
          <a:off x="1320800" y="13075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a:extLst>
            <a:ext uri="{FF2B5EF4-FFF2-40B4-BE49-F238E27FC236}">
              <a16:creationId xmlns:a16="http://schemas.microsoft.com/office/drawing/2014/main" xmlns="" id="{00000000-0008-0000-0400-000081010000}"/>
            </a:ext>
          </a:extLst>
        </xdr:cNvPr>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119034</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828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7" name="フローチャート: 判断 386">
          <a:extLst>
            <a:ext uri="{FF2B5EF4-FFF2-40B4-BE49-F238E27FC236}">
              <a16:creationId xmlns:a16="http://schemas.microsoft.com/office/drawing/2014/main" xmlns="" id="{00000000-0008-0000-0400-000083010000}"/>
            </a:ext>
          </a:extLst>
        </xdr:cNvPr>
        <xdr:cNvSpPr/>
      </xdr:nvSpPr>
      <xdr:spPr>
        <a:xfrm>
          <a:off x="1270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129920</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939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27214</xdr:rowOff>
    </xdr:from>
    <xdr:to>
      <xdr:col>24</xdr:col>
      <xdr:colOff>76200</xdr:colOff>
      <xdr:row>76</xdr:row>
      <xdr:rowOff>128814</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47752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43742</xdr:rowOff>
    </xdr:from>
    <xdr:ext cx="762000" cy="259045"/>
    <xdr:sp macro="" textlink="">
      <xdr:nvSpPr>
        <xdr:cNvPr id="395" name="公債費該当値テキスト">
          <a:extLst>
            <a:ext uri="{FF2B5EF4-FFF2-40B4-BE49-F238E27FC236}">
              <a16:creationId xmlns:a16="http://schemas.microsoft.com/office/drawing/2014/main" xmlns="" id="{00000000-0008-0000-0400-00008B010000}"/>
            </a:ext>
          </a:extLst>
        </xdr:cNvPr>
        <xdr:cNvSpPr txBox="1"/>
      </xdr:nvSpPr>
      <xdr:spPr>
        <a:xfrm>
          <a:off x="49149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27214</xdr:rowOff>
    </xdr:from>
    <xdr:to>
      <xdr:col>20</xdr:col>
      <xdr:colOff>38100</xdr:colOff>
      <xdr:row>76</xdr:row>
      <xdr:rowOff>128814</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3937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138992</xdr:rowOff>
    </xdr:from>
    <xdr:ext cx="7366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3606800" y="1282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59871</xdr:rowOff>
    </xdr:from>
    <xdr:to>
      <xdr:col>15</xdr:col>
      <xdr:colOff>149225</xdr:colOff>
      <xdr:row>76</xdr:row>
      <xdr:rowOff>161471</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3048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199</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2717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166007</xdr:rowOff>
    </xdr:from>
    <xdr:to>
      <xdr:col>11</xdr:col>
      <xdr:colOff>60325</xdr:colOff>
      <xdr:row>76</xdr:row>
      <xdr:rowOff>96157</xdr:rowOff>
    </xdr:to>
    <xdr:sp macro="" textlink="">
      <xdr:nvSpPr>
        <xdr:cNvPr id="400" name="楕円 399">
          <a:extLst>
            <a:ext uri="{FF2B5EF4-FFF2-40B4-BE49-F238E27FC236}">
              <a16:creationId xmlns:a16="http://schemas.microsoft.com/office/drawing/2014/main" xmlns="" id="{00000000-0008-0000-0400-000090010000}"/>
            </a:ext>
          </a:extLst>
        </xdr:cNvPr>
        <xdr:cNvSpPr/>
      </xdr:nvSpPr>
      <xdr:spPr>
        <a:xfrm>
          <a:off x="2159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106334</xdr:rowOff>
    </xdr:from>
    <xdr:ext cx="762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828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402" name="楕円 401">
          <a:extLst>
            <a:ext uri="{FF2B5EF4-FFF2-40B4-BE49-F238E27FC236}">
              <a16:creationId xmlns:a16="http://schemas.microsoft.com/office/drawing/2014/main" xmlns="" id="{00000000-0008-0000-0400-000092010000}"/>
            </a:ext>
          </a:extLst>
        </xdr:cNvPr>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xmlns=""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類似団体平均と比較してやや高い水準で推移しており、前年度から</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endParaRPr lang="ja-JP" altLang="ja-JP" sz="1200" baseline="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教育施設、保育所、児童館、交流センターなどの公共施設が類似団体と比較して多いため、人件費や物件費がかさむこと</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が増加の大きな要因である</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baseline="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今後は施設の統廃合、指定管理者制度の導入、施設の民営化や運営形態の見直し等により、競争に伴うコスト削減を図るとともに、引き続き人件費の抑制に努める。</a:t>
          </a:r>
          <a:endParaRPr lang="ja-JP" altLang="ja-JP" sz="1200" baseline="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xmlns=""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168148</xdr:rowOff>
    </xdr:from>
    <xdr:to>
      <xdr:col>82</xdr:col>
      <xdr:colOff>107950</xdr:colOff>
      <xdr:row>81</xdr:row>
      <xdr:rowOff>33274</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6510000" y="1285544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5351</xdr:rowOff>
    </xdr:from>
    <xdr:ext cx="762000" cy="259045"/>
    <xdr:sp macro="" textlink="">
      <xdr:nvSpPr>
        <xdr:cNvPr id="430" name="公債費以外最小値テキスト">
          <a:extLst>
            <a:ext uri="{FF2B5EF4-FFF2-40B4-BE49-F238E27FC236}">
              <a16:creationId xmlns:a16="http://schemas.microsoft.com/office/drawing/2014/main" xmlns="" id="{00000000-0008-0000-0400-0000AE010000}"/>
            </a:ext>
          </a:extLst>
        </xdr:cNvPr>
        <xdr:cNvSpPr txBox="1"/>
      </xdr:nvSpPr>
      <xdr:spPr>
        <a:xfrm>
          <a:off x="16598900" y="1389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33274</xdr:rowOff>
    </xdr:from>
    <xdr:to>
      <xdr:col>82</xdr:col>
      <xdr:colOff>196850</xdr:colOff>
      <xdr:row>81</xdr:row>
      <xdr:rowOff>33274</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6421100" y="1392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83075</xdr:rowOff>
    </xdr:from>
    <xdr:ext cx="762000" cy="259045"/>
    <xdr:sp macro="" textlink="">
      <xdr:nvSpPr>
        <xdr:cNvPr id="432" name="公債費以外最大値テキスト">
          <a:extLst>
            <a:ext uri="{FF2B5EF4-FFF2-40B4-BE49-F238E27FC236}">
              <a16:creationId xmlns:a16="http://schemas.microsoft.com/office/drawing/2014/main" xmlns="" id="{00000000-0008-0000-0400-0000B0010000}"/>
            </a:ext>
          </a:extLst>
        </xdr:cNvPr>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168148</xdr:rowOff>
    </xdr:from>
    <xdr:to>
      <xdr:col>82</xdr:col>
      <xdr:colOff>196850</xdr:colOff>
      <xdr:row>74</xdr:row>
      <xdr:rowOff>168148</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6421100" y="1285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14987</xdr:rowOff>
    </xdr:from>
    <xdr:to>
      <xdr:col>82</xdr:col>
      <xdr:colOff>107950</xdr:colOff>
      <xdr:row>79</xdr:row>
      <xdr:rowOff>28702</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5671800" y="13559537"/>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65295</xdr:rowOff>
    </xdr:from>
    <xdr:ext cx="762000" cy="259045"/>
    <xdr:sp macro="" textlink="">
      <xdr:nvSpPr>
        <xdr:cNvPr id="435" name="公債費以外平均値テキスト">
          <a:extLst>
            <a:ext uri="{FF2B5EF4-FFF2-40B4-BE49-F238E27FC236}">
              <a16:creationId xmlns:a16="http://schemas.microsoft.com/office/drawing/2014/main" xmlns="" id="{00000000-0008-0000-0400-0000B3010000}"/>
            </a:ext>
          </a:extLst>
        </xdr:cNvPr>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79</xdr:row>
      <xdr:rowOff>14987</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4782800" y="134772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101109</xdr:rowOff>
    </xdr:from>
    <xdr:ext cx="7366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290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85852</xdr:rowOff>
    </xdr:from>
    <xdr:to>
      <xdr:col>73</xdr:col>
      <xdr:colOff>180975</xdr:colOff>
      <xdr:row>78</xdr:row>
      <xdr:rowOff>104139</xdr:rowOff>
    </xdr:to>
    <xdr:cxnSp macro="">
      <xdr:nvCxnSpPr>
        <xdr:cNvPr id="440" name="直線コネクタ 439">
          <a:extLst>
            <a:ext uri="{FF2B5EF4-FFF2-40B4-BE49-F238E27FC236}">
              <a16:creationId xmlns:a16="http://schemas.microsoft.com/office/drawing/2014/main" xmlns="" id="{00000000-0008-0000-0400-0000B8010000}"/>
            </a:ext>
          </a:extLst>
        </xdr:cNvPr>
        <xdr:cNvCxnSpPr/>
      </xdr:nvCxnSpPr>
      <xdr:spPr>
        <a:xfrm>
          <a:off x="13893800" y="134589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78249</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401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78</xdr:row>
      <xdr:rowOff>85852</xdr:rowOff>
    </xdr:to>
    <xdr:cxnSp macro="">
      <xdr:nvCxnSpPr>
        <xdr:cNvPr id="443" name="直線コネクタ 442">
          <a:extLst>
            <a:ext uri="{FF2B5EF4-FFF2-40B4-BE49-F238E27FC236}">
              <a16:creationId xmlns:a16="http://schemas.microsoft.com/office/drawing/2014/main" xmlns="" id="{00000000-0008-0000-0400-0000BB010000}"/>
            </a:ext>
          </a:extLst>
        </xdr:cNvPr>
        <xdr:cNvCxnSpPr/>
      </xdr:nvCxnSpPr>
      <xdr:spPr>
        <a:xfrm>
          <a:off x="13004800" y="133583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a:extLst>
            <a:ext uri="{FF2B5EF4-FFF2-40B4-BE49-F238E27FC236}">
              <a16:creationId xmlns:a16="http://schemas.microsoft.com/office/drawing/2014/main" xmlns="" id="{00000000-0008-0000-0400-0000BC010000}"/>
            </a:ext>
          </a:extLst>
        </xdr:cNvPr>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a:extLst>
            <a:ext uri="{FF2B5EF4-FFF2-40B4-BE49-F238E27FC236}">
              <a16:creationId xmlns:a16="http://schemas.microsoft.com/office/drawing/2014/main" xmlns="" id="{00000000-0008-0000-0400-0000BE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149352</xdr:rowOff>
    </xdr:from>
    <xdr:to>
      <xdr:col>82</xdr:col>
      <xdr:colOff>158750</xdr:colOff>
      <xdr:row>79</xdr:row>
      <xdr:rowOff>79502</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6459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121429</xdr:rowOff>
    </xdr:from>
    <xdr:ext cx="762000" cy="259045"/>
    <xdr:sp macro="" textlink="">
      <xdr:nvSpPr>
        <xdr:cNvPr id="454" name="公債費以外該当値テキスト">
          <a:extLst>
            <a:ext uri="{FF2B5EF4-FFF2-40B4-BE49-F238E27FC236}">
              <a16:creationId xmlns:a16="http://schemas.microsoft.com/office/drawing/2014/main" xmlns="" id="{00000000-0008-0000-0400-0000C6010000}"/>
            </a:ext>
          </a:extLst>
        </xdr:cNvPr>
        <xdr:cNvSpPr txBox="1"/>
      </xdr:nvSpPr>
      <xdr:spPr>
        <a:xfrm>
          <a:off x="16598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135637</xdr:rowOff>
    </xdr:from>
    <xdr:to>
      <xdr:col>78</xdr:col>
      <xdr:colOff>120650</xdr:colOff>
      <xdr:row>79</xdr:row>
      <xdr:rowOff>65787</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5621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50564</xdr:rowOff>
    </xdr:from>
    <xdr:ext cx="7366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5290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35052</xdr:rowOff>
    </xdr:from>
    <xdr:to>
      <xdr:col>69</xdr:col>
      <xdr:colOff>142875</xdr:colOff>
      <xdr:row>78</xdr:row>
      <xdr:rowOff>136652</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121429</xdr:rowOff>
    </xdr:from>
    <xdr:ext cx="7620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61" name="楕円 460">
          <a:extLst>
            <a:ext uri="{FF2B5EF4-FFF2-40B4-BE49-F238E27FC236}">
              <a16:creationId xmlns:a16="http://schemas.microsoft.com/office/drawing/2014/main" xmlns="" id="{00000000-0008-0000-0400-0000CD010000}"/>
            </a:ext>
          </a:extLst>
        </xdr:cNvPr>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62" name="テキスト ボックス 461">
          <a:extLst>
            <a:ext uri="{FF2B5EF4-FFF2-40B4-BE49-F238E27FC236}">
              <a16:creationId xmlns:a16="http://schemas.microsoft.com/office/drawing/2014/main" xmlns="" id="{00000000-0008-0000-0400-0000CE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103378</xdr:rowOff>
    </xdr:from>
    <xdr:to>
      <xdr:col>29</xdr:col>
      <xdr:colOff>127000</xdr:colOff>
      <xdr:row>20</xdr:row>
      <xdr:rowOff>129248</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036953"/>
          <a:ext cx="0" cy="1568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101325</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57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129248</xdr:rowOff>
    </xdr:from>
    <xdr:to>
      <xdr:col>30</xdr:col>
      <xdr:colOff>25400</xdr:colOff>
      <xdr:row>20</xdr:row>
      <xdr:rowOff>129248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6058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18305</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78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103378</xdr:rowOff>
    </xdr:from>
    <xdr:to>
      <xdr:col>30</xdr:col>
      <xdr:colOff>25400</xdr:colOff>
      <xdr:row>11</xdr:row>
      <xdr:rowOff>103378</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036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138697</xdr:rowOff>
    </xdr:from>
    <xdr:to>
      <xdr:col>29</xdr:col>
      <xdr:colOff>127000</xdr:colOff>
      <xdr:row>15</xdr:row>
      <xdr:rowOff>151994</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003800" y="2758072"/>
          <a:ext cx="647700" cy="13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151033</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9418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7506</xdr:rowOff>
    </xdr:from>
    <xdr:to>
      <xdr:col>29</xdr:col>
      <xdr:colOff>177800</xdr:colOff>
      <xdr:row>17</xdr:row>
      <xdr:rowOff>109106</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138697</xdr:rowOff>
    </xdr:from>
    <xdr:to>
      <xdr:col>26</xdr:col>
      <xdr:colOff>50800</xdr:colOff>
      <xdr:row>16</xdr:row>
      <xdr:rowOff>34684</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2758072"/>
          <a:ext cx="698500" cy="67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36081</xdr:rowOff>
    </xdr:from>
    <xdr:to>
      <xdr:col>26</xdr:col>
      <xdr:colOff>101600</xdr:colOff>
      <xdr:row>17</xdr:row>
      <xdr:rowOff>137681</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122458</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308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34684</xdr:rowOff>
    </xdr:from>
    <xdr:to>
      <xdr:col>22</xdr:col>
      <xdr:colOff>114300</xdr:colOff>
      <xdr:row>16</xdr:row>
      <xdr:rowOff>87224</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825509"/>
          <a:ext cx="698500" cy="52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63475</xdr:rowOff>
    </xdr:from>
    <xdr:to>
      <xdr:col>22</xdr:col>
      <xdr:colOff>165100</xdr:colOff>
      <xdr:row>17</xdr:row>
      <xdr:rowOff>165075</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149852</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51600</xdr:rowOff>
    </xdr:from>
    <xdr:to>
      <xdr:col>18</xdr:col>
      <xdr:colOff>177800</xdr:colOff>
      <xdr:row>16</xdr:row>
      <xdr:rowOff>87224</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a:off x="2908300" y="2842425"/>
          <a:ext cx="698500" cy="35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97117</xdr:rowOff>
    </xdr:from>
    <xdr:to>
      <xdr:col>19</xdr:col>
      <xdr:colOff>38100</xdr:colOff>
      <xdr:row>18</xdr:row>
      <xdr:rowOff>27267</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12044</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73647</xdr:rowOff>
    </xdr:from>
    <xdr:to>
      <xdr:col>15</xdr:col>
      <xdr:colOff>101600</xdr:colOff>
      <xdr:row>18</xdr:row>
      <xdr:rowOff>3797</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160024</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101194</xdr:rowOff>
    </xdr:from>
    <xdr:to>
      <xdr:col>29</xdr:col>
      <xdr:colOff>177800</xdr:colOff>
      <xdr:row>16</xdr:row>
      <xdr:rowOff>31344</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2720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117721</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56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87897</xdr:rowOff>
    </xdr:from>
    <xdr:to>
      <xdr:col>26</xdr:col>
      <xdr:colOff>101600</xdr:colOff>
      <xdr:row>16</xdr:row>
      <xdr:rowOff>18047</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707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28224</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47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155334</xdr:rowOff>
    </xdr:from>
    <xdr:to>
      <xdr:col>22</xdr:col>
      <xdr:colOff>165100</xdr:colOff>
      <xdr:row>16</xdr:row>
      <xdr:rowOff>85484</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2774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95661</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54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36424</xdr:rowOff>
    </xdr:from>
    <xdr:to>
      <xdr:col>19</xdr:col>
      <xdr:colOff>38100</xdr:colOff>
      <xdr:row>16</xdr:row>
      <xdr:rowOff>138024</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827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148201</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596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800</xdr:rowOff>
    </xdr:from>
    <xdr:to>
      <xdr:col>15</xdr:col>
      <xdr:colOff>101600</xdr:colOff>
      <xdr:row>16</xdr:row>
      <xdr:rowOff>102400</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2791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112577</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256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162700</xdr:rowOff>
    </xdr:from>
    <xdr:to>
      <xdr:col>29</xdr:col>
      <xdr:colOff>127000</xdr:colOff>
      <xdr:row>37</xdr:row>
      <xdr:rowOff>207048</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087250"/>
          <a:ext cx="0" cy="1244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179125</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3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207048</xdr:rowOff>
    </xdr:from>
    <xdr:to>
      <xdr:col>30</xdr:col>
      <xdr:colOff>25400</xdr:colOff>
      <xdr:row>37</xdr:row>
      <xdr:rowOff>207048</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331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77627</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83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162700</xdr:rowOff>
    </xdr:from>
    <xdr:to>
      <xdr:col>30</xdr:col>
      <xdr:colOff>25400</xdr:colOff>
      <xdr:row>33</xdr:row>
      <xdr:rowOff>162700</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087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146774</xdr:rowOff>
    </xdr:from>
    <xdr:to>
      <xdr:col>29</xdr:col>
      <xdr:colOff>127000</xdr:colOff>
      <xdr:row>35</xdr:row>
      <xdr:rowOff>151461</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5003800" y="6757124"/>
          <a:ext cx="647700" cy="4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242625</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852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270548</xdr:rowOff>
    </xdr:from>
    <xdr:to>
      <xdr:col>29</xdr:col>
      <xdr:colOff>177800</xdr:colOff>
      <xdr:row>36</xdr:row>
      <xdr:rowOff>29248</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85852</xdr:rowOff>
    </xdr:from>
    <xdr:to>
      <xdr:col>26</xdr:col>
      <xdr:colOff>50800</xdr:colOff>
      <xdr:row>35</xdr:row>
      <xdr:rowOff>151461</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4305300" y="6696202"/>
          <a:ext cx="698500" cy="65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258051</xdr:rowOff>
    </xdr:from>
    <xdr:to>
      <xdr:col>26</xdr:col>
      <xdr:colOff>101600</xdr:colOff>
      <xdr:row>36</xdr:row>
      <xdr:rowOff>16751</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1528</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954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85852</xdr:rowOff>
    </xdr:from>
    <xdr:to>
      <xdr:col>22</xdr:col>
      <xdr:colOff>114300</xdr:colOff>
      <xdr:row>35</xdr:row>
      <xdr:rowOff>127267</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3606800" y="6696202"/>
          <a:ext cx="698500" cy="41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190767</xdr:rowOff>
    </xdr:from>
    <xdr:to>
      <xdr:col>22</xdr:col>
      <xdr:colOff>165100</xdr:colOff>
      <xdr:row>35</xdr:row>
      <xdr:rowOff>292367</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277144</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88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106997</xdr:rowOff>
    </xdr:from>
    <xdr:to>
      <xdr:col>18</xdr:col>
      <xdr:colOff>177800</xdr:colOff>
      <xdr:row>35</xdr:row>
      <xdr:rowOff>127267</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2908300" y="6717347"/>
          <a:ext cx="698500" cy="20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181089</xdr:rowOff>
    </xdr:from>
    <xdr:to>
      <xdr:col>19</xdr:col>
      <xdr:colOff>38100</xdr:colOff>
      <xdr:row>35</xdr:row>
      <xdr:rowOff>282689</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267466</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137198</xdr:rowOff>
    </xdr:from>
    <xdr:to>
      <xdr:col>15</xdr:col>
      <xdr:colOff>101600</xdr:colOff>
      <xdr:row>35</xdr:row>
      <xdr:rowOff>238798</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223575</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95974</xdr:rowOff>
    </xdr:from>
    <xdr:to>
      <xdr:col>29</xdr:col>
      <xdr:colOff>177800</xdr:colOff>
      <xdr:row>35</xdr:row>
      <xdr:rowOff>197574</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706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283951</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55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100661</xdr:rowOff>
    </xdr:from>
    <xdr:to>
      <xdr:col>26</xdr:col>
      <xdr:colOff>101600</xdr:colOff>
      <xdr:row>35</xdr:row>
      <xdr:rowOff>202261</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711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212438</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647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35052</xdr:rowOff>
    </xdr:from>
    <xdr:to>
      <xdr:col>22</xdr:col>
      <xdr:colOff>165100</xdr:colOff>
      <xdr:row>35</xdr:row>
      <xdr:rowOff>136652</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645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146829</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6414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76467</xdr:rowOff>
    </xdr:from>
    <xdr:to>
      <xdr:col>19</xdr:col>
      <xdr:colOff>38100</xdr:colOff>
      <xdr:row>35</xdr:row>
      <xdr:rowOff>178067</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686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188244</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45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56197</xdr:rowOff>
    </xdr:from>
    <xdr:to>
      <xdr:col>15</xdr:col>
      <xdr:colOff>101600</xdr:colOff>
      <xdr:row>35</xdr:row>
      <xdr:rowOff>157797</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666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167974</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43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237,653
227,556
283.72
92,930,992
88,325,022
3,706,553
50,296,164
53,970,037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xmlns=""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xmlns=""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134842</xdr:rowOff>
    </xdr:from>
    <xdr:to>
      <xdr:col>24</xdr:col>
      <xdr:colOff>62865</xdr:colOff>
      <xdr:row>38</xdr:row>
      <xdr:rowOff>127041</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flipV="1">
          <a:off x="4633595" y="5278342"/>
          <a:ext cx="1270" cy="136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130868</xdr:rowOff>
    </xdr:from>
    <xdr:ext cx="534377" cy="259045"/>
    <xdr:sp macro="" textlink="">
      <xdr:nvSpPr>
        <xdr:cNvPr id="61" name="人件費最小値テキスト">
          <a:extLst>
            <a:ext uri="{FF2B5EF4-FFF2-40B4-BE49-F238E27FC236}">
              <a16:creationId xmlns:a16="http://schemas.microsoft.com/office/drawing/2014/main" xmlns="" id="{00000000-0008-0000-0600-00003D000000}"/>
            </a:ext>
          </a:extLst>
        </xdr:cNvPr>
        <xdr:cNvSpPr txBox="1"/>
      </xdr:nvSpPr>
      <xdr:spPr>
        <a:xfrm>
          <a:off x="4686300" y="6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127041</xdr:rowOff>
    </xdr:from>
    <xdr:to>
      <xdr:col>24</xdr:col>
      <xdr:colOff>152400</xdr:colOff>
      <xdr:row>38</xdr:row>
      <xdr:rowOff>127041</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664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81519</xdr:rowOff>
    </xdr:from>
    <xdr:ext cx="534377" cy="259045"/>
    <xdr:sp macro="" textlink="">
      <xdr:nvSpPr>
        <xdr:cNvPr id="63" name="人件費最大値テキスト">
          <a:extLst>
            <a:ext uri="{FF2B5EF4-FFF2-40B4-BE49-F238E27FC236}">
              <a16:creationId xmlns:a16="http://schemas.microsoft.com/office/drawing/2014/main" xmlns="" id="{00000000-0008-0000-0600-00003F000000}"/>
            </a:ext>
          </a:extLst>
        </xdr:cNvPr>
        <xdr:cNvSpPr txBox="1"/>
      </xdr:nvSpPr>
      <xdr:spPr>
        <a:xfrm>
          <a:off x="4686300" y="50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134842</xdr:rowOff>
    </xdr:from>
    <xdr:to>
      <xdr:col>24</xdr:col>
      <xdr:colOff>152400</xdr:colOff>
      <xdr:row>30</xdr:row>
      <xdr:rowOff>134842</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4546600" y="527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40345</xdr:rowOff>
    </xdr:from>
    <xdr:to>
      <xdr:col>24</xdr:col>
      <xdr:colOff>63500</xdr:colOff>
      <xdr:row>33</xdr:row>
      <xdr:rowOff>62433</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a:off x="3797300" y="5698195"/>
          <a:ext cx="838200" cy="2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153852</xdr:rowOff>
    </xdr:from>
    <xdr:ext cx="534377" cy="259045"/>
    <xdr:sp macro="" textlink="">
      <xdr:nvSpPr>
        <xdr:cNvPr id="66" name="人件費平均値テキスト">
          <a:extLst>
            <a:ext uri="{FF2B5EF4-FFF2-40B4-BE49-F238E27FC236}">
              <a16:creationId xmlns:a16="http://schemas.microsoft.com/office/drawing/2014/main" xmlns="" id="{00000000-0008-0000-0600-000042000000}"/>
            </a:ext>
          </a:extLst>
        </xdr:cNvPr>
        <xdr:cNvSpPr txBox="1"/>
      </xdr:nvSpPr>
      <xdr:spPr>
        <a:xfrm>
          <a:off x="4686300" y="5983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3975</xdr:rowOff>
    </xdr:from>
    <xdr:to>
      <xdr:col>24</xdr:col>
      <xdr:colOff>114300</xdr:colOff>
      <xdr:row>35</xdr:row>
      <xdr:rowOff>105575</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4584700" y="600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40345</xdr:rowOff>
    </xdr:from>
    <xdr:to>
      <xdr:col>19</xdr:col>
      <xdr:colOff>177800</xdr:colOff>
      <xdr:row>33</xdr:row>
      <xdr:rowOff>94094</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flipV="1">
          <a:off x="2908300" y="5698195"/>
          <a:ext cx="889000" cy="5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17891</xdr:rowOff>
    </xdr:from>
    <xdr:to>
      <xdr:col>20</xdr:col>
      <xdr:colOff>38100</xdr:colOff>
      <xdr:row>35</xdr:row>
      <xdr:rowOff>119491</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3746500" y="60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110618</xdr:rowOff>
    </xdr:from>
    <xdr:ext cx="534377"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3530111" y="611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80350</xdr:rowOff>
    </xdr:from>
    <xdr:to>
      <xdr:col>15</xdr:col>
      <xdr:colOff>50800</xdr:colOff>
      <xdr:row>33</xdr:row>
      <xdr:rowOff>94094</xdr:rowOff>
    </xdr:to>
    <xdr:cxnSp macro="">
      <xdr:nvCxnSpPr>
        <xdr:cNvPr id="71" name="直線コネクタ 70">
          <a:extLst>
            <a:ext uri="{FF2B5EF4-FFF2-40B4-BE49-F238E27FC236}">
              <a16:creationId xmlns:a16="http://schemas.microsoft.com/office/drawing/2014/main" xmlns="" id="{00000000-0008-0000-0600-000047000000}"/>
            </a:ext>
          </a:extLst>
        </xdr:cNvPr>
        <xdr:cNvCxnSpPr/>
      </xdr:nvCxnSpPr>
      <xdr:spPr>
        <a:xfrm>
          <a:off x="2019300" y="5738200"/>
          <a:ext cx="889000" cy="1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72" name="フローチャート: 判断 71">
          <a:extLst>
            <a:ext uri="{FF2B5EF4-FFF2-40B4-BE49-F238E27FC236}">
              <a16:creationId xmlns:a16="http://schemas.microsoft.com/office/drawing/2014/main" xmlns="" id="{00000000-0008-0000-0600-000048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122191</xdr:rowOff>
    </xdr:from>
    <xdr:ext cx="534377"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2641111" y="612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48775</xdr:rowOff>
    </xdr:from>
    <xdr:to>
      <xdr:col>10</xdr:col>
      <xdr:colOff>114300</xdr:colOff>
      <xdr:row>33</xdr:row>
      <xdr:rowOff>80350</xdr:rowOff>
    </xdr:to>
    <xdr:cxnSp macro="">
      <xdr:nvCxnSpPr>
        <xdr:cNvPr id="74" name="直線コネクタ 73">
          <a:extLst>
            <a:ext uri="{FF2B5EF4-FFF2-40B4-BE49-F238E27FC236}">
              <a16:creationId xmlns:a16="http://schemas.microsoft.com/office/drawing/2014/main" xmlns="" id="{00000000-0008-0000-0600-00004A000000}"/>
            </a:ext>
          </a:extLst>
        </xdr:cNvPr>
        <xdr:cNvCxnSpPr/>
      </xdr:nvCxnSpPr>
      <xdr:spPr>
        <a:xfrm>
          <a:off x="1130300" y="5706625"/>
          <a:ext cx="889000" cy="3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37008</xdr:rowOff>
    </xdr:from>
    <xdr:to>
      <xdr:col>10</xdr:col>
      <xdr:colOff>165100</xdr:colOff>
      <xdr:row>35</xdr:row>
      <xdr:rowOff>138608</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968500" y="603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129735</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1752111" y="613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162281</xdr:rowOff>
    </xdr:from>
    <xdr:to>
      <xdr:col>6</xdr:col>
      <xdr:colOff>38100</xdr:colOff>
      <xdr:row>35</xdr:row>
      <xdr:rowOff>92431</xdr:rowOff>
    </xdr:to>
    <xdr:sp macro="" textlink="">
      <xdr:nvSpPr>
        <xdr:cNvPr id="77" name="フローチャート: 判断 76">
          <a:extLst>
            <a:ext uri="{FF2B5EF4-FFF2-40B4-BE49-F238E27FC236}">
              <a16:creationId xmlns:a16="http://schemas.microsoft.com/office/drawing/2014/main" xmlns="" id="{00000000-0008-0000-0600-00004D000000}"/>
            </a:ext>
          </a:extLst>
        </xdr:cNvPr>
        <xdr:cNvSpPr/>
      </xdr:nvSpPr>
      <xdr:spPr>
        <a:xfrm>
          <a:off x="1079500" y="59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83558</xdr:rowOff>
    </xdr:from>
    <xdr:ext cx="534377"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863111" y="60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11633</xdr:rowOff>
    </xdr:from>
    <xdr:to>
      <xdr:col>24</xdr:col>
      <xdr:colOff>114300</xdr:colOff>
      <xdr:row>33</xdr:row>
      <xdr:rowOff>113233</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4584700" y="566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34510</xdr:rowOff>
    </xdr:from>
    <xdr:ext cx="534377" cy="259045"/>
    <xdr:sp macro="" textlink="">
      <xdr:nvSpPr>
        <xdr:cNvPr id="85" name="人件費該当値テキスト">
          <a:extLst>
            <a:ext uri="{FF2B5EF4-FFF2-40B4-BE49-F238E27FC236}">
              <a16:creationId xmlns:a16="http://schemas.microsoft.com/office/drawing/2014/main" xmlns="" id="{00000000-0008-0000-0600-000055000000}"/>
            </a:ext>
          </a:extLst>
        </xdr:cNvPr>
        <xdr:cNvSpPr txBox="1"/>
      </xdr:nvSpPr>
      <xdr:spPr>
        <a:xfrm>
          <a:off x="4686300" y="552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160995</xdr:rowOff>
    </xdr:from>
    <xdr:to>
      <xdr:col>20</xdr:col>
      <xdr:colOff>38100</xdr:colOff>
      <xdr:row>33</xdr:row>
      <xdr:rowOff>91145</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3746500" y="564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107672</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3530111" y="542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43294</xdr:rowOff>
    </xdr:from>
    <xdr:to>
      <xdr:col>15</xdr:col>
      <xdr:colOff>101600</xdr:colOff>
      <xdr:row>33</xdr:row>
      <xdr:rowOff>144894</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2857500" y="57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161421</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2641111" y="547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29550</xdr:rowOff>
    </xdr:from>
    <xdr:to>
      <xdr:col>10</xdr:col>
      <xdr:colOff>165100</xdr:colOff>
      <xdr:row>33</xdr:row>
      <xdr:rowOff>131150</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968500" y="56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147677</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1752111" y="546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169425</xdr:rowOff>
    </xdr:from>
    <xdr:to>
      <xdr:col>6</xdr:col>
      <xdr:colOff>38100</xdr:colOff>
      <xdr:row>33</xdr:row>
      <xdr:rowOff>99575</xdr:rowOff>
    </xdr:to>
    <xdr:sp macro="" textlink="">
      <xdr:nvSpPr>
        <xdr:cNvPr id="92" name="楕円 91">
          <a:extLst>
            <a:ext uri="{FF2B5EF4-FFF2-40B4-BE49-F238E27FC236}">
              <a16:creationId xmlns:a16="http://schemas.microsoft.com/office/drawing/2014/main" xmlns="" id="{00000000-0008-0000-0600-00005C000000}"/>
            </a:ext>
          </a:extLst>
        </xdr:cNvPr>
        <xdr:cNvSpPr/>
      </xdr:nvSpPr>
      <xdr:spPr>
        <a:xfrm>
          <a:off x="1079500" y="56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116102</xdr:rowOff>
    </xdr:from>
    <xdr:ext cx="534377" cy="259045"/>
    <xdr:sp macro="" textlink="">
      <xdr:nvSpPr>
        <xdr:cNvPr id="93" name="テキスト ボックス 92">
          <a:extLst>
            <a:ext uri="{FF2B5EF4-FFF2-40B4-BE49-F238E27FC236}">
              <a16:creationId xmlns:a16="http://schemas.microsoft.com/office/drawing/2014/main" xmlns="" id="{00000000-0008-0000-0600-00005D000000}"/>
            </a:ext>
          </a:extLst>
        </xdr:cNvPr>
        <xdr:cNvSpPr txBox="1"/>
      </xdr:nvSpPr>
      <xdr:spPr>
        <a:xfrm>
          <a:off x="863111" y="543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xmlns=""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xmlns=""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99603</xdr:rowOff>
    </xdr:from>
    <xdr:to>
      <xdr:col>24</xdr:col>
      <xdr:colOff>62865</xdr:colOff>
      <xdr:row>58</xdr:row>
      <xdr:rowOff>94345</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843553"/>
          <a:ext cx="1270" cy="119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98172</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04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94345</xdr:rowOff>
    </xdr:from>
    <xdr:to>
      <xdr:col>24</xdr:col>
      <xdr:colOff>152400</xdr:colOff>
      <xdr:row>58</xdr:row>
      <xdr:rowOff>94345</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03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46280</xdr:rowOff>
    </xdr:from>
    <xdr:ext cx="534377"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6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99603</xdr:rowOff>
    </xdr:from>
    <xdr:to>
      <xdr:col>24</xdr:col>
      <xdr:colOff>152400</xdr:colOff>
      <xdr:row>51</xdr:row>
      <xdr:rowOff>99603</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84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36556</xdr:rowOff>
    </xdr:from>
    <xdr:to>
      <xdr:col>24</xdr:col>
      <xdr:colOff>63500</xdr:colOff>
      <xdr:row>53</xdr:row>
      <xdr:rowOff>29195</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8951956"/>
          <a:ext cx="838200" cy="16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1627</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431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23200</xdr:rowOff>
    </xdr:from>
    <xdr:to>
      <xdr:col>24</xdr:col>
      <xdr:colOff>114300</xdr:colOff>
      <xdr:row>55</xdr:row>
      <xdr:rowOff>124800</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29195</xdr:rowOff>
    </xdr:from>
    <xdr:to>
      <xdr:col>19</xdr:col>
      <xdr:colOff>177800</xdr:colOff>
      <xdr:row>53</xdr:row>
      <xdr:rowOff>96815</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908300" y="9116045"/>
          <a:ext cx="889000" cy="6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6604</xdr:rowOff>
    </xdr:from>
    <xdr:to>
      <xdr:col>20</xdr:col>
      <xdr:colOff>38100</xdr:colOff>
      <xdr:row>56</xdr:row>
      <xdr:rowOff>108204</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99331</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7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96815</xdr:rowOff>
    </xdr:from>
    <xdr:to>
      <xdr:col>15</xdr:col>
      <xdr:colOff>50800</xdr:colOff>
      <xdr:row>54</xdr:row>
      <xdr:rowOff>41677</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2019300" y="9183665"/>
          <a:ext cx="889000" cy="1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62657</xdr:rowOff>
    </xdr:from>
    <xdr:to>
      <xdr:col>15</xdr:col>
      <xdr:colOff>101600</xdr:colOff>
      <xdr:row>56</xdr:row>
      <xdr:rowOff>164257</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155384</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41677</xdr:rowOff>
    </xdr:from>
    <xdr:to>
      <xdr:col>10</xdr:col>
      <xdr:colOff>114300</xdr:colOff>
      <xdr:row>54</xdr:row>
      <xdr:rowOff>44145</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flipV="1">
          <a:off x="1130300" y="9299977"/>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81676</xdr:rowOff>
    </xdr:from>
    <xdr:to>
      <xdr:col>10</xdr:col>
      <xdr:colOff>165100</xdr:colOff>
      <xdr:row>57</xdr:row>
      <xdr:rowOff>11826</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2953</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102982</xdr:rowOff>
    </xdr:from>
    <xdr:to>
      <xdr:col>6</xdr:col>
      <xdr:colOff>38100</xdr:colOff>
      <xdr:row>57</xdr:row>
      <xdr:rowOff>33132</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7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24259</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7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157206</xdr:rowOff>
    </xdr:from>
    <xdr:to>
      <xdr:col>24</xdr:col>
      <xdr:colOff>114300</xdr:colOff>
      <xdr:row>52</xdr:row>
      <xdr:rowOff>87356</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890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72133</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881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149845</xdr:rowOff>
    </xdr:from>
    <xdr:to>
      <xdr:col>20</xdr:col>
      <xdr:colOff>38100</xdr:colOff>
      <xdr:row>53</xdr:row>
      <xdr:rowOff>79995</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06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96522</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88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46015</xdr:rowOff>
    </xdr:from>
    <xdr:to>
      <xdr:col>15</xdr:col>
      <xdr:colOff>101600</xdr:colOff>
      <xdr:row>53</xdr:row>
      <xdr:rowOff>147615</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1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164142</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89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162327</xdr:rowOff>
    </xdr:from>
    <xdr:to>
      <xdr:col>10</xdr:col>
      <xdr:colOff>165100</xdr:colOff>
      <xdr:row>54</xdr:row>
      <xdr:rowOff>92477</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924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109004</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902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164795</xdr:rowOff>
    </xdr:from>
    <xdr:to>
      <xdr:col>6</xdr:col>
      <xdr:colOff>38100</xdr:colOff>
      <xdr:row>54</xdr:row>
      <xdr:rowOff>94945</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92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111472</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902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xmlns=""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xmlns=""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24312</xdr:rowOff>
    </xdr:from>
    <xdr:to>
      <xdr:col>24</xdr:col>
      <xdr:colOff>62865</xdr:colOff>
      <xdr:row>79</xdr:row>
      <xdr:rowOff>34327</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4633595" y="12025812"/>
          <a:ext cx="1270" cy="155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38154</xdr:rowOff>
    </xdr:from>
    <xdr:ext cx="378565" cy="259045"/>
    <xdr:sp macro="" textlink="">
      <xdr:nvSpPr>
        <xdr:cNvPr id="176" name="維持補修費最小値テキスト">
          <a:extLst>
            <a:ext uri="{FF2B5EF4-FFF2-40B4-BE49-F238E27FC236}">
              <a16:creationId xmlns:a16="http://schemas.microsoft.com/office/drawing/2014/main" xmlns="" id="{00000000-0008-0000-0600-0000B0000000}"/>
            </a:ext>
          </a:extLst>
        </xdr:cNvPr>
        <xdr:cNvSpPr txBox="1"/>
      </xdr:nvSpPr>
      <xdr:spPr>
        <a:xfrm>
          <a:off x="4686300" y="1358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34327</xdr:rowOff>
    </xdr:from>
    <xdr:to>
      <xdr:col>24</xdr:col>
      <xdr:colOff>152400</xdr:colOff>
      <xdr:row>79</xdr:row>
      <xdr:rowOff>34327</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357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142439</xdr:rowOff>
    </xdr:from>
    <xdr:ext cx="534377" cy="259045"/>
    <xdr:sp macro="" textlink="">
      <xdr:nvSpPr>
        <xdr:cNvPr id="178" name="維持補修費最大値テキスト">
          <a:extLst>
            <a:ext uri="{FF2B5EF4-FFF2-40B4-BE49-F238E27FC236}">
              <a16:creationId xmlns:a16="http://schemas.microsoft.com/office/drawing/2014/main" xmlns="" id="{00000000-0008-0000-0600-0000B2000000}"/>
            </a:ext>
          </a:extLst>
        </xdr:cNvPr>
        <xdr:cNvSpPr txBox="1"/>
      </xdr:nvSpPr>
      <xdr:spPr>
        <a:xfrm>
          <a:off x="4686300" y="11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24312</xdr:rowOff>
    </xdr:from>
    <xdr:to>
      <xdr:col>24</xdr:col>
      <xdr:colOff>152400</xdr:colOff>
      <xdr:row>70</xdr:row>
      <xdr:rowOff>24312</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4546600" y="1202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159838</xdr:rowOff>
    </xdr:from>
    <xdr:to>
      <xdr:col>24</xdr:col>
      <xdr:colOff>63500</xdr:colOff>
      <xdr:row>77</xdr:row>
      <xdr:rowOff>67963</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3797300" y="13190038"/>
          <a:ext cx="838200" cy="7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81950</xdr:rowOff>
    </xdr:from>
    <xdr:ext cx="469744" cy="259045"/>
    <xdr:sp macro="" textlink="">
      <xdr:nvSpPr>
        <xdr:cNvPr id="181" name="維持補修費平均値テキスト">
          <a:extLst>
            <a:ext uri="{FF2B5EF4-FFF2-40B4-BE49-F238E27FC236}">
              <a16:creationId xmlns:a16="http://schemas.microsoft.com/office/drawing/2014/main" xmlns="" id="{00000000-0008-0000-0600-0000B5000000}"/>
            </a:ext>
          </a:extLst>
        </xdr:cNvPr>
        <xdr:cNvSpPr txBox="1"/>
      </xdr:nvSpPr>
      <xdr:spPr>
        <a:xfrm>
          <a:off x="4686300" y="12940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59074</xdr:rowOff>
    </xdr:from>
    <xdr:to>
      <xdr:col>24</xdr:col>
      <xdr:colOff>114300</xdr:colOff>
      <xdr:row>76</xdr:row>
      <xdr:rowOff>160674</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4584700" y="1308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163974</xdr:rowOff>
    </xdr:from>
    <xdr:to>
      <xdr:col>19</xdr:col>
      <xdr:colOff>177800</xdr:colOff>
      <xdr:row>77</xdr:row>
      <xdr:rowOff>67963</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2908300" y="13194174"/>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71918</xdr:rowOff>
    </xdr:from>
    <xdr:to>
      <xdr:col>20</xdr:col>
      <xdr:colOff>38100</xdr:colOff>
      <xdr:row>77</xdr:row>
      <xdr:rowOff>2068</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3746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18595</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562428" y="128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100403</xdr:rowOff>
    </xdr:from>
    <xdr:to>
      <xdr:col>15</xdr:col>
      <xdr:colOff>50800</xdr:colOff>
      <xdr:row>76</xdr:row>
      <xdr:rowOff>163974</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a:off x="2019300" y="13130603"/>
          <a:ext cx="889000" cy="6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161289</xdr:rowOff>
    </xdr:from>
    <xdr:to>
      <xdr:col>15</xdr:col>
      <xdr:colOff>101600</xdr:colOff>
      <xdr:row>76</xdr:row>
      <xdr:rowOff>91439</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2857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107967</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673428" y="127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96157</xdr:rowOff>
    </xdr:from>
    <xdr:to>
      <xdr:col>10</xdr:col>
      <xdr:colOff>114300</xdr:colOff>
      <xdr:row>76</xdr:row>
      <xdr:rowOff>100403</xdr:rowOff>
    </xdr:to>
    <xdr:cxnSp macro="">
      <xdr:nvCxnSpPr>
        <xdr:cNvPr id="189" name="直線コネクタ 188">
          <a:extLst>
            <a:ext uri="{FF2B5EF4-FFF2-40B4-BE49-F238E27FC236}">
              <a16:creationId xmlns:a16="http://schemas.microsoft.com/office/drawing/2014/main" xmlns="" id="{00000000-0008-0000-0600-0000BD000000}"/>
            </a:ext>
          </a:extLst>
        </xdr:cNvPr>
        <xdr:cNvCxnSpPr/>
      </xdr:nvCxnSpPr>
      <xdr:spPr>
        <a:xfrm>
          <a:off x="1130300" y="13126357"/>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67019</xdr:rowOff>
    </xdr:from>
    <xdr:to>
      <xdr:col>10</xdr:col>
      <xdr:colOff>165100</xdr:colOff>
      <xdr:row>76</xdr:row>
      <xdr:rowOff>168619</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968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159746</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784428" y="1318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100983</xdr:rowOff>
    </xdr:from>
    <xdr:to>
      <xdr:col>6</xdr:col>
      <xdr:colOff>38100</xdr:colOff>
      <xdr:row>77</xdr:row>
      <xdr:rowOff>31133</xdr:rowOff>
    </xdr:to>
    <xdr:sp macro="" textlink="">
      <xdr:nvSpPr>
        <xdr:cNvPr id="192" name="フローチャート: 判断 191">
          <a:extLst>
            <a:ext uri="{FF2B5EF4-FFF2-40B4-BE49-F238E27FC236}">
              <a16:creationId xmlns:a16="http://schemas.microsoft.com/office/drawing/2014/main" xmlns="" id="{00000000-0008-0000-0600-0000C0000000}"/>
            </a:ext>
          </a:extLst>
        </xdr:cNvPr>
        <xdr:cNvSpPr/>
      </xdr:nvSpPr>
      <xdr:spPr>
        <a:xfrm>
          <a:off x="1079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22260</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895428" y="1322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109038</xdr:rowOff>
    </xdr:from>
    <xdr:to>
      <xdr:col>24</xdr:col>
      <xdr:colOff>114300</xdr:colOff>
      <xdr:row>77</xdr:row>
      <xdr:rowOff>39188</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4584700" y="1313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87465</xdr:rowOff>
    </xdr:from>
    <xdr:ext cx="469744" cy="259045"/>
    <xdr:sp macro="" textlink="">
      <xdr:nvSpPr>
        <xdr:cNvPr id="200" name="維持補修費該当値テキスト">
          <a:extLst>
            <a:ext uri="{FF2B5EF4-FFF2-40B4-BE49-F238E27FC236}">
              <a16:creationId xmlns:a16="http://schemas.microsoft.com/office/drawing/2014/main" xmlns="" id="{00000000-0008-0000-0600-0000C8000000}"/>
            </a:ext>
          </a:extLst>
        </xdr:cNvPr>
        <xdr:cNvSpPr txBox="1"/>
      </xdr:nvSpPr>
      <xdr:spPr>
        <a:xfrm>
          <a:off x="4686300" y="1311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17163</xdr:rowOff>
    </xdr:from>
    <xdr:to>
      <xdr:col>20</xdr:col>
      <xdr:colOff>38100</xdr:colOff>
      <xdr:row>77</xdr:row>
      <xdr:rowOff>118763</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3746500" y="1321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109890</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3562428" y="1331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113174</xdr:rowOff>
    </xdr:from>
    <xdr:to>
      <xdr:col>15</xdr:col>
      <xdr:colOff>101600</xdr:colOff>
      <xdr:row>77</xdr:row>
      <xdr:rowOff>43324</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2857500" y="1314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34451</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2673428" y="1323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49603</xdr:rowOff>
    </xdr:from>
    <xdr:to>
      <xdr:col>10</xdr:col>
      <xdr:colOff>165100</xdr:colOff>
      <xdr:row>76</xdr:row>
      <xdr:rowOff>151203</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968500" y="1307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167729</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1784428" y="1285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45357</xdr:rowOff>
    </xdr:from>
    <xdr:to>
      <xdr:col>6</xdr:col>
      <xdr:colOff>38100</xdr:colOff>
      <xdr:row>76</xdr:row>
      <xdr:rowOff>146957</xdr:rowOff>
    </xdr:to>
    <xdr:sp macro="" textlink="">
      <xdr:nvSpPr>
        <xdr:cNvPr id="207" name="楕円 206">
          <a:extLst>
            <a:ext uri="{FF2B5EF4-FFF2-40B4-BE49-F238E27FC236}">
              <a16:creationId xmlns:a16="http://schemas.microsoft.com/office/drawing/2014/main" xmlns="" id="{00000000-0008-0000-0600-0000CF000000}"/>
            </a:ext>
          </a:extLst>
        </xdr:cNvPr>
        <xdr:cNvSpPr/>
      </xdr:nvSpPr>
      <xdr:spPr>
        <a:xfrm>
          <a:off x="1079500" y="1307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163484</xdr:rowOff>
    </xdr:from>
    <xdr:ext cx="469744" cy="259045"/>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895428" y="128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xmlns=""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69386</xdr:rowOff>
    </xdr:from>
    <xdr:to>
      <xdr:col>24</xdr:col>
      <xdr:colOff>62865</xdr:colOff>
      <xdr:row>97</xdr:row>
      <xdr:rowOff>141376</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4633595" y="15499886"/>
          <a:ext cx="1270" cy="127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145203</xdr:rowOff>
    </xdr:from>
    <xdr:ext cx="534377" cy="259045"/>
    <xdr:sp macro="" textlink="">
      <xdr:nvSpPr>
        <xdr:cNvPr id="234" name="扶助費最小値テキスト">
          <a:extLst>
            <a:ext uri="{FF2B5EF4-FFF2-40B4-BE49-F238E27FC236}">
              <a16:creationId xmlns:a16="http://schemas.microsoft.com/office/drawing/2014/main" xmlns="" id="{00000000-0008-0000-0600-0000EA000000}"/>
            </a:ext>
          </a:extLst>
        </xdr:cNvPr>
        <xdr:cNvSpPr txBox="1"/>
      </xdr:nvSpPr>
      <xdr:spPr>
        <a:xfrm>
          <a:off x="4686300"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141376</xdr:rowOff>
    </xdr:from>
    <xdr:to>
      <xdr:col>24</xdr:col>
      <xdr:colOff>152400</xdr:colOff>
      <xdr:row>97</xdr:row>
      <xdr:rowOff>141376</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677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16063</xdr:rowOff>
    </xdr:from>
    <xdr:ext cx="599010" cy="259045"/>
    <xdr:sp macro="" textlink="">
      <xdr:nvSpPr>
        <xdr:cNvPr id="236" name="扶助費最大値テキスト">
          <a:extLst>
            <a:ext uri="{FF2B5EF4-FFF2-40B4-BE49-F238E27FC236}">
              <a16:creationId xmlns:a16="http://schemas.microsoft.com/office/drawing/2014/main" xmlns="" id="{00000000-0008-0000-0600-0000EC000000}"/>
            </a:ext>
          </a:extLst>
        </xdr:cNvPr>
        <xdr:cNvSpPr txBox="1"/>
      </xdr:nvSpPr>
      <xdr:spPr>
        <a:xfrm>
          <a:off x="4686300" y="152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69386</xdr:rowOff>
    </xdr:from>
    <xdr:to>
      <xdr:col>24</xdr:col>
      <xdr:colOff>152400</xdr:colOff>
      <xdr:row>90</xdr:row>
      <xdr:rowOff>69386</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4546600" y="154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60852</xdr:rowOff>
    </xdr:from>
    <xdr:to>
      <xdr:col>24</xdr:col>
      <xdr:colOff>63500</xdr:colOff>
      <xdr:row>97</xdr:row>
      <xdr:rowOff>8541</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3797300" y="16520052"/>
          <a:ext cx="838200" cy="11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80706</xdr:rowOff>
    </xdr:from>
    <xdr:ext cx="534377" cy="259045"/>
    <xdr:sp macro="" textlink="">
      <xdr:nvSpPr>
        <xdr:cNvPr id="239" name="扶助費平均値テキスト">
          <a:extLst>
            <a:ext uri="{FF2B5EF4-FFF2-40B4-BE49-F238E27FC236}">
              <a16:creationId xmlns:a16="http://schemas.microsoft.com/office/drawing/2014/main" xmlns="" id="{00000000-0008-0000-0600-0000EF000000}"/>
            </a:ext>
          </a:extLst>
        </xdr:cNvPr>
        <xdr:cNvSpPr txBox="1"/>
      </xdr:nvSpPr>
      <xdr:spPr>
        <a:xfrm>
          <a:off x="4686300" y="1619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57829</xdr:rowOff>
    </xdr:from>
    <xdr:to>
      <xdr:col>24</xdr:col>
      <xdr:colOff>114300</xdr:colOff>
      <xdr:row>95</xdr:row>
      <xdr:rowOff>159429</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45847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8541</xdr:rowOff>
    </xdr:from>
    <xdr:to>
      <xdr:col>19</xdr:col>
      <xdr:colOff>177800</xdr:colOff>
      <xdr:row>97</xdr:row>
      <xdr:rowOff>46031</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908300" y="16639191"/>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106750</xdr:rowOff>
    </xdr:from>
    <xdr:to>
      <xdr:col>20</xdr:col>
      <xdr:colOff>38100</xdr:colOff>
      <xdr:row>96</xdr:row>
      <xdr:rowOff>36900</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3746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53427</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3530111" y="16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46031</xdr:rowOff>
    </xdr:from>
    <xdr:to>
      <xdr:col>15</xdr:col>
      <xdr:colOff>50800</xdr:colOff>
      <xdr:row>97</xdr:row>
      <xdr:rowOff>120365</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2019300" y="16676681"/>
          <a:ext cx="889000" cy="7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52933</xdr:rowOff>
    </xdr:from>
    <xdr:to>
      <xdr:col>15</xdr:col>
      <xdr:colOff>101600</xdr:colOff>
      <xdr:row>95</xdr:row>
      <xdr:rowOff>154533</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2857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171060</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2641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120365</xdr:rowOff>
    </xdr:from>
    <xdr:to>
      <xdr:col>10</xdr:col>
      <xdr:colOff>114300</xdr:colOff>
      <xdr:row>98</xdr:row>
      <xdr:rowOff>19532</xdr:rowOff>
    </xdr:to>
    <xdr:cxnSp macro="">
      <xdr:nvCxnSpPr>
        <xdr:cNvPr id="247" name="直線コネクタ 246">
          <a:extLst>
            <a:ext uri="{FF2B5EF4-FFF2-40B4-BE49-F238E27FC236}">
              <a16:creationId xmlns:a16="http://schemas.microsoft.com/office/drawing/2014/main" xmlns="" id="{00000000-0008-0000-0600-0000F7000000}"/>
            </a:ext>
          </a:extLst>
        </xdr:cNvPr>
        <xdr:cNvCxnSpPr/>
      </xdr:nvCxnSpPr>
      <xdr:spPr>
        <a:xfrm flipV="1">
          <a:off x="1130300" y="16751015"/>
          <a:ext cx="889000" cy="7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98406</xdr:rowOff>
    </xdr:from>
    <xdr:to>
      <xdr:col>10</xdr:col>
      <xdr:colOff>165100</xdr:colOff>
      <xdr:row>96</xdr:row>
      <xdr:rowOff>28556</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968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45083</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752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154546</xdr:rowOff>
    </xdr:from>
    <xdr:to>
      <xdr:col>6</xdr:col>
      <xdr:colOff>38100</xdr:colOff>
      <xdr:row>96</xdr:row>
      <xdr:rowOff>84696</xdr:rowOff>
    </xdr:to>
    <xdr:sp macro="" textlink="">
      <xdr:nvSpPr>
        <xdr:cNvPr id="250" name="フローチャート: 判断 249">
          <a:extLst>
            <a:ext uri="{FF2B5EF4-FFF2-40B4-BE49-F238E27FC236}">
              <a16:creationId xmlns:a16="http://schemas.microsoft.com/office/drawing/2014/main" xmlns="" id="{00000000-0008-0000-0600-0000FA000000}"/>
            </a:ext>
          </a:extLst>
        </xdr:cNvPr>
        <xdr:cNvSpPr/>
      </xdr:nvSpPr>
      <xdr:spPr>
        <a:xfrm>
          <a:off x="1079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101223</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863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10052</xdr:rowOff>
    </xdr:from>
    <xdr:to>
      <xdr:col>24</xdr:col>
      <xdr:colOff>114300</xdr:colOff>
      <xdr:row>96</xdr:row>
      <xdr:rowOff>111652</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4584700" y="1646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159929</xdr:rowOff>
    </xdr:from>
    <xdr:ext cx="534377" cy="259045"/>
    <xdr:sp macro="" textlink="">
      <xdr:nvSpPr>
        <xdr:cNvPr id="258" name="扶助費該当値テキスト">
          <a:extLst>
            <a:ext uri="{FF2B5EF4-FFF2-40B4-BE49-F238E27FC236}">
              <a16:creationId xmlns:a16="http://schemas.microsoft.com/office/drawing/2014/main" xmlns="" id="{00000000-0008-0000-0600-000002010000}"/>
            </a:ext>
          </a:extLst>
        </xdr:cNvPr>
        <xdr:cNvSpPr txBox="1"/>
      </xdr:nvSpPr>
      <xdr:spPr>
        <a:xfrm>
          <a:off x="4686300" y="1644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129191</xdr:rowOff>
    </xdr:from>
    <xdr:to>
      <xdr:col>20</xdr:col>
      <xdr:colOff>38100</xdr:colOff>
      <xdr:row>97</xdr:row>
      <xdr:rowOff>59341</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3746500" y="165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50468</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3530111" y="166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166681</xdr:rowOff>
    </xdr:from>
    <xdr:to>
      <xdr:col>15</xdr:col>
      <xdr:colOff>101600</xdr:colOff>
      <xdr:row>97</xdr:row>
      <xdr:rowOff>96831</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2857500" y="166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87958</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2641111" y="1671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69565</xdr:rowOff>
    </xdr:from>
    <xdr:to>
      <xdr:col>10</xdr:col>
      <xdr:colOff>165100</xdr:colOff>
      <xdr:row>97</xdr:row>
      <xdr:rowOff>171165</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968500" y="167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162292</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1752111" y="1679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140182</xdr:rowOff>
    </xdr:from>
    <xdr:to>
      <xdr:col>6</xdr:col>
      <xdr:colOff>38100</xdr:colOff>
      <xdr:row>98</xdr:row>
      <xdr:rowOff>70332</xdr:rowOff>
    </xdr:to>
    <xdr:sp macro="" textlink="">
      <xdr:nvSpPr>
        <xdr:cNvPr id="265" name="楕円 264">
          <a:extLst>
            <a:ext uri="{FF2B5EF4-FFF2-40B4-BE49-F238E27FC236}">
              <a16:creationId xmlns:a16="http://schemas.microsoft.com/office/drawing/2014/main" xmlns="" id="{00000000-0008-0000-0600-000009010000}"/>
            </a:ext>
          </a:extLst>
        </xdr:cNvPr>
        <xdr:cNvSpPr/>
      </xdr:nvSpPr>
      <xdr:spPr>
        <a:xfrm>
          <a:off x="1079500" y="1677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61459</xdr:rowOff>
    </xdr:from>
    <xdr:ext cx="534377" cy="259045"/>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863111" y="1686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a:extLst>
            <a:ext uri="{FF2B5EF4-FFF2-40B4-BE49-F238E27FC236}">
              <a16:creationId xmlns:a16="http://schemas.microsoft.com/office/drawing/2014/main" xmlns="" id="{00000000-0008-0000-0600-00002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xmlns=""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96233</xdr:rowOff>
    </xdr:from>
    <xdr:to>
      <xdr:col>54</xdr:col>
      <xdr:colOff>189865</xdr:colOff>
      <xdr:row>38</xdr:row>
      <xdr:rowOff>129413</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10475595" y="5239733"/>
          <a:ext cx="1270" cy="140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133240</xdr:rowOff>
    </xdr:from>
    <xdr:ext cx="534377" cy="259045"/>
    <xdr:sp macro="" textlink="">
      <xdr:nvSpPr>
        <xdr:cNvPr id="294" name="補助費等最小値テキスト">
          <a:extLst>
            <a:ext uri="{FF2B5EF4-FFF2-40B4-BE49-F238E27FC236}">
              <a16:creationId xmlns:a16="http://schemas.microsoft.com/office/drawing/2014/main" xmlns="" id="{00000000-0008-0000-0600-000026010000}"/>
            </a:ext>
          </a:extLst>
        </xdr:cNvPr>
        <xdr:cNvSpPr txBox="1"/>
      </xdr:nvSpPr>
      <xdr:spPr>
        <a:xfrm>
          <a:off x="10528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129413</xdr:rowOff>
    </xdr:from>
    <xdr:to>
      <xdr:col>55</xdr:col>
      <xdr:colOff>88900</xdr:colOff>
      <xdr:row>38</xdr:row>
      <xdr:rowOff>129413</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42910</xdr:rowOff>
    </xdr:from>
    <xdr:ext cx="534377" cy="259045"/>
    <xdr:sp macro="" textlink="">
      <xdr:nvSpPr>
        <xdr:cNvPr id="296" name="補助費等最大値テキスト">
          <a:extLst>
            <a:ext uri="{FF2B5EF4-FFF2-40B4-BE49-F238E27FC236}">
              <a16:creationId xmlns:a16="http://schemas.microsoft.com/office/drawing/2014/main" xmlns="" id="{00000000-0008-0000-0600-000028010000}"/>
            </a:ext>
          </a:extLst>
        </xdr:cNvPr>
        <xdr:cNvSpPr txBox="1"/>
      </xdr:nvSpPr>
      <xdr:spPr>
        <a:xfrm>
          <a:off x="10528300" y="50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96233</xdr:rowOff>
    </xdr:from>
    <xdr:to>
      <xdr:col>55</xdr:col>
      <xdr:colOff>88900</xdr:colOff>
      <xdr:row>30</xdr:row>
      <xdr:rowOff>96233</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10388600" y="52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129413</xdr:rowOff>
    </xdr:from>
    <xdr:to>
      <xdr:col>55</xdr:col>
      <xdr:colOff>0</xdr:colOff>
      <xdr:row>38</xdr:row>
      <xdr:rowOff>131340</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9639300" y="6644513"/>
          <a:ext cx="8382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20239</xdr:rowOff>
    </xdr:from>
    <xdr:ext cx="534377" cy="259045"/>
    <xdr:sp macro="" textlink="">
      <xdr:nvSpPr>
        <xdr:cNvPr id="299" name="補助費等平均値テキスト">
          <a:extLst>
            <a:ext uri="{FF2B5EF4-FFF2-40B4-BE49-F238E27FC236}">
              <a16:creationId xmlns:a16="http://schemas.microsoft.com/office/drawing/2014/main" xmlns="" id="{00000000-0008-0000-0600-00002B010000}"/>
            </a:ext>
          </a:extLst>
        </xdr:cNvPr>
        <xdr:cNvSpPr txBox="1"/>
      </xdr:nvSpPr>
      <xdr:spPr>
        <a:xfrm>
          <a:off x="10528300" y="584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168812</xdr:rowOff>
    </xdr:from>
    <xdr:to>
      <xdr:col>55</xdr:col>
      <xdr:colOff>50800</xdr:colOff>
      <xdr:row>35</xdr:row>
      <xdr:rowOff>98962</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10426700" y="59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94013</xdr:rowOff>
    </xdr:from>
    <xdr:to>
      <xdr:col>50</xdr:col>
      <xdr:colOff>114300</xdr:colOff>
      <xdr:row>38</xdr:row>
      <xdr:rowOff>131340</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a:off x="8750300" y="6609113"/>
          <a:ext cx="889000" cy="3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11699</xdr:rowOff>
    </xdr:from>
    <xdr:to>
      <xdr:col>50</xdr:col>
      <xdr:colOff>165100</xdr:colOff>
      <xdr:row>35</xdr:row>
      <xdr:rowOff>113299</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9588500" y="60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129826</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9372111" y="578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81570</xdr:rowOff>
    </xdr:from>
    <xdr:to>
      <xdr:col>45</xdr:col>
      <xdr:colOff>177800</xdr:colOff>
      <xdr:row>38</xdr:row>
      <xdr:rowOff>94013</xdr:rowOff>
    </xdr:to>
    <xdr:cxnSp macro="">
      <xdr:nvCxnSpPr>
        <xdr:cNvPr id="304" name="直線コネクタ 303">
          <a:extLst>
            <a:ext uri="{FF2B5EF4-FFF2-40B4-BE49-F238E27FC236}">
              <a16:creationId xmlns:a16="http://schemas.microsoft.com/office/drawing/2014/main" xmlns="" id="{00000000-0008-0000-0600-000030010000}"/>
            </a:ext>
          </a:extLst>
        </xdr:cNvPr>
        <xdr:cNvCxnSpPr/>
      </xdr:nvCxnSpPr>
      <xdr:spPr>
        <a:xfrm>
          <a:off x="7861300" y="6596670"/>
          <a:ext cx="889000" cy="1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31097</xdr:rowOff>
    </xdr:from>
    <xdr:to>
      <xdr:col>46</xdr:col>
      <xdr:colOff>38100</xdr:colOff>
      <xdr:row>35</xdr:row>
      <xdr:rowOff>132697</xdr:rowOff>
    </xdr:to>
    <xdr:sp macro="" textlink="">
      <xdr:nvSpPr>
        <xdr:cNvPr id="305" name="フローチャート: 判断 304">
          <a:extLst>
            <a:ext uri="{FF2B5EF4-FFF2-40B4-BE49-F238E27FC236}">
              <a16:creationId xmlns:a16="http://schemas.microsoft.com/office/drawing/2014/main" xmlns="" id="{00000000-0008-0000-0600-000031010000}"/>
            </a:ext>
          </a:extLst>
        </xdr:cNvPr>
        <xdr:cNvSpPr/>
      </xdr:nvSpPr>
      <xdr:spPr>
        <a:xfrm>
          <a:off x="8699500" y="603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149224</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483111" y="580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41239</xdr:rowOff>
    </xdr:from>
    <xdr:to>
      <xdr:col>41</xdr:col>
      <xdr:colOff>50800</xdr:colOff>
      <xdr:row>38</xdr:row>
      <xdr:rowOff>81570</xdr:rowOff>
    </xdr:to>
    <xdr:cxnSp macro="">
      <xdr:nvCxnSpPr>
        <xdr:cNvPr id="307" name="直線コネクタ 306">
          <a:extLst>
            <a:ext uri="{FF2B5EF4-FFF2-40B4-BE49-F238E27FC236}">
              <a16:creationId xmlns:a16="http://schemas.microsoft.com/office/drawing/2014/main" xmlns="" id="{00000000-0008-0000-0600-000033010000}"/>
            </a:ext>
          </a:extLst>
        </xdr:cNvPr>
        <xdr:cNvCxnSpPr/>
      </xdr:nvCxnSpPr>
      <xdr:spPr>
        <a:xfrm>
          <a:off x="6972300" y="6556339"/>
          <a:ext cx="8890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27635</xdr:rowOff>
    </xdr:from>
    <xdr:to>
      <xdr:col>41</xdr:col>
      <xdr:colOff>101600</xdr:colOff>
      <xdr:row>35</xdr:row>
      <xdr:rowOff>129235</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7810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145762</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594111" y="580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52585</xdr:rowOff>
    </xdr:from>
    <xdr:to>
      <xdr:col>36</xdr:col>
      <xdr:colOff>165100</xdr:colOff>
      <xdr:row>35</xdr:row>
      <xdr:rowOff>154185</xdr:rowOff>
    </xdr:to>
    <xdr:sp macro="" textlink="">
      <xdr:nvSpPr>
        <xdr:cNvPr id="310" name="フローチャート: 判断 309">
          <a:extLst>
            <a:ext uri="{FF2B5EF4-FFF2-40B4-BE49-F238E27FC236}">
              <a16:creationId xmlns:a16="http://schemas.microsoft.com/office/drawing/2014/main" xmlns="" id="{00000000-0008-0000-0600-000036010000}"/>
            </a:ext>
          </a:extLst>
        </xdr:cNvPr>
        <xdr:cNvSpPr/>
      </xdr:nvSpPr>
      <xdr:spPr>
        <a:xfrm>
          <a:off x="6921500" y="60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170712</xdr:rowOff>
    </xdr:from>
    <xdr:ext cx="534377"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6705111" y="582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78613</xdr:rowOff>
    </xdr:from>
    <xdr:to>
      <xdr:col>55</xdr:col>
      <xdr:colOff>50800</xdr:colOff>
      <xdr:row>39</xdr:row>
      <xdr:rowOff>8763</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10426700" y="65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164990</xdr:rowOff>
    </xdr:from>
    <xdr:ext cx="534377" cy="259045"/>
    <xdr:sp macro="" textlink="">
      <xdr:nvSpPr>
        <xdr:cNvPr id="318" name="補助費等該当値テキスト">
          <a:extLst>
            <a:ext uri="{FF2B5EF4-FFF2-40B4-BE49-F238E27FC236}">
              <a16:creationId xmlns:a16="http://schemas.microsoft.com/office/drawing/2014/main" xmlns="" id="{00000000-0008-0000-0600-00003E010000}"/>
            </a:ext>
          </a:extLst>
        </xdr:cNvPr>
        <xdr:cNvSpPr txBox="1"/>
      </xdr:nvSpPr>
      <xdr:spPr>
        <a:xfrm>
          <a:off x="10528300" y="650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80540</xdr:rowOff>
    </xdr:from>
    <xdr:to>
      <xdr:col>50</xdr:col>
      <xdr:colOff>165100</xdr:colOff>
      <xdr:row>39</xdr:row>
      <xdr:rowOff>10690</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9588500" y="659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1817</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9372111" y="668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43213</xdr:rowOff>
    </xdr:from>
    <xdr:to>
      <xdr:col>46</xdr:col>
      <xdr:colOff>38100</xdr:colOff>
      <xdr:row>38</xdr:row>
      <xdr:rowOff>144813</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8699500" y="655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135940</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8483111" y="665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30770</xdr:rowOff>
    </xdr:from>
    <xdr:to>
      <xdr:col>41</xdr:col>
      <xdr:colOff>101600</xdr:colOff>
      <xdr:row>38</xdr:row>
      <xdr:rowOff>132370</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7810500" y="65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123497</xdr:rowOff>
    </xdr:from>
    <xdr:ext cx="534377"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7594111" y="663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161889</xdr:rowOff>
    </xdr:from>
    <xdr:to>
      <xdr:col>36</xdr:col>
      <xdr:colOff>165100</xdr:colOff>
      <xdr:row>38</xdr:row>
      <xdr:rowOff>92039</xdr:rowOff>
    </xdr:to>
    <xdr:sp macro="" textlink="">
      <xdr:nvSpPr>
        <xdr:cNvPr id="325" name="楕円 324">
          <a:extLst>
            <a:ext uri="{FF2B5EF4-FFF2-40B4-BE49-F238E27FC236}">
              <a16:creationId xmlns:a16="http://schemas.microsoft.com/office/drawing/2014/main" xmlns="" id="{00000000-0008-0000-0600-000045010000}"/>
            </a:ext>
          </a:extLst>
        </xdr:cNvPr>
        <xdr:cNvSpPr/>
      </xdr:nvSpPr>
      <xdr:spPr>
        <a:xfrm>
          <a:off x="6921500" y="650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83166</xdr:rowOff>
    </xdr:from>
    <xdr:ext cx="534377"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705111" y="65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xmlns=""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xmlns=""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6" name="テキスト ボックス 345">
          <a:extLst>
            <a:ext uri="{FF2B5EF4-FFF2-40B4-BE49-F238E27FC236}">
              <a16:creationId xmlns:a16="http://schemas.microsoft.com/office/drawing/2014/main" xmlns="" id="{00000000-0008-0000-0600-00005A010000}"/>
            </a:ext>
          </a:extLst>
        </xdr:cNvPr>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8" name="テキスト ボックス 347">
          <a:extLst>
            <a:ext uri="{FF2B5EF4-FFF2-40B4-BE49-F238E27FC236}">
              <a16:creationId xmlns:a16="http://schemas.microsoft.com/office/drawing/2014/main" xmlns="" id="{00000000-0008-0000-0600-00005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a:extLst>
            <a:ext uri="{FF2B5EF4-FFF2-40B4-BE49-F238E27FC236}">
              <a16:creationId xmlns:a16="http://schemas.microsoft.com/office/drawing/2014/main" xmlns="" id="{00000000-0008-0000-06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99509</xdr:rowOff>
    </xdr:from>
    <xdr:to>
      <xdr:col>54</xdr:col>
      <xdr:colOff>189865</xdr:colOff>
      <xdr:row>58</xdr:row>
      <xdr:rowOff>146886</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10475595" y="8672009"/>
          <a:ext cx="1270" cy="1418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150713</xdr:rowOff>
    </xdr:from>
    <xdr:ext cx="534377" cy="259045"/>
    <xdr:sp macro="" textlink="">
      <xdr:nvSpPr>
        <xdr:cNvPr id="355" name="普通建設事業費最小値テキスト">
          <a:extLst>
            <a:ext uri="{FF2B5EF4-FFF2-40B4-BE49-F238E27FC236}">
              <a16:creationId xmlns:a16="http://schemas.microsoft.com/office/drawing/2014/main" xmlns="" id="{00000000-0008-0000-0600-000063010000}"/>
            </a:ext>
          </a:extLst>
        </xdr:cNvPr>
        <xdr:cNvSpPr txBox="1"/>
      </xdr:nvSpPr>
      <xdr:spPr>
        <a:xfrm>
          <a:off x="10528300" y="100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146886</xdr:rowOff>
    </xdr:from>
    <xdr:to>
      <xdr:col>55</xdr:col>
      <xdr:colOff>88900</xdr:colOff>
      <xdr:row>58</xdr:row>
      <xdr:rowOff>146886</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10388600" y="1009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46186</xdr:rowOff>
    </xdr:from>
    <xdr:ext cx="599010" cy="259045"/>
    <xdr:sp macro="" textlink="">
      <xdr:nvSpPr>
        <xdr:cNvPr id="357" name="普通建設事業費最大値テキスト">
          <a:extLst>
            <a:ext uri="{FF2B5EF4-FFF2-40B4-BE49-F238E27FC236}">
              <a16:creationId xmlns:a16="http://schemas.microsoft.com/office/drawing/2014/main" xmlns="" id="{00000000-0008-0000-0600-000065010000}"/>
            </a:ext>
          </a:extLst>
        </xdr:cNvPr>
        <xdr:cNvSpPr txBox="1"/>
      </xdr:nvSpPr>
      <xdr:spPr>
        <a:xfrm>
          <a:off x="10528300" y="844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99509</xdr:rowOff>
    </xdr:from>
    <xdr:to>
      <xdr:col>55</xdr:col>
      <xdr:colOff>88900</xdr:colOff>
      <xdr:row>50</xdr:row>
      <xdr:rowOff>99509</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a:off x="10388600" y="867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61605</xdr:rowOff>
    </xdr:from>
    <xdr:to>
      <xdr:col>55</xdr:col>
      <xdr:colOff>0</xdr:colOff>
      <xdr:row>54</xdr:row>
      <xdr:rowOff>108768</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a:off x="9639300" y="9319905"/>
          <a:ext cx="838200" cy="4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95402</xdr:rowOff>
    </xdr:from>
    <xdr:ext cx="534377" cy="259045"/>
    <xdr:sp macro="" textlink="">
      <xdr:nvSpPr>
        <xdr:cNvPr id="360" name="普通建設事業費平均値テキスト">
          <a:extLst>
            <a:ext uri="{FF2B5EF4-FFF2-40B4-BE49-F238E27FC236}">
              <a16:creationId xmlns:a16="http://schemas.microsoft.com/office/drawing/2014/main" xmlns="" id="{00000000-0008-0000-0600-000068010000}"/>
            </a:ext>
          </a:extLst>
        </xdr:cNvPr>
        <xdr:cNvSpPr txBox="1"/>
      </xdr:nvSpPr>
      <xdr:spPr>
        <a:xfrm>
          <a:off x="10528300" y="952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116975</xdr:rowOff>
    </xdr:from>
    <xdr:to>
      <xdr:col>55</xdr:col>
      <xdr:colOff>50800</xdr:colOff>
      <xdr:row>56</xdr:row>
      <xdr:rowOff>47125</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10426700" y="95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165474</xdr:rowOff>
    </xdr:from>
    <xdr:to>
      <xdr:col>50</xdr:col>
      <xdr:colOff>114300</xdr:colOff>
      <xdr:row>54</xdr:row>
      <xdr:rowOff>61605</xdr:rowOff>
    </xdr:to>
    <xdr:cxnSp macro="">
      <xdr:nvCxnSpPr>
        <xdr:cNvPr id="362" name="直線コネクタ 361">
          <a:extLst>
            <a:ext uri="{FF2B5EF4-FFF2-40B4-BE49-F238E27FC236}">
              <a16:creationId xmlns:a16="http://schemas.microsoft.com/office/drawing/2014/main" xmlns="" id="{00000000-0008-0000-0600-00006A010000}"/>
            </a:ext>
          </a:extLst>
        </xdr:cNvPr>
        <xdr:cNvCxnSpPr/>
      </xdr:nvCxnSpPr>
      <xdr:spPr>
        <a:xfrm>
          <a:off x="8750300" y="9080874"/>
          <a:ext cx="889000" cy="23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131448</xdr:rowOff>
    </xdr:from>
    <xdr:to>
      <xdr:col>50</xdr:col>
      <xdr:colOff>165100</xdr:colOff>
      <xdr:row>56</xdr:row>
      <xdr:rowOff>61598</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9588500" y="95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52725</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372111" y="965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165474</xdr:rowOff>
    </xdr:from>
    <xdr:to>
      <xdr:col>45</xdr:col>
      <xdr:colOff>177800</xdr:colOff>
      <xdr:row>55</xdr:row>
      <xdr:rowOff>45674</xdr:rowOff>
    </xdr:to>
    <xdr:cxnSp macro="">
      <xdr:nvCxnSpPr>
        <xdr:cNvPr id="365" name="直線コネクタ 364">
          <a:extLst>
            <a:ext uri="{FF2B5EF4-FFF2-40B4-BE49-F238E27FC236}">
              <a16:creationId xmlns:a16="http://schemas.microsoft.com/office/drawing/2014/main" xmlns="" id="{00000000-0008-0000-0600-00006D010000}"/>
            </a:ext>
          </a:extLst>
        </xdr:cNvPr>
        <xdr:cNvCxnSpPr/>
      </xdr:nvCxnSpPr>
      <xdr:spPr>
        <a:xfrm flipV="1">
          <a:off x="7861300" y="9080874"/>
          <a:ext cx="889000" cy="39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125676</xdr:rowOff>
    </xdr:from>
    <xdr:to>
      <xdr:col>46</xdr:col>
      <xdr:colOff>38100</xdr:colOff>
      <xdr:row>56</xdr:row>
      <xdr:rowOff>55826</xdr:rowOff>
    </xdr:to>
    <xdr:sp macro="" textlink="">
      <xdr:nvSpPr>
        <xdr:cNvPr id="366" name="フローチャート: 判断 365">
          <a:extLst>
            <a:ext uri="{FF2B5EF4-FFF2-40B4-BE49-F238E27FC236}">
              <a16:creationId xmlns:a16="http://schemas.microsoft.com/office/drawing/2014/main" xmlns="" id="{00000000-0008-0000-0600-00006E010000}"/>
            </a:ext>
          </a:extLst>
        </xdr:cNvPr>
        <xdr:cNvSpPr/>
      </xdr:nvSpPr>
      <xdr:spPr>
        <a:xfrm>
          <a:off x="8699500" y="955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46953</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483111" y="964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45674</xdr:rowOff>
    </xdr:from>
    <xdr:to>
      <xdr:col>41</xdr:col>
      <xdr:colOff>50800</xdr:colOff>
      <xdr:row>56</xdr:row>
      <xdr:rowOff>89551</xdr:rowOff>
    </xdr:to>
    <xdr:cxnSp macro="">
      <xdr:nvCxnSpPr>
        <xdr:cNvPr id="368" name="直線コネクタ 367">
          <a:extLst>
            <a:ext uri="{FF2B5EF4-FFF2-40B4-BE49-F238E27FC236}">
              <a16:creationId xmlns:a16="http://schemas.microsoft.com/office/drawing/2014/main" xmlns="" id="{00000000-0008-0000-0600-000070010000}"/>
            </a:ext>
          </a:extLst>
        </xdr:cNvPr>
        <xdr:cNvCxnSpPr/>
      </xdr:nvCxnSpPr>
      <xdr:spPr>
        <a:xfrm flipV="1">
          <a:off x="6972300" y="9475424"/>
          <a:ext cx="889000" cy="21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166324</xdr:rowOff>
    </xdr:from>
    <xdr:to>
      <xdr:col>41</xdr:col>
      <xdr:colOff>101600</xdr:colOff>
      <xdr:row>56</xdr:row>
      <xdr:rowOff>96474</xdr:rowOff>
    </xdr:to>
    <xdr:sp macro="" textlink="">
      <xdr:nvSpPr>
        <xdr:cNvPr id="369" name="フローチャート: 判断 368">
          <a:extLst>
            <a:ext uri="{FF2B5EF4-FFF2-40B4-BE49-F238E27FC236}">
              <a16:creationId xmlns:a16="http://schemas.microsoft.com/office/drawing/2014/main" xmlns="" id="{00000000-0008-0000-0600-000071010000}"/>
            </a:ext>
          </a:extLst>
        </xdr:cNvPr>
        <xdr:cNvSpPr/>
      </xdr:nvSpPr>
      <xdr:spPr>
        <a:xfrm>
          <a:off x="7810500" y="959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87601</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7594111" y="968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152422</xdr:rowOff>
    </xdr:from>
    <xdr:to>
      <xdr:col>36</xdr:col>
      <xdr:colOff>165100</xdr:colOff>
      <xdr:row>56</xdr:row>
      <xdr:rowOff>82572</xdr:rowOff>
    </xdr:to>
    <xdr:sp macro="" textlink="">
      <xdr:nvSpPr>
        <xdr:cNvPr id="371" name="フローチャート: 判断 370">
          <a:extLst>
            <a:ext uri="{FF2B5EF4-FFF2-40B4-BE49-F238E27FC236}">
              <a16:creationId xmlns:a16="http://schemas.microsoft.com/office/drawing/2014/main" xmlns="" id="{00000000-0008-0000-0600-000073010000}"/>
            </a:ext>
          </a:extLst>
        </xdr:cNvPr>
        <xdr:cNvSpPr/>
      </xdr:nvSpPr>
      <xdr:spPr>
        <a:xfrm>
          <a:off x="6921500" y="958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99099</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6705111" y="935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57968</xdr:rowOff>
    </xdr:from>
    <xdr:to>
      <xdr:col>55</xdr:col>
      <xdr:colOff>50800</xdr:colOff>
      <xdr:row>54</xdr:row>
      <xdr:rowOff>159568</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10426700" y="931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80845</xdr:rowOff>
    </xdr:from>
    <xdr:ext cx="534377" cy="259045"/>
    <xdr:sp macro="" textlink="">
      <xdr:nvSpPr>
        <xdr:cNvPr id="379" name="普通建設事業費該当値テキスト">
          <a:extLst>
            <a:ext uri="{FF2B5EF4-FFF2-40B4-BE49-F238E27FC236}">
              <a16:creationId xmlns:a16="http://schemas.microsoft.com/office/drawing/2014/main" xmlns="" id="{00000000-0008-0000-0600-00007B010000}"/>
            </a:ext>
          </a:extLst>
        </xdr:cNvPr>
        <xdr:cNvSpPr txBox="1"/>
      </xdr:nvSpPr>
      <xdr:spPr>
        <a:xfrm>
          <a:off x="10528300" y="916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10805</xdr:rowOff>
    </xdr:from>
    <xdr:to>
      <xdr:col>50</xdr:col>
      <xdr:colOff>165100</xdr:colOff>
      <xdr:row>54</xdr:row>
      <xdr:rowOff>112405</xdr:rowOff>
    </xdr:to>
    <xdr:sp macro="" textlink="">
      <xdr:nvSpPr>
        <xdr:cNvPr id="380" name="楕円 379">
          <a:extLst>
            <a:ext uri="{FF2B5EF4-FFF2-40B4-BE49-F238E27FC236}">
              <a16:creationId xmlns:a16="http://schemas.microsoft.com/office/drawing/2014/main" xmlns="" id="{00000000-0008-0000-0600-00007C010000}"/>
            </a:ext>
          </a:extLst>
        </xdr:cNvPr>
        <xdr:cNvSpPr/>
      </xdr:nvSpPr>
      <xdr:spPr>
        <a:xfrm>
          <a:off x="9588500" y="92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128932</xdr:rowOff>
    </xdr:from>
    <xdr:ext cx="534377" cy="259045"/>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9372111" y="90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114674</xdr:rowOff>
    </xdr:from>
    <xdr:to>
      <xdr:col>46</xdr:col>
      <xdr:colOff>38100</xdr:colOff>
      <xdr:row>53</xdr:row>
      <xdr:rowOff>44824</xdr:rowOff>
    </xdr:to>
    <xdr:sp macro="" textlink="">
      <xdr:nvSpPr>
        <xdr:cNvPr id="382" name="楕円 381">
          <a:extLst>
            <a:ext uri="{FF2B5EF4-FFF2-40B4-BE49-F238E27FC236}">
              <a16:creationId xmlns:a16="http://schemas.microsoft.com/office/drawing/2014/main" xmlns="" id="{00000000-0008-0000-0600-00007E010000}"/>
            </a:ext>
          </a:extLst>
        </xdr:cNvPr>
        <xdr:cNvSpPr/>
      </xdr:nvSpPr>
      <xdr:spPr>
        <a:xfrm>
          <a:off x="8699500" y="90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61351</xdr:rowOff>
    </xdr:from>
    <xdr:ext cx="534377"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8483111" y="880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166324</xdr:rowOff>
    </xdr:from>
    <xdr:to>
      <xdr:col>41</xdr:col>
      <xdr:colOff>101600</xdr:colOff>
      <xdr:row>55</xdr:row>
      <xdr:rowOff>96474</xdr:rowOff>
    </xdr:to>
    <xdr:sp macro="" textlink="">
      <xdr:nvSpPr>
        <xdr:cNvPr id="384" name="楕円 383">
          <a:extLst>
            <a:ext uri="{FF2B5EF4-FFF2-40B4-BE49-F238E27FC236}">
              <a16:creationId xmlns:a16="http://schemas.microsoft.com/office/drawing/2014/main" xmlns="" id="{00000000-0008-0000-0600-000080010000}"/>
            </a:ext>
          </a:extLst>
        </xdr:cNvPr>
        <xdr:cNvSpPr/>
      </xdr:nvSpPr>
      <xdr:spPr>
        <a:xfrm>
          <a:off x="7810500" y="942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113001</xdr:rowOff>
    </xdr:from>
    <xdr:ext cx="534377"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7594111" y="919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38751</xdr:rowOff>
    </xdr:from>
    <xdr:to>
      <xdr:col>36</xdr:col>
      <xdr:colOff>165100</xdr:colOff>
      <xdr:row>56</xdr:row>
      <xdr:rowOff>140351</xdr:rowOff>
    </xdr:to>
    <xdr:sp macro="" textlink="">
      <xdr:nvSpPr>
        <xdr:cNvPr id="386" name="楕円 385">
          <a:extLst>
            <a:ext uri="{FF2B5EF4-FFF2-40B4-BE49-F238E27FC236}">
              <a16:creationId xmlns:a16="http://schemas.microsoft.com/office/drawing/2014/main" xmlns="" id="{00000000-0008-0000-0600-000082010000}"/>
            </a:ext>
          </a:extLst>
        </xdr:cNvPr>
        <xdr:cNvSpPr/>
      </xdr:nvSpPr>
      <xdr:spPr>
        <a:xfrm>
          <a:off x="6921500" y="963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131478</xdr:rowOff>
    </xdr:from>
    <xdr:ext cx="534377"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705111" y="973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xmlns="" id="{00000000-0008-0000-06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xmlns="" id="{00000000-0008-0000-06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xmlns="" id="{00000000-0008-0000-06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xmlns="" id="{00000000-0008-0000-06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xmlns="" id="{00000000-0008-0000-06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xmlns="" id="{00000000-0008-0000-06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a:extLst>
            <a:ext uri="{FF2B5EF4-FFF2-40B4-BE49-F238E27FC236}">
              <a16:creationId xmlns:a16="http://schemas.microsoft.com/office/drawing/2014/main" xmlns="" id="{00000000-0008-0000-06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138919</xdr:rowOff>
    </xdr:from>
    <xdr:to>
      <xdr:col>54</xdr:col>
      <xdr:colOff>189865</xdr:colOff>
      <xdr:row>79</xdr:row>
      <xdr:rowOff>28505</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10475595" y="12140419"/>
          <a:ext cx="1270" cy="143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32332</xdr:rowOff>
    </xdr:from>
    <xdr:ext cx="378565" cy="259045"/>
    <xdr:sp macro="" textlink="">
      <xdr:nvSpPr>
        <xdr:cNvPr id="412" name="普通建設事業費 （ うち新規整備　）最小値テキスト">
          <a:extLst>
            <a:ext uri="{FF2B5EF4-FFF2-40B4-BE49-F238E27FC236}">
              <a16:creationId xmlns:a16="http://schemas.microsoft.com/office/drawing/2014/main" xmlns="" id="{00000000-0008-0000-0600-00009C010000}"/>
            </a:ext>
          </a:extLst>
        </xdr:cNvPr>
        <xdr:cNvSpPr txBox="1"/>
      </xdr:nvSpPr>
      <xdr:spPr>
        <a:xfrm>
          <a:off x="10528300" y="1357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28505</xdr:rowOff>
    </xdr:from>
    <xdr:to>
      <xdr:col>55</xdr:col>
      <xdr:colOff>88900</xdr:colOff>
      <xdr:row>79</xdr:row>
      <xdr:rowOff>28505</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10388600" y="1357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85596</xdr:rowOff>
    </xdr:from>
    <xdr:ext cx="534377" cy="259045"/>
    <xdr:sp macro="" textlink="">
      <xdr:nvSpPr>
        <xdr:cNvPr id="414" name="普通建設事業費 （ うち新規整備　）最大値テキスト">
          <a:extLst>
            <a:ext uri="{FF2B5EF4-FFF2-40B4-BE49-F238E27FC236}">
              <a16:creationId xmlns:a16="http://schemas.microsoft.com/office/drawing/2014/main" xmlns="" id="{00000000-0008-0000-0600-00009E010000}"/>
            </a:ext>
          </a:extLst>
        </xdr:cNvPr>
        <xdr:cNvSpPr txBox="1"/>
      </xdr:nvSpPr>
      <xdr:spPr>
        <a:xfrm>
          <a:off x="10528300" y="119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138919</xdr:rowOff>
    </xdr:from>
    <xdr:to>
      <xdr:col>55</xdr:col>
      <xdr:colOff>88900</xdr:colOff>
      <xdr:row>70</xdr:row>
      <xdr:rowOff>138919</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a:off x="10388600" y="12140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42983</xdr:rowOff>
    </xdr:from>
    <xdr:to>
      <xdr:col>55</xdr:col>
      <xdr:colOff>0</xdr:colOff>
      <xdr:row>76</xdr:row>
      <xdr:rowOff>152101</xdr:rowOff>
    </xdr:to>
    <xdr:cxnSp macro="">
      <xdr:nvCxnSpPr>
        <xdr:cNvPr id="416" name="直線コネクタ 415">
          <a:extLst>
            <a:ext uri="{FF2B5EF4-FFF2-40B4-BE49-F238E27FC236}">
              <a16:creationId xmlns:a16="http://schemas.microsoft.com/office/drawing/2014/main" xmlns="" id="{00000000-0008-0000-0600-0000A0010000}"/>
            </a:ext>
          </a:extLst>
        </xdr:cNvPr>
        <xdr:cNvCxnSpPr/>
      </xdr:nvCxnSpPr>
      <xdr:spPr>
        <a:xfrm>
          <a:off x="9639300" y="12901733"/>
          <a:ext cx="838200" cy="28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73652</xdr:rowOff>
    </xdr:from>
    <xdr:ext cx="534377" cy="259045"/>
    <xdr:sp macro="" textlink="">
      <xdr:nvSpPr>
        <xdr:cNvPr id="417" name="普通建設事業費 （ うち新規整備　）平均値テキスト">
          <a:extLst>
            <a:ext uri="{FF2B5EF4-FFF2-40B4-BE49-F238E27FC236}">
              <a16:creationId xmlns:a16="http://schemas.microsoft.com/office/drawing/2014/main" xmlns="" id="{00000000-0008-0000-0600-0000A1010000}"/>
            </a:ext>
          </a:extLst>
        </xdr:cNvPr>
        <xdr:cNvSpPr txBox="1"/>
      </xdr:nvSpPr>
      <xdr:spPr>
        <a:xfrm>
          <a:off x="10528300" y="13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95225</xdr:rowOff>
    </xdr:from>
    <xdr:to>
      <xdr:col>55</xdr:col>
      <xdr:colOff>50800</xdr:colOff>
      <xdr:row>78</xdr:row>
      <xdr:rowOff>25375</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104267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115868</xdr:rowOff>
    </xdr:from>
    <xdr:to>
      <xdr:col>50</xdr:col>
      <xdr:colOff>114300</xdr:colOff>
      <xdr:row>75</xdr:row>
      <xdr:rowOff>42983</xdr:rowOff>
    </xdr:to>
    <xdr:cxnSp macro="">
      <xdr:nvCxnSpPr>
        <xdr:cNvPr id="419" name="直線コネクタ 418">
          <a:extLst>
            <a:ext uri="{FF2B5EF4-FFF2-40B4-BE49-F238E27FC236}">
              <a16:creationId xmlns:a16="http://schemas.microsoft.com/office/drawing/2014/main" xmlns="" id="{00000000-0008-0000-0600-0000A3010000}"/>
            </a:ext>
          </a:extLst>
        </xdr:cNvPr>
        <xdr:cNvCxnSpPr/>
      </xdr:nvCxnSpPr>
      <xdr:spPr>
        <a:xfrm>
          <a:off x="8750300" y="12631718"/>
          <a:ext cx="889000" cy="27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126276</xdr:rowOff>
    </xdr:from>
    <xdr:to>
      <xdr:col>50</xdr:col>
      <xdr:colOff>165100</xdr:colOff>
      <xdr:row>78</xdr:row>
      <xdr:rowOff>56426</xdr:rowOff>
    </xdr:to>
    <xdr:sp macro="" textlink="">
      <xdr:nvSpPr>
        <xdr:cNvPr id="420" name="フローチャート: 判断 419">
          <a:extLst>
            <a:ext uri="{FF2B5EF4-FFF2-40B4-BE49-F238E27FC236}">
              <a16:creationId xmlns:a16="http://schemas.microsoft.com/office/drawing/2014/main" xmlns="" id="{00000000-0008-0000-0600-0000A4010000}"/>
            </a:ext>
          </a:extLst>
        </xdr:cNvPr>
        <xdr:cNvSpPr/>
      </xdr:nvSpPr>
      <xdr:spPr>
        <a:xfrm>
          <a:off x="9588500" y="1332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47553</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372111" y="1342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115868</xdr:rowOff>
    </xdr:from>
    <xdr:to>
      <xdr:col>45</xdr:col>
      <xdr:colOff>177800</xdr:colOff>
      <xdr:row>74</xdr:row>
      <xdr:rowOff>150425</xdr:rowOff>
    </xdr:to>
    <xdr:cxnSp macro="">
      <xdr:nvCxnSpPr>
        <xdr:cNvPr id="422" name="直線コネクタ 421">
          <a:extLst>
            <a:ext uri="{FF2B5EF4-FFF2-40B4-BE49-F238E27FC236}">
              <a16:creationId xmlns:a16="http://schemas.microsoft.com/office/drawing/2014/main" xmlns="" id="{00000000-0008-0000-0600-0000A6010000}"/>
            </a:ext>
          </a:extLst>
        </xdr:cNvPr>
        <xdr:cNvCxnSpPr/>
      </xdr:nvCxnSpPr>
      <xdr:spPr>
        <a:xfrm flipV="1">
          <a:off x="7861300" y="12631718"/>
          <a:ext cx="889000" cy="20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92100</xdr:rowOff>
    </xdr:from>
    <xdr:to>
      <xdr:col>46</xdr:col>
      <xdr:colOff>38100</xdr:colOff>
      <xdr:row>78</xdr:row>
      <xdr:rowOff>22250</xdr:rowOff>
    </xdr:to>
    <xdr:sp macro="" textlink="">
      <xdr:nvSpPr>
        <xdr:cNvPr id="423" name="フローチャート: 判断 422">
          <a:extLst>
            <a:ext uri="{FF2B5EF4-FFF2-40B4-BE49-F238E27FC236}">
              <a16:creationId xmlns:a16="http://schemas.microsoft.com/office/drawing/2014/main" xmlns="" id="{00000000-0008-0000-0600-0000A7010000}"/>
            </a:ext>
          </a:extLst>
        </xdr:cNvPr>
        <xdr:cNvSpPr/>
      </xdr:nvSpPr>
      <xdr:spPr>
        <a:xfrm>
          <a:off x="8699500" y="132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13377</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483111" y="133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150425</xdr:rowOff>
    </xdr:from>
    <xdr:to>
      <xdr:col>41</xdr:col>
      <xdr:colOff>50800</xdr:colOff>
      <xdr:row>76</xdr:row>
      <xdr:rowOff>64015</xdr:rowOff>
    </xdr:to>
    <xdr:cxnSp macro="">
      <xdr:nvCxnSpPr>
        <xdr:cNvPr id="425" name="直線コネクタ 424">
          <a:extLst>
            <a:ext uri="{FF2B5EF4-FFF2-40B4-BE49-F238E27FC236}">
              <a16:creationId xmlns:a16="http://schemas.microsoft.com/office/drawing/2014/main" xmlns="" id="{00000000-0008-0000-0600-0000A9010000}"/>
            </a:ext>
          </a:extLst>
        </xdr:cNvPr>
        <xdr:cNvCxnSpPr/>
      </xdr:nvCxnSpPr>
      <xdr:spPr>
        <a:xfrm flipV="1">
          <a:off x="6972300" y="12837725"/>
          <a:ext cx="889000" cy="25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92577</xdr:rowOff>
    </xdr:from>
    <xdr:to>
      <xdr:col>41</xdr:col>
      <xdr:colOff>101600</xdr:colOff>
      <xdr:row>78</xdr:row>
      <xdr:rowOff>22727</xdr:rowOff>
    </xdr:to>
    <xdr:sp macro="" textlink="">
      <xdr:nvSpPr>
        <xdr:cNvPr id="426" name="フローチャート: 判断 425">
          <a:extLst>
            <a:ext uri="{FF2B5EF4-FFF2-40B4-BE49-F238E27FC236}">
              <a16:creationId xmlns:a16="http://schemas.microsoft.com/office/drawing/2014/main" xmlns="" id="{00000000-0008-0000-0600-0000AA010000}"/>
            </a:ext>
          </a:extLst>
        </xdr:cNvPr>
        <xdr:cNvSpPr/>
      </xdr:nvSpPr>
      <xdr:spPr>
        <a:xfrm>
          <a:off x="7810500" y="132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13854</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7594111" y="1338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21882</xdr:rowOff>
    </xdr:from>
    <xdr:to>
      <xdr:col>36</xdr:col>
      <xdr:colOff>165100</xdr:colOff>
      <xdr:row>77</xdr:row>
      <xdr:rowOff>123482</xdr:rowOff>
    </xdr:to>
    <xdr:sp macro="" textlink="">
      <xdr:nvSpPr>
        <xdr:cNvPr id="428" name="フローチャート: 判断 427">
          <a:extLst>
            <a:ext uri="{FF2B5EF4-FFF2-40B4-BE49-F238E27FC236}">
              <a16:creationId xmlns:a16="http://schemas.microsoft.com/office/drawing/2014/main" xmlns="" id="{00000000-0008-0000-0600-0000AC010000}"/>
            </a:ext>
          </a:extLst>
        </xdr:cNvPr>
        <xdr:cNvSpPr/>
      </xdr:nvSpPr>
      <xdr:spPr>
        <a:xfrm>
          <a:off x="6921500" y="1322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114609</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705111"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101301</xdr:rowOff>
    </xdr:from>
    <xdr:to>
      <xdr:col>55</xdr:col>
      <xdr:colOff>50800</xdr:colOff>
      <xdr:row>77</xdr:row>
      <xdr:rowOff>31451</xdr:rowOff>
    </xdr:to>
    <xdr:sp macro="" textlink="">
      <xdr:nvSpPr>
        <xdr:cNvPr id="435" name="楕円 434">
          <a:extLst>
            <a:ext uri="{FF2B5EF4-FFF2-40B4-BE49-F238E27FC236}">
              <a16:creationId xmlns:a16="http://schemas.microsoft.com/office/drawing/2014/main" xmlns="" id="{00000000-0008-0000-0600-0000B3010000}"/>
            </a:ext>
          </a:extLst>
        </xdr:cNvPr>
        <xdr:cNvSpPr/>
      </xdr:nvSpPr>
      <xdr:spPr>
        <a:xfrm>
          <a:off x="10426700" y="1313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124178</xdr:rowOff>
    </xdr:from>
    <xdr:ext cx="534377" cy="259045"/>
    <xdr:sp macro="" textlink="">
      <xdr:nvSpPr>
        <xdr:cNvPr id="436" name="普通建設事業費 （ うち新規整備　）該当値テキスト">
          <a:extLst>
            <a:ext uri="{FF2B5EF4-FFF2-40B4-BE49-F238E27FC236}">
              <a16:creationId xmlns:a16="http://schemas.microsoft.com/office/drawing/2014/main" xmlns="" id="{00000000-0008-0000-0600-0000B4010000}"/>
            </a:ext>
          </a:extLst>
        </xdr:cNvPr>
        <xdr:cNvSpPr txBox="1"/>
      </xdr:nvSpPr>
      <xdr:spPr>
        <a:xfrm>
          <a:off x="10528300" y="129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163633</xdr:rowOff>
    </xdr:from>
    <xdr:to>
      <xdr:col>50</xdr:col>
      <xdr:colOff>165100</xdr:colOff>
      <xdr:row>75</xdr:row>
      <xdr:rowOff>93783</xdr:rowOff>
    </xdr:to>
    <xdr:sp macro="" textlink="">
      <xdr:nvSpPr>
        <xdr:cNvPr id="437" name="楕円 436">
          <a:extLst>
            <a:ext uri="{FF2B5EF4-FFF2-40B4-BE49-F238E27FC236}">
              <a16:creationId xmlns:a16="http://schemas.microsoft.com/office/drawing/2014/main" xmlns="" id="{00000000-0008-0000-0600-0000B5010000}"/>
            </a:ext>
          </a:extLst>
        </xdr:cNvPr>
        <xdr:cNvSpPr/>
      </xdr:nvSpPr>
      <xdr:spPr>
        <a:xfrm>
          <a:off x="9588500" y="1285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110310</xdr:rowOff>
    </xdr:from>
    <xdr:ext cx="534377"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9372111" y="1262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65068</xdr:rowOff>
    </xdr:from>
    <xdr:to>
      <xdr:col>46</xdr:col>
      <xdr:colOff>38100</xdr:colOff>
      <xdr:row>73</xdr:row>
      <xdr:rowOff>166668</xdr:rowOff>
    </xdr:to>
    <xdr:sp macro="" textlink="">
      <xdr:nvSpPr>
        <xdr:cNvPr id="439" name="楕円 438">
          <a:extLst>
            <a:ext uri="{FF2B5EF4-FFF2-40B4-BE49-F238E27FC236}">
              <a16:creationId xmlns:a16="http://schemas.microsoft.com/office/drawing/2014/main" xmlns="" id="{00000000-0008-0000-0600-0000B7010000}"/>
            </a:ext>
          </a:extLst>
        </xdr:cNvPr>
        <xdr:cNvSpPr/>
      </xdr:nvSpPr>
      <xdr:spPr>
        <a:xfrm>
          <a:off x="8699500" y="1258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11745</xdr:rowOff>
    </xdr:from>
    <xdr:ext cx="534377"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8483111" y="1235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99625</xdr:rowOff>
    </xdr:from>
    <xdr:to>
      <xdr:col>41</xdr:col>
      <xdr:colOff>101600</xdr:colOff>
      <xdr:row>75</xdr:row>
      <xdr:rowOff>29775</xdr:rowOff>
    </xdr:to>
    <xdr:sp macro="" textlink="">
      <xdr:nvSpPr>
        <xdr:cNvPr id="441" name="楕円 440">
          <a:extLst>
            <a:ext uri="{FF2B5EF4-FFF2-40B4-BE49-F238E27FC236}">
              <a16:creationId xmlns:a16="http://schemas.microsoft.com/office/drawing/2014/main" xmlns="" id="{00000000-0008-0000-0600-0000B9010000}"/>
            </a:ext>
          </a:extLst>
        </xdr:cNvPr>
        <xdr:cNvSpPr/>
      </xdr:nvSpPr>
      <xdr:spPr>
        <a:xfrm>
          <a:off x="7810500" y="127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46302</xdr:rowOff>
    </xdr:from>
    <xdr:ext cx="534377"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7594111" y="1256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13215</xdr:rowOff>
    </xdr:from>
    <xdr:to>
      <xdr:col>36</xdr:col>
      <xdr:colOff>165100</xdr:colOff>
      <xdr:row>76</xdr:row>
      <xdr:rowOff>114815</xdr:rowOff>
    </xdr:to>
    <xdr:sp macro="" textlink="">
      <xdr:nvSpPr>
        <xdr:cNvPr id="443" name="楕円 442">
          <a:extLst>
            <a:ext uri="{FF2B5EF4-FFF2-40B4-BE49-F238E27FC236}">
              <a16:creationId xmlns:a16="http://schemas.microsoft.com/office/drawing/2014/main" xmlns="" id="{00000000-0008-0000-0600-0000BB010000}"/>
            </a:ext>
          </a:extLst>
        </xdr:cNvPr>
        <xdr:cNvSpPr/>
      </xdr:nvSpPr>
      <xdr:spPr>
        <a:xfrm>
          <a:off x="6921500" y="130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131342</xdr:rowOff>
    </xdr:from>
    <xdr:ext cx="534377"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705111" y="1281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xmlns="" id="{00000000-0008-0000-06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xmlns="" id="{00000000-0008-0000-06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xmlns="" id="{00000000-0008-0000-06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xmlns="" id="{00000000-0008-0000-06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xmlns="" id="{00000000-0008-0000-06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xmlns="" id="{00000000-0008-0000-06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xmlns="" id="{00000000-0008-0000-06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a:extLst>
            <a:ext uri="{FF2B5EF4-FFF2-40B4-BE49-F238E27FC236}">
              <a16:creationId xmlns:a16="http://schemas.microsoft.com/office/drawing/2014/main" xmlns="" id="{00000000-0008-0000-06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143472</xdr:rowOff>
    </xdr:from>
    <xdr:to>
      <xdr:col>54</xdr:col>
      <xdr:colOff>189865</xdr:colOff>
      <xdr:row>98</xdr:row>
      <xdr:rowOff>109925</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10475595" y="15745422"/>
          <a:ext cx="1270" cy="1166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113752</xdr:rowOff>
    </xdr:from>
    <xdr:ext cx="469744" cy="259045"/>
    <xdr:sp macro="" textlink="">
      <xdr:nvSpPr>
        <xdr:cNvPr id="469" name="普通建設事業費 （ うち更新整備　）最小値テキスト">
          <a:extLst>
            <a:ext uri="{FF2B5EF4-FFF2-40B4-BE49-F238E27FC236}">
              <a16:creationId xmlns:a16="http://schemas.microsoft.com/office/drawing/2014/main" xmlns="" id="{00000000-0008-0000-0600-0000D5010000}"/>
            </a:ext>
          </a:extLst>
        </xdr:cNvPr>
        <xdr:cNvSpPr txBox="1"/>
      </xdr:nvSpPr>
      <xdr:spPr>
        <a:xfrm>
          <a:off x="10528300" y="1691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109925</xdr:rowOff>
    </xdr:from>
    <xdr:to>
      <xdr:col>55</xdr:col>
      <xdr:colOff>88900</xdr:colOff>
      <xdr:row>98</xdr:row>
      <xdr:rowOff>109925</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a:off x="10388600" y="1691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90149</xdr:rowOff>
    </xdr:from>
    <xdr:ext cx="534377" cy="259045"/>
    <xdr:sp macro="" textlink="">
      <xdr:nvSpPr>
        <xdr:cNvPr id="471" name="普通建設事業費 （ うち更新整備　）最大値テキスト">
          <a:extLst>
            <a:ext uri="{FF2B5EF4-FFF2-40B4-BE49-F238E27FC236}">
              <a16:creationId xmlns:a16="http://schemas.microsoft.com/office/drawing/2014/main" xmlns="" id="{00000000-0008-0000-0600-0000D7010000}"/>
            </a:ext>
          </a:extLst>
        </xdr:cNvPr>
        <xdr:cNvSpPr txBox="1"/>
      </xdr:nvSpPr>
      <xdr:spPr>
        <a:xfrm>
          <a:off x="10528300" y="155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143472</xdr:rowOff>
    </xdr:from>
    <xdr:to>
      <xdr:col>55</xdr:col>
      <xdr:colOff>88900</xdr:colOff>
      <xdr:row>91</xdr:row>
      <xdr:rowOff>143472</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a:off x="10388600" y="157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99009</xdr:rowOff>
    </xdr:from>
    <xdr:to>
      <xdr:col>55</xdr:col>
      <xdr:colOff>0</xdr:colOff>
      <xdr:row>97</xdr:row>
      <xdr:rowOff>37497</xdr:rowOff>
    </xdr:to>
    <xdr:cxnSp macro="">
      <xdr:nvCxnSpPr>
        <xdr:cNvPr id="473" name="直線コネクタ 472">
          <a:extLst>
            <a:ext uri="{FF2B5EF4-FFF2-40B4-BE49-F238E27FC236}">
              <a16:creationId xmlns:a16="http://schemas.microsoft.com/office/drawing/2014/main" xmlns="" id="{00000000-0008-0000-0600-0000D9010000}"/>
            </a:ext>
          </a:extLst>
        </xdr:cNvPr>
        <xdr:cNvCxnSpPr/>
      </xdr:nvCxnSpPr>
      <xdr:spPr>
        <a:xfrm flipV="1">
          <a:off x="9639300" y="16558209"/>
          <a:ext cx="838200" cy="10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61637</xdr:rowOff>
    </xdr:from>
    <xdr:ext cx="534377" cy="259045"/>
    <xdr:sp macro="" textlink="">
      <xdr:nvSpPr>
        <xdr:cNvPr id="474" name="普通建設事業費 （ うち更新整備　）平均値テキスト">
          <a:extLst>
            <a:ext uri="{FF2B5EF4-FFF2-40B4-BE49-F238E27FC236}">
              <a16:creationId xmlns:a16="http://schemas.microsoft.com/office/drawing/2014/main" xmlns="" id="{00000000-0008-0000-0600-0000DA010000}"/>
            </a:ext>
          </a:extLst>
        </xdr:cNvPr>
        <xdr:cNvSpPr txBox="1"/>
      </xdr:nvSpPr>
      <xdr:spPr>
        <a:xfrm>
          <a:off x="10528300" y="1634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38760</xdr:rowOff>
    </xdr:from>
    <xdr:to>
      <xdr:col>55</xdr:col>
      <xdr:colOff>50800</xdr:colOff>
      <xdr:row>96</xdr:row>
      <xdr:rowOff>140360</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104267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37497</xdr:rowOff>
    </xdr:from>
    <xdr:to>
      <xdr:col>50</xdr:col>
      <xdr:colOff>114300</xdr:colOff>
      <xdr:row>97</xdr:row>
      <xdr:rowOff>42659</xdr:rowOff>
    </xdr:to>
    <xdr:cxnSp macro="">
      <xdr:nvCxnSpPr>
        <xdr:cNvPr id="476" name="直線コネクタ 475">
          <a:extLst>
            <a:ext uri="{FF2B5EF4-FFF2-40B4-BE49-F238E27FC236}">
              <a16:creationId xmlns:a16="http://schemas.microsoft.com/office/drawing/2014/main" xmlns="" id="{00000000-0008-0000-0600-0000DC010000}"/>
            </a:ext>
          </a:extLst>
        </xdr:cNvPr>
        <xdr:cNvCxnSpPr/>
      </xdr:nvCxnSpPr>
      <xdr:spPr>
        <a:xfrm flipV="1">
          <a:off x="8750300" y="16668147"/>
          <a:ext cx="8890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77" name="フローチャート: 判断 476">
          <a:extLst>
            <a:ext uri="{FF2B5EF4-FFF2-40B4-BE49-F238E27FC236}">
              <a16:creationId xmlns:a16="http://schemas.microsoft.com/office/drawing/2014/main" xmlns="" id="{00000000-0008-0000-0600-0000DD010000}"/>
            </a:ext>
          </a:extLst>
        </xdr:cNvPr>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151286</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9372111" y="162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42659</xdr:rowOff>
    </xdr:from>
    <xdr:to>
      <xdr:col>45</xdr:col>
      <xdr:colOff>177800</xdr:colOff>
      <xdr:row>98</xdr:row>
      <xdr:rowOff>87770</xdr:rowOff>
    </xdr:to>
    <xdr:cxnSp macro="">
      <xdr:nvCxnSpPr>
        <xdr:cNvPr id="479" name="直線コネクタ 478">
          <a:extLst>
            <a:ext uri="{FF2B5EF4-FFF2-40B4-BE49-F238E27FC236}">
              <a16:creationId xmlns:a16="http://schemas.microsoft.com/office/drawing/2014/main" xmlns="" id="{00000000-0008-0000-0600-0000DF010000}"/>
            </a:ext>
          </a:extLst>
        </xdr:cNvPr>
        <xdr:cNvCxnSpPr/>
      </xdr:nvCxnSpPr>
      <xdr:spPr>
        <a:xfrm flipV="1">
          <a:off x="7861300" y="16673309"/>
          <a:ext cx="889000" cy="21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80" name="フローチャート: 判断 479">
          <a:extLst>
            <a:ext uri="{FF2B5EF4-FFF2-40B4-BE49-F238E27FC236}">
              <a16:creationId xmlns:a16="http://schemas.microsoft.com/office/drawing/2014/main" xmlns="" id="{00000000-0008-0000-0600-0000E0010000}"/>
            </a:ext>
          </a:extLst>
        </xdr:cNvPr>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8317</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483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87770</xdr:rowOff>
    </xdr:from>
    <xdr:to>
      <xdr:col>41</xdr:col>
      <xdr:colOff>50800</xdr:colOff>
      <xdr:row>98</xdr:row>
      <xdr:rowOff>100571</xdr:rowOff>
    </xdr:to>
    <xdr:cxnSp macro="">
      <xdr:nvCxnSpPr>
        <xdr:cNvPr id="482" name="直線コネクタ 481">
          <a:extLst>
            <a:ext uri="{FF2B5EF4-FFF2-40B4-BE49-F238E27FC236}">
              <a16:creationId xmlns:a16="http://schemas.microsoft.com/office/drawing/2014/main" xmlns="" id="{00000000-0008-0000-0600-0000E2010000}"/>
            </a:ext>
          </a:extLst>
        </xdr:cNvPr>
        <xdr:cNvCxnSpPr/>
      </xdr:nvCxnSpPr>
      <xdr:spPr>
        <a:xfrm flipV="1">
          <a:off x="6972300" y="16889870"/>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83" name="フローチャート: 判断 482">
          <a:extLst>
            <a:ext uri="{FF2B5EF4-FFF2-40B4-BE49-F238E27FC236}">
              <a16:creationId xmlns:a16="http://schemas.microsoft.com/office/drawing/2014/main" xmlns="" id="{00000000-0008-0000-0600-0000E3010000}"/>
            </a:ext>
          </a:extLst>
        </xdr:cNvPr>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53198</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7594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85" name="フローチャート: 判断 484">
          <a:extLst>
            <a:ext uri="{FF2B5EF4-FFF2-40B4-BE49-F238E27FC236}">
              <a16:creationId xmlns:a16="http://schemas.microsoft.com/office/drawing/2014/main" xmlns="" id="{00000000-0008-0000-0600-0000E5010000}"/>
            </a:ext>
          </a:extLst>
        </xdr:cNvPr>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100595</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6705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48209</xdr:rowOff>
    </xdr:from>
    <xdr:to>
      <xdr:col>55</xdr:col>
      <xdr:colOff>50800</xdr:colOff>
      <xdr:row>96</xdr:row>
      <xdr:rowOff>149809</xdr:rowOff>
    </xdr:to>
    <xdr:sp macro="" textlink="">
      <xdr:nvSpPr>
        <xdr:cNvPr id="492" name="楕円 491">
          <a:extLst>
            <a:ext uri="{FF2B5EF4-FFF2-40B4-BE49-F238E27FC236}">
              <a16:creationId xmlns:a16="http://schemas.microsoft.com/office/drawing/2014/main" xmlns="" id="{00000000-0008-0000-0600-0000EC010000}"/>
            </a:ext>
          </a:extLst>
        </xdr:cNvPr>
        <xdr:cNvSpPr/>
      </xdr:nvSpPr>
      <xdr:spPr>
        <a:xfrm>
          <a:off x="10426700" y="165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26636</xdr:rowOff>
    </xdr:from>
    <xdr:ext cx="534377" cy="259045"/>
    <xdr:sp macro="" textlink="">
      <xdr:nvSpPr>
        <xdr:cNvPr id="493" name="普通建設事業費 （ うち更新整備　）該当値テキスト">
          <a:extLst>
            <a:ext uri="{FF2B5EF4-FFF2-40B4-BE49-F238E27FC236}">
              <a16:creationId xmlns:a16="http://schemas.microsoft.com/office/drawing/2014/main" xmlns="" id="{00000000-0008-0000-0600-0000ED010000}"/>
            </a:ext>
          </a:extLst>
        </xdr:cNvPr>
        <xdr:cNvSpPr txBox="1"/>
      </xdr:nvSpPr>
      <xdr:spPr>
        <a:xfrm>
          <a:off x="10528300" y="1648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158147</xdr:rowOff>
    </xdr:from>
    <xdr:to>
      <xdr:col>50</xdr:col>
      <xdr:colOff>165100</xdr:colOff>
      <xdr:row>97</xdr:row>
      <xdr:rowOff>88297</xdr:rowOff>
    </xdr:to>
    <xdr:sp macro="" textlink="">
      <xdr:nvSpPr>
        <xdr:cNvPr id="494" name="楕円 493">
          <a:extLst>
            <a:ext uri="{FF2B5EF4-FFF2-40B4-BE49-F238E27FC236}">
              <a16:creationId xmlns:a16="http://schemas.microsoft.com/office/drawing/2014/main" xmlns="" id="{00000000-0008-0000-0600-0000EE010000}"/>
            </a:ext>
          </a:extLst>
        </xdr:cNvPr>
        <xdr:cNvSpPr/>
      </xdr:nvSpPr>
      <xdr:spPr>
        <a:xfrm>
          <a:off x="9588500" y="1661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79424</xdr:rowOff>
    </xdr:from>
    <xdr:ext cx="534377"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9372111" y="1671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163309</xdr:rowOff>
    </xdr:from>
    <xdr:to>
      <xdr:col>46</xdr:col>
      <xdr:colOff>38100</xdr:colOff>
      <xdr:row>97</xdr:row>
      <xdr:rowOff>93459</xdr:rowOff>
    </xdr:to>
    <xdr:sp macro="" textlink="">
      <xdr:nvSpPr>
        <xdr:cNvPr id="496" name="楕円 495">
          <a:extLst>
            <a:ext uri="{FF2B5EF4-FFF2-40B4-BE49-F238E27FC236}">
              <a16:creationId xmlns:a16="http://schemas.microsoft.com/office/drawing/2014/main" xmlns="" id="{00000000-0008-0000-0600-0000F0010000}"/>
            </a:ext>
          </a:extLst>
        </xdr:cNvPr>
        <xdr:cNvSpPr/>
      </xdr:nvSpPr>
      <xdr:spPr>
        <a:xfrm>
          <a:off x="8699500" y="1662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84586</xdr:rowOff>
    </xdr:from>
    <xdr:ext cx="534377"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8483111" y="1671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36970</xdr:rowOff>
    </xdr:from>
    <xdr:to>
      <xdr:col>41</xdr:col>
      <xdr:colOff>101600</xdr:colOff>
      <xdr:row>98</xdr:row>
      <xdr:rowOff>138570</xdr:rowOff>
    </xdr:to>
    <xdr:sp macro="" textlink="">
      <xdr:nvSpPr>
        <xdr:cNvPr id="498" name="楕円 497">
          <a:extLst>
            <a:ext uri="{FF2B5EF4-FFF2-40B4-BE49-F238E27FC236}">
              <a16:creationId xmlns:a16="http://schemas.microsoft.com/office/drawing/2014/main" xmlns="" id="{00000000-0008-0000-0600-0000F2010000}"/>
            </a:ext>
          </a:extLst>
        </xdr:cNvPr>
        <xdr:cNvSpPr/>
      </xdr:nvSpPr>
      <xdr:spPr>
        <a:xfrm>
          <a:off x="7810500" y="168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129697</xdr:rowOff>
    </xdr:from>
    <xdr:ext cx="469744"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7626428" y="169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49771</xdr:rowOff>
    </xdr:from>
    <xdr:to>
      <xdr:col>36</xdr:col>
      <xdr:colOff>165100</xdr:colOff>
      <xdr:row>98</xdr:row>
      <xdr:rowOff>151371</xdr:rowOff>
    </xdr:to>
    <xdr:sp macro="" textlink="">
      <xdr:nvSpPr>
        <xdr:cNvPr id="500" name="楕円 499">
          <a:extLst>
            <a:ext uri="{FF2B5EF4-FFF2-40B4-BE49-F238E27FC236}">
              <a16:creationId xmlns:a16="http://schemas.microsoft.com/office/drawing/2014/main" xmlns="" id="{00000000-0008-0000-0600-0000F4010000}"/>
            </a:ext>
          </a:extLst>
        </xdr:cNvPr>
        <xdr:cNvSpPr/>
      </xdr:nvSpPr>
      <xdr:spPr>
        <a:xfrm>
          <a:off x="6921500" y="1685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142498</xdr:rowOff>
    </xdr:from>
    <xdr:ext cx="469744"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6737428" y="1694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xmlns="" id="{00000000-0008-0000-06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xmlns="" id="{00000000-0008-0000-06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xmlns="" id="{00000000-0008-0000-06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xmlns="" id="{00000000-0008-0000-06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xmlns="" id="{00000000-0008-0000-06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xmlns="" id="{00000000-0008-0000-06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xmlns="" id="{00000000-0008-0000-06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xmlns=""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126364</xdr:colOff>
      <xdr:row>38</xdr:row>
      <xdr:rowOff>139700</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flipV="1">
          <a:off x="16317595" y="5300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a:extLst>
            <a:ext uri="{FF2B5EF4-FFF2-40B4-BE49-F238E27FC236}">
              <a16:creationId xmlns:a16="http://schemas.microsoft.com/office/drawing/2014/main" xmlns="" id="{00000000-0008-0000-0600-00000C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103522</xdr:rowOff>
    </xdr:from>
    <xdr:ext cx="469744" cy="259045"/>
    <xdr:sp macro="" textlink="">
      <xdr:nvSpPr>
        <xdr:cNvPr id="526" name="災害復旧事業費最大値テキスト">
          <a:extLst>
            <a:ext uri="{FF2B5EF4-FFF2-40B4-BE49-F238E27FC236}">
              <a16:creationId xmlns:a16="http://schemas.microsoft.com/office/drawing/2014/main" xmlns="" id="{00000000-0008-0000-0600-00000E020000}"/>
            </a:ext>
          </a:extLst>
        </xdr:cNvPr>
        <xdr:cNvSpPr txBox="1"/>
      </xdr:nvSpPr>
      <xdr:spPr>
        <a:xfrm>
          <a:off x="16370300" y="507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a:off x="16230600" y="530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136923</xdr:rowOff>
    </xdr:from>
    <xdr:ext cx="378565" cy="259045"/>
    <xdr:sp macro="" textlink="">
      <xdr:nvSpPr>
        <xdr:cNvPr id="529" name="災害復旧事業費平均値テキスト">
          <a:extLst>
            <a:ext uri="{FF2B5EF4-FFF2-40B4-BE49-F238E27FC236}">
              <a16:creationId xmlns:a16="http://schemas.microsoft.com/office/drawing/2014/main" xmlns="" id="{00000000-0008-0000-0600-000011020000}"/>
            </a:ext>
          </a:extLst>
        </xdr:cNvPr>
        <xdr:cNvSpPr txBox="1"/>
      </xdr:nvSpPr>
      <xdr:spPr>
        <a:xfrm>
          <a:off x="16370300" y="63091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114046</xdr:rowOff>
    </xdr:from>
    <xdr:to>
      <xdr:col>85</xdr:col>
      <xdr:colOff>177800</xdr:colOff>
      <xdr:row>38</xdr:row>
      <xdr:rowOff>44196</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6268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1" name="直線コネクタ 530">
          <a:extLst>
            <a:ext uri="{FF2B5EF4-FFF2-40B4-BE49-F238E27FC236}">
              <a16:creationId xmlns:a16="http://schemas.microsoft.com/office/drawing/2014/main" xmlns="" id="{00000000-0008-0000-0600-000013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101016</xdr:rowOff>
    </xdr:from>
    <xdr:to>
      <xdr:col>81</xdr:col>
      <xdr:colOff>101600</xdr:colOff>
      <xdr:row>38</xdr:row>
      <xdr:rowOff>31166</xdr:rowOff>
    </xdr:to>
    <xdr:sp macro="" textlink="">
      <xdr:nvSpPr>
        <xdr:cNvPr id="532" name="フローチャート: 判断 531">
          <a:extLst>
            <a:ext uri="{FF2B5EF4-FFF2-40B4-BE49-F238E27FC236}">
              <a16:creationId xmlns:a16="http://schemas.microsoft.com/office/drawing/2014/main" xmlns="" id="{00000000-0008-0000-0600-000014020000}"/>
            </a:ext>
          </a:extLst>
        </xdr:cNvPr>
        <xdr:cNvSpPr/>
      </xdr:nvSpPr>
      <xdr:spPr>
        <a:xfrm>
          <a:off x="15430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47693</xdr:rowOff>
    </xdr:from>
    <xdr:ext cx="378565"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292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4" name="直線コネクタ 533">
          <a:extLst>
            <a:ext uri="{FF2B5EF4-FFF2-40B4-BE49-F238E27FC236}">
              <a16:creationId xmlns:a16="http://schemas.microsoft.com/office/drawing/2014/main" xmlns="" id="{00000000-0008-0000-0600-000016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28549</xdr:rowOff>
    </xdr:from>
    <xdr:to>
      <xdr:col>76</xdr:col>
      <xdr:colOff>165100</xdr:colOff>
      <xdr:row>38</xdr:row>
      <xdr:rowOff>130149</xdr:rowOff>
    </xdr:to>
    <xdr:sp macro="" textlink="">
      <xdr:nvSpPr>
        <xdr:cNvPr id="535" name="フローチャート: 判断 534">
          <a:extLst>
            <a:ext uri="{FF2B5EF4-FFF2-40B4-BE49-F238E27FC236}">
              <a16:creationId xmlns:a16="http://schemas.microsoft.com/office/drawing/2014/main" xmlns="" id="{00000000-0008-0000-0600-000017020000}"/>
            </a:ext>
          </a:extLst>
        </xdr:cNvPr>
        <xdr:cNvSpPr/>
      </xdr:nvSpPr>
      <xdr:spPr>
        <a:xfrm>
          <a:off x="14541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146676</xdr:rowOff>
    </xdr:from>
    <xdr:ext cx="378565"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4403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7" name="直線コネクタ 536">
          <a:extLst>
            <a:ext uri="{FF2B5EF4-FFF2-40B4-BE49-F238E27FC236}">
              <a16:creationId xmlns:a16="http://schemas.microsoft.com/office/drawing/2014/main" xmlns="" id="{00000000-0008-0000-0600-000019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64897</xdr:rowOff>
    </xdr:from>
    <xdr:to>
      <xdr:col>72</xdr:col>
      <xdr:colOff>38100</xdr:colOff>
      <xdr:row>38</xdr:row>
      <xdr:rowOff>166497</xdr:rowOff>
    </xdr:to>
    <xdr:sp macro="" textlink="">
      <xdr:nvSpPr>
        <xdr:cNvPr id="538" name="フローチャート: 判断 537">
          <a:extLst>
            <a:ext uri="{FF2B5EF4-FFF2-40B4-BE49-F238E27FC236}">
              <a16:creationId xmlns:a16="http://schemas.microsoft.com/office/drawing/2014/main" xmlns="" id="{00000000-0008-0000-0600-00001A020000}"/>
            </a:ext>
          </a:extLst>
        </xdr:cNvPr>
        <xdr:cNvSpPr/>
      </xdr:nvSpPr>
      <xdr:spPr>
        <a:xfrm>
          <a:off x="13652500" y="657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11574</xdr:rowOff>
    </xdr:from>
    <xdr:ext cx="378565"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3514017" y="6355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19177</xdr:rowOff>
    </xdr:from>
    <xdr:to>
      <xdr:col>67</xdr:col>
      <xdr:colOff>101600</xdr:colOff>
      <xdr:row>38</xdr:row>
      <xdr:rowOff>120777</xdr:rowOff>
    </xdr:to>
    <xdr:sp macro="" textlink="">
      <xdr:nvSpPr>
        <xdr:cNvPr id="540" name="フローチャート: 判断 539">
          <a:extLst>
            <a:ext uri="{FF2B5EF4-FFF2-40B4-BE49-F238E27FC236}">
              <a16:creationId xmlns:a16="http://schemas.microsoft.com/office/drawing/2014/main" xmlns="" id="{00000000-0008-0000-0600-00001C020000}"/>
            </a:ext>
          </a:extLst>
        </xdr:cNvPr>
        <xdr:cNvSpPr/>
      </xdr:nvSpPr>
      <xdr:spPr>
        <a:xfrm>
          <a:off x="12763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137304</xdr:rowOff>
    </xdr:from>
    <xdr:ext cx="378565"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2625017" y="6309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7" name="楕円 546">
          <a:extLst>
            <a:ext uri="{FF2B5EF4-FFF2-40B4-BE49-F238E27FC236}">
              <a16:creationId xmlns:a16="http://schemas.microsoft.com/office/drawing/2014/main" xmlns="" id="{00000000-0008-0000-0600-000023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8" name="災害復旧事業費該当値テキスト">
          <a:extLst>
            <a:ext uri="{FF2B5EF4-FFF2-40B4-BE49-F238E27FC236}">
              <a16:creationId xmlns:a16="http://schemas.microsoft.com/office/drawing/2014/main" xmlns="" id="{00000000-0008-0000-0600-000024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9" name="楕円 548">
          <a:extLst>
            <a:ext uri="{FF2B5EF4-FFF2-40B4-BE49-F238E27FC236}">
              <a16:creationId xmlns:a16="http://schemas.microsoft.com/office/drawing/2014/main" xmlns="" id="{00000000-0008-0000-0600-00002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1" name="楕円 550">
          <a:extLst>
            <a:ext uri="{FF2B5EF4-FFF2-40B4-BE49-F238E27FC236}">
              <a16:creationId xmlns:a16="http://schemas.microsoft.com/office/drawing/2014/main" xmlns="" id="{00000000-0008-0000-0600-00002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3" name="楕円 552">
          <a:extLst>
            <a:ext uri="{FF2B5EF4-FFF2-40B4-BE49-F238E27FC236}">
              <a16:creationId xmlns:a16="http://schemas.microsoft.com/office/drawing/2014/main" xmlns="" id="{00000000-0008-0000-0600-00002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5" name="楕円 554">
          <a:extLst>
            <a:ext uri="{FF2B5EF4-FFF2-40B4-BE49-F238E27FC236}">
              <a16:creationId xmlns:a16="http://schemas.microsoft.com/office/drawing/2014/main" xmlns="" id="{00000000-0008-0000-0600-00002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xmlns=""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xmlns=""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xmlns=""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xmlns=""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xmlns=""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xmlns=""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a:extLst>
            <a:ext uri="{FF2B5EF4-FFF2-40B4-BE49-F238E27FC236}">
              <a16:creationId xmlns:a16="http://schemas.microsoft.com/office/drawing/2014/main" xmlns="" id="{00000000-0008-0000-0600-00003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a:extLst>
            <a:ext uri="{FF2B5EF4-FFF2-40B4-BE49-F238E27FC236}">
              <a16:creationId xmlns:a16="http://schemas.microsoft.com/office/drawing/2014/main" xmlns="" id="{00000000-0008-0000-0600-00003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a:extLst>
            <a:ext uri="{FF2B5EF4-FFF2-40B4-BE49-F238E27FC236}">
              <a16:creationId xmlns:a16="http://schemas.microsoft.com/office/drawing/2014/main" xmlns="" id="{00000000-0008-0000-0600-00004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a:extLst>
            <a:ext uri="{FF2B5EF4-FFF2-40B4-BE49-F238E27FC236}">
              <a16:creationId xmlns:a16="http://schemas.microsoft.com/office/drawing/2014/main" xmlns="" id="{00000000-0008-0000-0600-00004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a:extLst>
            <a:ext uri="{FF2B5EF4-FFF2-40B4-BE49-F238E27FC236}">
              <a16:creationId xmlns:a16="http://schemas.microsoft.com/office/drawing/2014/main" xmlns="" id="{00000000-0008-0000-0600-00004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a:extLst>
            <a:ext uri="{FF2B5EF4-FFF2-40B4-BE49-F238E27FC236}">
              <a16:creationId xmlns:a16="http://schemas.microsoft.com/office/drawing/2014/main" xmlns="" id="{00000000-0008-0000-0600-00004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a:extLst>
            <a:ext uri="{FF2B5EF4-FFF2-40B4-BE49-F238E27FC236}">
              <a16:creationId xmlns:a16="http://schemas.microsoft.com/office/drawing/2014/main" xmlns="" id="{00000000-0008-0000-0600-00004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a:extLst>
            <a:ext uri="{FF2B5EF4-FFF2-40B4-BE49-F238E27FC236}">
              <a16:creationId xmlns:a16="http://schemas.microsoft.com/office/drawing/2014/main" xmlns="" id="{00000000-0008-0000-0600-00004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a:extLst>
            <a:ext uri="{FF2B5EF4-FFF2-40B4-BE49-F238E27FC236}">
              <a16:creationId xmlns:a16="http://schemas.microsoft.com/office/drawing/2014/main" xmlns="" id="{00000000-0008-0000-0600-00004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a:extLst>
            <a:ext uri="{FF2B5EF4-FFF2-40B4-BE49-F238E27FC236}">
              <a16:creationId xmlns:a16="http://schemas.microsoft.com/office/drawing/2014/main" xmlns="" id="{00000000-0008-0000-0600-00005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a:extLst>
            <a:ext uri="{FF2B5EF4-FFF2-40B4-BE49-F238E27FC236}">
              <a16:creationId xmlns:a16="http://schemas.microsoft.com/office/drawing/2014/main" xmlns="" id="{00000000-0008-0000-0600-00005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a:extLst>
            <a:ext uri="{FF2B5EF4-FFF2-40B4-BE49-F238E27FC236}">
              <a16:creationId xmlns:a16="http://schemas.microsoft.com/office/drawing/2014/main" xmlns="" id="{00000000-0008-0000-0600-00005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a:extLst>
            <a:ext uri="{FF2B5EF4-FFF2-40B4-BE49-F238E27FC236}">
              <a16:creationId xmlns:a16="http://schemas.microsoft.com/office/drawing/2014/main" xmlns="" id="{00000000-0008-0000-0600-00005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xmlns=""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xmlns=""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xmlns=""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xmlns=""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143945</xdr:rowOff>
    </xdr:from>
    <xdr:to>
      <xdr:col>85</xdr:col>
      <xdr:colOff>126364</xdr:colOff>
      <xdr:row>78</xdr:row>
      <xdr:rowOff>119583</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flipV="1">
          <a:off x="16317595" y="11973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123410</xdr:rowOff>
    </xdr:from>
    <xdr:ext cx="534377" cy="259045"/>
    <xdr:sp macro="" textlink="">
      <xdr:nvSpPr>
        <xdr:cNvPr id="633" name="公債費最小値テキスト">
          <a:extLst>
            <a:ext uri="{FF2B5EF4-FFF2-40B4-BE49-F238E27FC236}">
              <a16:creationId xmlns:a16="http://schemas.microsoft.com/office/drawing/2014/main" xmlns="" id="{00000000-0008-0000-0600-000079020000}"/>
            </a:ext>
          </a:extLst>
        </xdr:cNvPr>
        <xdr:cNvSpPr txBox="1"/>
      </xdr:nvSpPr>
      <xdr:spPr>
        <a:xfrm>
          <a:off x="16370300" y="134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119583</xdr:rowOff>
    </xdr:from>
    <xdr:to>
      <xdr:col>86</xdr:col>
      <xdr:colOff>25400</xdr:colOff>
      <xdr:row>78</xdr:row>
      <xdr:rowOff>119583</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a:off x="16230600" y="1349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90622</xdr:rowOff>
    </xdr:from>
    <xdr:ext cx="534377" cy="259045"/>
    <xdr:sp macro="" textlink="">
      <xdr:nvSpPr>
        <xdr:cNvPr id="635" name="公債費最大値テキスト">
          <a:extLst>
            <a:ext uri="{FF2B5EF4-FFF2-40B4-BE49-F238E27FC236}">
              <a16:creationId xmlns:a16="http://schemas.microsoft.com/office/drawing/2014/main" xmlns="" id="{00000000-0008-0000-0600-00007B020000}"/>
            </a:ext>
          </a:extLst>
        </xdr:cNvPr>
        <xdr:cNvSpPr txBox="1"/>
      </xdr:nvSpPr>
      <xdr:spPr>
        <a:xfrm>
          <a:off x="16370300" y="117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143945</xdr:rowOff>
    </xdr:from>
    <xdr:to>
      <xdr:col>86</xdr:col>
      <xdr:colOff>25400</xdr:colOff>
      <xdr:row>69</xdr:row>
      <xdr:rowOff>143945</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a:off x="16230600" y="11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84444</xdr:rowOff>
    </xdr:from>
    <xdr:to>
      <xdr:col>85</xdr:col>
      <xdr:colOff>127000</xdr:colOff>
      <xdr:row>76</xdr:row>
      <xdr:rowOff>92281</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flipV="1">
          <a:off x="15481300" y="13114644"/>
          <a:ext cx="8382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155897</xdr:rowOff>
    </xdr:from>
    <xdr:ext cx="534377" cy="259045"/>
    <xdr:sp macro="" textlink="">
      <xdr:nvSpPr>
        <xdr:cNvPr id="638" name="公債費平均値テキスト">
          <a:extLst>
            <a:ext uri="{FF2B5EF4-FFF2-40B4-BE49-F238E27FC236}">
              <a16:creationId xmlns:a16="http://schemas.microsoft.com/office/drawing/2014/main" xmlns="" id="{00000000-0008-0000-0600-00007E020000}"/>
            </a:ext>
          </a:extLst>
        </xdr:cNvPr>
        <xdr:cNvSpPr txBox="1"/>
      </xdr:nvSpPr>
      <xdr:spPr>
        <a:xfrm>
          <a:off x="16370300" y="1284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133020</xdr:rowOff>
    </xdr:from>
    <xdr:to>
      <xdr:col>85</xdr:col>
      <xdr:colOff>177800</xdr:colOff>
      <xdr:row>76</xdr:row>
      <xdr:rowOff>63170</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62687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84182</xdr:rowOff>
    </xdr:from>
    <xdr:to>
      <xdr:col>81</xdr:col>
      <xdr:colOff>50800</xdr:colOff>
      <xdr:row>76</xdr:row>
      <xdr:rowOff>92281</xdr:rowOff>
    </xdr:to>
    <xdr:cxnSp macro="">
      <xdr:nvCxnSpPr>
        <xdr:cNvPr id="640" name="直線コネクタ 639">
          <a:extLst>
            <a:ext uri="{FF2B5EF4-FFF2-40B4-BE49-F238E27FC236}">
              <a16:creationId xmlns:a16="http://schemas.microsoft.com/office/drawing/2014/main" xmlns="" id="{00000000-0008-0000-0600-000080020000}"/>
            </a:ext>
          </a:extLst>
        </xdr:cNvPr>
        <xdr:cNvCxnSpPr/>
      </xdr:nvCxnSpPr>
      <xdr:spPr>
        <a:xfrm>
          <a:off x="14592300" y="13114382"/>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91839</xdr:rowOff>
    </xdr:from>
    <xdr:to>
      <xdr:col>81</xdr:col>
      <xdr:colOff>101600</xdr:colOff>
      <xdr:row>76</xdr:row>
      <xdr:rowOff>21989</xdr:rowOff>
    </xdr:to>
    <xdr:sp macro="" textlink="">
      <xdr:nvSpPr>
        <xdr:cNvPr id="641" name="フローチャート: 判断 640">
          <a:extLst>
            <a:ext uri="{FF2B5EF4-FFF2-40B4-BE49-F238E27FC236}">
              <a16:creationId xmlns:a16="http://schemas.microsoft.com/office/drawing/2014/main" xmlns="" id="{00000000-0008-0000-0600-000081020000}"/>
            </a:ext>
          </a:extLst>
        </xdr:cNvPr>
        <xdr:cNvSpPr/>
      </xdr:nvSpPr>
      <xdr:spPr>
        <a:xfrm>
          <a:off x="15430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38516</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214111" y="1272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84182</xdr:rowOff>
    </xdr:from>
    <xdr:to>
      <xdr:col>76</xdr:col>
      <xdr:colOff>114300</xdr:colOff>
      <xdr:row>76</xdr:row>
      <xdr:rowOff>123698</xdr:rowOff>
    </xdr:to>
    <xdr:cxnSp macro="">
      <xdr:nvCxnSpPr>
        <xdr:cNvPr id="643" name="直線コネクタ 642">
          <a:extLst>
            <a:ext uri="{FF2B5EF4-FFF2-40B4-BE49-F238E27FC236}">
              <a16:creationId xmlns:a16="http://schemas.microsoft.com/office/drawing/2014/main" xmlns="" id="{00000000-0008-0000-0600-000083020000}"/>
            </a:ext>
          </a:extLst>
        </xdr:cNvPr>
        <xdr:cNvCxnSpPr/>
      </xdr:nvCxnSpPr>
      <xdr:spPr>
        <a:xfrm flipV="1">
          <a:off x="13703300" y="13114382"/>
          <a:ext cx="889000" cy="3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35048</xdr:rowOff>
    </xdr:from>
    <xdr:to>
      <xdr:col>76</xdr:col>
      <xdr:colOff>165100</xdr:colOff>
      <xdr:row>75</xdr:row>
      <xdr:rowOff>136648</xdr:rowOff>
    </xdr:to>
    <xdr:sp macro="" textlink="">
      <xdr:nvSpPr>
        <xdr:cNvPr id="644" name="フローチャート: 判断 643">
          <a:extLst>
            <a:ext uri="{FF2B5EF4-FFF2-40B4-BE49-F238E27FC236}">
              <a16:creationId xmlns:a16="http://schemas.microsoft.com/office/drawing/2014/main" xmlns="" id="{00000000-0008-0000-0600-000084020000}"/>
            </a:ext>
          </a:extLst>
        </xdr:cNvPr>
        <xdr:cNvSpPr/>
      </xdr:nvSpPr>
      <xdr:spPr>
        <a:xfrm>
          <a:off x="14541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153175</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4325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85032</xdr:rowOff>
    </xdr:from>
    <xdr:to>
      <xdr:col>71</xdr:col>
      <xdr:colOff>177800</xdr:colOff>
      <xdr:row>76</xdr:row>
      <xdr:rowOff>123698</xdr:rowOff>
    </xdr:to>
    <xdr:cxnSp macro="">
      <xdr:nvCxnSpPr>
        <xdr:cNvPr id="646" name="直線コネクタ 645">
          <a:extLst>
            <a:ext uri="{FF2B5EF4-FFF2-40B4-BE49-F238E27FC236}">
              <a16:creationId xmlns:a16="http://schemas.microsoft.com/office/drawing/2014/main" xmlns="" id="{00000000-0008-0000-0600-000086020000}"/>
            </a:ext>
          </a:extLst>
        </xdr:cNvPr>
        <xdr:cNvCxnSpPr/>
      </xdr:nvCxnSpPr>
      <xdr:spPr>
        <a:xfrm>
          <a:off x="12814300" y="13115232"/>
          <a:ext cx="889000" cy="3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19438</xdr:rowOff>
    </xdr:from>
    <xdr:to>
      <xdr:col>72</xdr:col>
      <xdr:colOff>38100</xdr:colOff>
      <xdr:row>75</xdr:row>
      <xdr:rowOff>121038</xdr:rowOff>
    </xdr:to>
    <xdr:sp macro="" textlink="">
      <xdr:nvSpPr>
        <xdr:cNvPr id="647" name="フローチャート: 判断 646">
          <a:extLst>
            <a:ext uri="{FF2B5EF4-FFF2-40B4-BE49-F238E27FC236}">
              <a16:creationId xmlns:a16="http://schemas.microsoft.com/office/drawing/2014/main" xmlns="" id="{00000000-0008-0000-0600-000087020000}"/>
            </a:ext>
          </a:extLst>
        </xdr:cNvPr>
        <xdr:cNvSpPr/>
      </xdr:nvSpPr>
      <xdr:spPr>
        <a:xfrm>
          <a:off x="13652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137565</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436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136678</xdr:rowOff>
    </xdr:from>
    <xdr:to>
      <xdr:col>67</xdr:col>
      <xdr:colOff>101600</xdr:colOff>
      <xdr:row>75</xdr:row>
      <xdr:rowOff>66828</xdr:rowOff>
    </xdr:to>
    <xdr:sp macro="" textlink="">
      <xdr:nvSpPr>
        <xdr:cNvPr id="649" name="フローチャート: 判断 648">
          <a:extLst>
            <a:ext uri="{FF2B5EF4-FFF2-40B4-BE49-F238E27FC236}">
              <a16:creationId xmlns:a16="http://schemas.microsoft.com/office/drawing/2014/main" xmlns="" id="{00000000-0008-0000-0600-000089020000}"/>
            </a:ext>
          </a:extLst>
        </xdr:cNvPr>
        <xdr:cNvSpPr/>
      </xdr:nvSpPr>
      <xdr:spPr>
        <a:xfrm>
          <a:off x="12763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83355</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547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33644</xdr:rowOff>
    </xdr:from>
    <xdr:to>
      <xdr:col>85</xdr:col>
      <xdr:colOff>177800</xdr:colOff>
      <xdr:row>76</xdr:row>
      <xdr:rowOff>135244</xdr:rowOff>
    </xdr:to>
    <xdr:sp macro="" textlink="">
      <xdr:nvSpPr>
        <xdr:cNvPr id="656" name="楕円 655">
          <a:extLst>
            <a:ext uri="{FF2B5EF4-FFF2-40B4-BE49-F238E27FC236}">
              <a16:creationId xmlns:a16="http://schemas.microsoft.com/office/drawing/2014/main" xmlns="" id="{00000000-0008-0000-0600-000090020000}"/>
            </a:ext>
          </a:extLst>
        </xdr:cNvPr>
        <xdr:cNvSpPr/>
      </xdr:nvSpPr>
      <xdr:spPr>
        <a:xfrm>
          <a:off x="16268700" y="130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12071</xdr:rowOff>
    </xdr:from>
    <xdr:ext cx="534377" cy="259045"/>
    <xdr:sp macro="" textlink="">
      <xdr:nvSpPr>
        <xdr:cNvPr id="657" name="公債費該当値テキスト">
          <a:extLst>
            <a:ext uri="{FF2B5EF4-FFF2-40B4-BE49-F238E27FC236}">
              <a16:creationId xmlns:a16="http://schemas.microsoft.com/office/drawing/2014/main" xmlns="" id="{00000000-0008-0000-0600-000091020000}"/>
            </a:ext>
          </a:extLst>
        </xdr:cNvPr>
        <xdr:cNvSpPr txBox="1"/>
      </xdr:nvSpPr>
      <xdr:spPr>
        <a:xfrm>
          <a:off x="16370300" y="1304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41481</xdr:rowOff>
    </xdr:from>
    <xdr:to>
      <xdr:col>81</xdr:col>
      <xdr:colOff>101600</xdr:colOff>
      <xdr:row>76</xdr:row>
      <xdr:rowOff>143081</xdr:rowOff>
    </xdr:to>
    <xdr:sp macro="" textlink="">
      <xdr:nvSpPr>
        <xdr:cNvPr id="658" name="楕円 657">
          <a:extLst>
            <a:ext uri="{FF2B5EF4-FFF2-40B4-BE49-F238E27FC236}">
              <a16:creationId xmlns:a16="http://schemas.microsoft.com/office/drawing/2014/main" xmlns="" id="{00000000-0008-0000-0600-000092020000}"/>
            </a:ext>
          </a:extLst>
        </xdr:cNvPr>
        <xdr:cNvSpPr/>
      </xdr:nvSpPr>
      <xdr:spPr>
        <a:xfrm>
          <a:off x="15430500" y="1307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134208</xdr:rowOff>
    </xdr:from>
    <xdr:ext cx="534377"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5214111" y="1316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33382</xdr:rowOff>
    </xdr:from>
    <xdr:to>
      <xdr:col>76</xdr:col>
      <xdr:colOff>165100</xdr:colOff>
      <xdr:row>76</xdr:row>
      <xdr:rowOff>134982</xdr:rowOff>
    </xdr:to>
    <xdr:sp macro="" textlink="">
      <xdr:nvSpPr>
        <xdr:cNvPr id="660" name="楕円 659">
          <a:extLst>
            <a:ext uri="{FF2B5EF4-FFF2-40B4-BE49-F238E27FC236}">
              <a16:creationId xmlns:a16="http://schemas.microsoft.com/office/drawing/2014/main" xmlns="" id="{00000000-0008-0000-0600-000094020000}"/>
            </a:ext>
          </a:extLst>
        </xdr:cNvPr>
        <xdr:cNvSpPr/>
      </xdr:nvSpPr>
      <xdr:spPr>
        <a:xfrm>
          <a:off x="14541500" y="130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126109</xdr:rowOff>
    </xdr:from>
    <xdr:ext cx="534377"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4325111" y="1315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72898</xdr:rowOff>
    </xdr:from>
    <xdr:to>
      <xdr:col>72</xdr:col>
      <xdr:colOff>38100</xdr:colOff>
      <xdr:row>77</xdr:row>
      <xdr:rowOff>3048</xdr:rowOff>
    </xdr:to>
    <xdr:sp macro="" textlink="">
      <xdr:nvSpPr>
        <xdr:cNvPr id="662" name="楕円 661">
          <a:extLst>
            <a:ext uri="{FF2B5EF4-FFF2-40B4-BE49-F238E27FC236}">
              <a16:creationId xmlns:a16="http://schemas.microsoft.com/office/drawing/2014/main" xmlns="" id="{00000000-0008-0000-0600-000096020000}"/>
            </a:ext>
          </a:extLst>
        </xdr:cNvPr>
        <xdr:cNvSpPr/>
      </xdr:nvSpPr>
      <xdr:spPr>
        <a:xfrm>
          <a:off x="13652500" y="131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165625</xdr:rowOff>
    </xdr:from>
    <xdr:ext cx="534377"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3436111" y="13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34232</xdr:rowOff>
    </xdr:from>
    <xdr:to>
      <xdr:col>67</xdr:col>
      <xdr:colOff>101600</xdr:colOff>
      <xdr:row>76</xdr:row>
      <xdr:rowOff>135832</xdr:rowOff>
    </xdr:to>
    <xdr:sp macro="" textlink="">
      <xdr:nvSpPr>
        <xdr:cNvPr id="664" name="楕円 663">
          <a:extLst>
            <a:ext uri="{FF2B5EF4-FFF2-40B4-BE49-F238E27FC236}">
              <a16:creationId xmlns:a16="http://schemas.microsoft.com/office/drawing/2014/main" xmlns="" id="{00000000-0008-0000-0600-000098020000}"/>
            </a:ext>
          </a:extLst>
        </xdr:cNvPr>
        <xdr:cNvSpPr/>
      </xdr:nvSpPr>
      <xdr:spPr>
        <a:xfrm>
          <a:off x="12763500" y="1306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126959</xdr:rowOff>
    </xdr:from>
    <xdr:ext cx="534377"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547111" y="1315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xmlns=""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xmlns=""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xmlns=""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xmlns=""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xmlns=""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xmlns=""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xmlns=""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10587</xdr:rowOff>
    </xdr:from>
    <xdr:to>
      <xdr:col>85</xdr:col>
      <xdr:colOff>126364</xdr:colOff>
      <xdr:row>98</xdr:row>
      <xdr:rowOff>135951</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6317595" y="15783987"/>
          <a:ext cx="1269" cy="115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139778</xdr:rowOff>
    </xdr:from>
    <xdr:ext cx="313932" cy="259045"/>
    <xdr:sp macro="" textlink="">
      <xdr:nvSpPr>
        <xdr:cNvPr id="688" name="積立金最小値テキスト">
          <a:extLst>
            <a:ext uri="{FF2B5EF4-FFF2-40B4-BE49-F238E27FC236}">
              <a16:creationId xmlns:a16="http://schemas.microsoft.com/office/drawing/2014/main" xmlns="" id="{00000000-0008-0000-0600-0000B0020000}"/>
            </a:ext>
          </a:extLst>
        </xdr:cNvPr>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135951</xdr:rowOff>
    </xdr:from>
    <xdr:to>
      <xdr:col>86</xdr:col>
      <xdr:colOff>25400</xdr:colOff>
      <xdr:row>98</xdr:row>
      <xdr:rowOff>135951</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128714</xdr:rowOff>
    </xdr:from>
    <xdr:ext cx="534377" cy="259045"/>
    <xdr:sp macro="" textlink="">
      <xdr:nvSpPr>
        <xdr:cNvPr id="690" name="積立金最大値テキスト">
          <a:extLst>
            <a:ext uri="{FF2B5EF4-FFF2-40B4-BE49-F238E27FC236}">
              <a16:creationId xmlns:a16="http://schemas.microsoft.com/office/drawing/2014/main" xmlns="" id="{00000000-0008-0000-0600-0000B2020000}"/>
            </a:ext>
          </a:extLst>
        </xdr:cNvPr>
        <xdr:cNvSpPr txBox="1"/>
      </xdr:nvSpPr>
      <xdr:spPr>
        <a:xfrm>
          <a:off x="16370300" y="1555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10587</xdr:rowOff>
    </xdr:from>
    <xdr:to>
      <xdr:col>86</xdr:col>
      <xdr:colOff>25400</xdr:colOff>
      <xdr:row>92</xdr:row>
      <xdr:rowOff>10587</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a:off x="16230600" y="15783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84837</xdr:rowOff>
    </xdr:from>
    <xdr:to>
      <xdr:col>85</xdr:col>
      <xdr:colOff>127000</xdr:colOff>
      <xdr:row>96</xdr:row>
      <xdr:rowOff>135905</xdr:rowOff>
    </xdr:to>
    <xdr:cxnSp macro="">
      <xdr:nvCxnSpPr>
        <xdr:cNvPr id="692" name="直線コネクタ 691">
          <a:extLst>
            <a:ext uri="{FF2B5EF4-FFF2-40B4-BE49-F238E27FC236}">
              <a16:creationId xmlns:a16="http://schemas.microsoft.com/office/drawing/2014/main" xmlns="" id="{00000000-0008-0000-0600-0000B4020000}"/>
            </a:ext>
          </a:extLst>
        </xdr:cNvPr>
        <xdr:cNvCxnSpPr/>
      </xdr:nvCxnSpPr>
      <xdr:spPr>
        <a:xfrm flipV="1">
          <a:off x="15481300" y="16544037"/>
          <a:ext cx="838200" cy="5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85020</xdr:rowOff>
    </xdr:from>
    <xdr:ext cx="469744" cy="259045"/>
    <xdr:sp macro="" textlink="">
      <xdr:nvSpPr>
        <xdr:cNvPr id="693" name="積立金平均値テキスト">
          <a:extLst>
            <a:ext uri="{FF2B5EF4-FFF2-40B4-BE49-F238E27FC236}">
              <a16:creationId xmlns:a16="http://schemas.microsoft.com/office/drawing/2014/main" xmlns="" id="{00000000-0008-0000-0600-0000B5020000}"/>
            </a:ext>
          </a:extLst>
        </xdr:cNvPr>
        <xdr:cNvSpPr txBox="1"/>
      </xdr:nvSpPr>
      <xdr:spPr>
        <a:xfrm>
          <a:off x="16370300" y="16544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106593</xdr:rowOff>
    </xdr:from>
    <xdr:to>
      <xdr:col>85</xdr:col>
      <xdr:colOff>177800</xdr:colOff>
      <xdr:row>97</xdr:row>
      <xdr:rowOff>36743</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62687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135905</xdr:rowOff>
    </xdr:from>
    <xdr:to>
      <xdr:col>81</xdr:col>
      <xdr:colOff>50800</xdr:colOff>
      <xdr:row>97</xdr:row>
      <xdr:rowOff>122372</xdr:rowOff>
    </xdr:to>
    <xdr:cxnSp macro="">
      <xdr:nvCxnSpPr>
        <xdr:cNvPr id="695" name="直線コネクタ 694">
          <a:extLst>
            <a:ext uri="{FF2B5EF4-FFF2-40B4-BE49-F238E27FC236}">
              <a16:creationId xmlns:a16="http://schemas.microsoft.com/office/drawing/2014/main" xmlns="" id="{00000000-0008-0000-0600-0000B7020000}"/>
            </a:ext>
          </a:extLst>
        </xdr:cNvPr>
        <xdr:cNvCxnSpPr/>
      </xdr:nvCxnSpPr>
      <xdr:spPr>
        <a:xfrm flipV="1">
          <a:off x="14592300" y="16595105"/>
          <a:ext cx="889000" cy="15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6" name="フローチャート: 判断 695">
          <a:extLst>
            <a:ext uri="{FF2B5EF4-FFF2-40B4-BE49-F238E27FC236}">
              <a16:creationId xmlns:a16="http://schemas.microsoft.com/office/drawing/2014/main" xmlns="" id="{00000000-0008-0000-0600-0000B8020000}"/>
            </a:ext>
          </a:extLst>
        </xdr:cNvPr>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10177</xdr:rowOff>
    </xdr:from>
    <xdr:ext cx="469744"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5246428" y="1664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13238</xdr:rowOff>
    </xdr:from>
    <xdr:to>
      <xdr:col>76</xdr:col>
      <xdr:colOff>114300</xdr:colOff>
      <xdr:row>97</xdr:row>
      <xdr:rowOff>122372</xdr:rowOff>
    </xdr:to>
    <xdr:cxnSp macro="">
      <xdr:nvCxnSpPr>
        <xdr:cNvPr id="698" name="直線コネクタ 697">
          <a:extLst>
            <a:ext uri="{FF2B5EF4-FFF2-40B4-BE49-F238E27FC236}">
              <a16:creationId xmlns:a16="http://schemas.microsoft.com/office/drawing/2014/main" xmlns="" id="{00000000-0008-0000-0600-0000BA020000}"/>
            </a:ext>
          </a:extLst>
        </xdr:cNvPr>
        <xdr:cNvCxnSpPr/>
      </xdr:nvCxnSpPr>
      <xdr:spPr>
        <a:xfrm>
          <a:off x="13703300" y="16300988"/>
          <a:ext cx="889000" cy="45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140870</xdr:rowOff>
    </xdr:from>
    <xdr:ext cx="469744"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4357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13238</xdr:rowOff>
    </xdr:from>
    <xdr:to>
      <xdr:col>71</xdr:col>
      <xdr:colOff>177800</xdr:colOff>
      <xdr:row>97</xdr:row>
      <xdr:rowOff>43642</xdr:rowOff>
    </xdr:to>
    <xdr:cxnSp macro="">
      <xdr:nvCxnSpPr>
        <xdr:cNvPr id="701" name="直線コネクタ 700">
          <a:extLst>
            <a:ext uri="{FF2B5EF4-FFF2-40B4-BE49-F238E27FC236}">
              <a16:creationId xmlns:a16="http://schemas.microsoft.com/office/drawing/2014/main" xmlns="" id="{00000000-0008-0000-0600-0000BD020000}"/>
            </a:ext>
          </a:extLst>
        </xdr:cNvPr>
        <xdr:cNvCxnSpPr/>
      </xdr:nvCxnSpPr>
      <xdr:spPr>
        <a:xfrm flipV="1">
          <a:off x="12814300" y="16300988"/>
          <a:ext cx="889000" cy="37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2" name="フローチャート: 判断 701">
          <a:extLst>
            <a:ext uri="{FF2B5EF4-FFF2-40B4-BE49-F238E27FC236}">
              <a16:creationId xmlns:a16="http://schemas.microsoft.com/office/drawing/2014/main" xmlns="" id="{00000000-0008-0000-0600-0000BE020000}"/>
            </a:ext>
          </a:extLst>
        </xdr:cNvPr>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92656</xdr:rowOff>
    </xdr:from>
    <xdr:ext cx="469744"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468428" y="167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4" name="フローチャート: 判断 703">
          <a:extLst>
            <a:ext uri="{FF2B5EF4-FFF2-40B4-BE49-F238E27FC236}">
              <a16:creationId xmlns:a16="http://schemas.microsoft.com/office/drawing/2014/main" xmlns="" id="{00000000-0008-0000-0600-0000C0020000}"/>
            </a:ext>
          </a:extLst>
        </xdr:cNvPr>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43806</xdr:rowOff>
    </xdr:from>
    <xdr:ext cx="469744"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579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34037</xdr:rowOff>
    </xdr:from>
    <xdr:to>
      <xdr:col>85</xdr:col>
      <xdr:colOff>177800</xdr:colOff>
      <xdr:row>96</xdr:row>
      <xdr:rowOff>135637</xdr:rowOff>
    </xdr:to>
    <xdr:sp macro="" textlink="">
      <xdr:nvSpPr>
        <xdr:cNvPr id="711" name="楕円 710">
          <a:extLst>
            <a:ext uri="{FF2B5EF4-FFF2-40B4-BE49-F238E27FC236}">
              <a16:creationId xmlns:a16="http://schemas.microsoft.com/office/drawing/2014/main" xmlns="" id="{00000000-0008-0000-0600-0000C7020000}"/>
            </a:ext>
          </a:extLst>
        </xdr:cNvPr>
        <xdr:cNvSpPr/>
      </xdr:nvSpPr>
      <xdr:spPr>
        <a:xfrm>
          <a:off x="16268700" y="1649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56914</xdr:rowOff>
    </xdr:from>
    <xdr:ext cx="469744" cy="259045"/>
    <xdr:sp macro="" textlink="">
      <xdr:nvSpPr>
        <xdr:cNvPr id="712" name="積立金該当値テキスト">
          <a:extLst>
            <a:ext uri="{FF2B5EF4-FFF2-40B4-BE49-F238E27FC236}">
              <a16:creationId xmlns:a16="http://schemas.microsoft.com/office/drawing/2014/main" xmlns="" id="{00000000-0008-0000-0600-0000C8020000}"/>
            </a:ext>
          </a:extLst>
        </xdr:cNvPr>
        <xdr:cNvSpPr txBox="1"/>
      </xdr:nvSpPr>
      <xdr:spPr>
        <a:xfrm>
          <a:off x="16370300" y="1634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85105</xdr:rowOff>
    </xdr:from>
    <xdr:to>
      <xdr:col>81</xdr:col>
      <xdr:colOff>101600</xdr:colOff>
      <xdr:row>97</xdr:row>
      <xdr:rowOff>15255</xdr:rowOff>
    </xdr:to>
    <xdr:sp macro="" textlink="">
      <xdr:nvSpPr>
        <xdr:cNvPr id="713" name="楕円 712">
          <a:extLst>
            <a:ext uri="{FF2B5EF4-FFF2-40B4-BE49-F238E27FC236}">
              <a16:creationId xmlns:a16="http://schemas.microsoft.com/office/drawing/2014/main" xmlns="" id="{00000000-0008-0000-0600-0000C9020000}"/>
            </a:ext>
          </a:extLst>
        </xdr:cNvPr>
        <xdr:cNvSpPr/>
      </xdr:nvSpPr>
      <xdr:spPr>
        <a:xfrm>
          <a:off x="15430500" y="1654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31782</xdr:rowOff>
    </xdr:from>
    <xdr:ext cx="469744"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5246428" y="1631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71572</xdr:rowOff>
    </xdr:from>
    <xdr:to>
      <xdr:col>76</xdr:col>
      <xdr:colOff>165100</xdr:colOff>
      <xdr:row>98</xdr:row>
      <xdr:rowOff>1722</xdr:rowOff>
    </xdr:to>
    <xdr:sp macro="" textlink="">
      <xdr:nvSpPr>
        <xdr:cNvPr id="715" name="楕円 714">
          <a:extLst>
            <a:ext uri="{FF2B5EF4-FFF2-40B4-BE49-F238E27FC236}">
              <a16:creationId xmlns:a16="http://schemas.microsoft.com/office/drawing/2014/main" xmlns="" id="{00000000-0008-0000-0600-0000CB020000}"/>
            </a:ext>
          </a:extLst>
        </xdr:cNvPr>
        <xdr:cNvSpPr/>
      </xdr:nvSpPr>
      <xdr:spPr>
        <a:xfrm>
          <a:off x="14541500" y="167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164299</xdr:rowOff>
    </xdr:from>
    <xdr:ext cx="469744"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4357428" y="1679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133888</xdr:rowOff>
    </xdr:from>
    <xdr:to>
      <xdr:col>72</xdr:col>
      <xdr:colOff>38100</xdr:colOff>
      <xdr:row>95</xdr:row>
      <xdr:rowOff>64038</xdr:rowOff>
    </xdr:to>
    <xdr:sp macro="" textlink="">
      <xdr:nvSpPr>
        <xdr:cNvPr id="717" name="楕円 716">
          <a:extLst>
            <a:ext uri="{FF2B5EF4-FFF2-40B4-BE49-F238E27FC236}">
              <a16:creationId xmlns:a16="http://schemas.microsoft.com/office/drawing/2014/main" xmlns="" id="{00000000-0008-0000-0600-0000CD020000}"/>
            </a:ext>
          </a:extLst>
        </xdr:cNvPr>
        <xdr:cNvSpPr/>
      </xdr:nvSpPr>
      <xdr:spPr>
        <a:xfrm>
          <a:off x="13652500" y="1625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80565</xdr:rowOff>
    </xdr:from>
    <xdr:ext cx="534377"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3436111" y="1602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164292</xdr:rowOff>
    </xdr:from>
    <xdr:to>
      <xdr:col>67</xdr:col>
      <xdr:colOff>101600</xdr:colOff>
      <xdr:row>97</xdr:row>
      <xdr:rowOff>94442</xdr:rowOff>
    </xdr:to>
    <xdr:sp macro="" textlink="">
      <xdr:nvSpPr>
        <xdr:cNvPr id="719" name="楕円 718">
          <a:extLst>
            <a:ext uri="{FF2B5EF4-FFF2-40B4-BE49-F238E27FC236}">
              <a16:creationId xmlns:a16="http://schemas.microsoft.com/office/drawing/2014/main" xmlns="" id="{00000000-0008-0000-0600-0000CF020000}"/>
            </a:ext>
          </a:extLst>
        </xdr:cNvPr>
        <xdr:cNvSpPr/>
      </xdr:nvSpPr>
      <xdr:spPr>
        <a:xfrm>
          <a:off x="12763500" y="1662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85569</xdr:rowOff>
    </xdr:from>
    <xdr:ext cx="469744"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2579428" y="1671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xmlns=""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xmlns=""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xmlns=""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xmlns=""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xmlns=""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xmlns=""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flipV="1">
          <a:off x="22159595" y="5152136"/>
          <a:ext cx="1269" cy="157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xmlns="" id="{00000000-0008-0000-06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126763</xdr:rowOff>
    </xdr:from>
    <xdr:ext cx="534377" cy="259045"/>
    <xdr:sp macro="" textlink="">
      <xdr:nvSpPr>
        <xdr:cNvPr id="747" name="投資及び出資金最大値テキスト">
          <a:extLst>
            <a:ext uri="{FF2B5EF4-FFF2-40B4-BE49-F238E27FC236}">
              <a16:creationId xmlns:a16="http://schemas.microsoft.com/office/drawing/2014/main" xmlns="" id="{00000000-0008-0000-0600-0000EB020000}"/>
            </a:ext>
          </a:extLst>
        </xdr:cNvPr>
        <xdr:cNvSpPr txBox="1"/>
      </xdr:nvSpPr>
      <xdr:spPr>
        <a:xfrm>
          <a:off x="22212300" y="49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8636</xdr:rowOff>
    </xdr:from>
    <xdr:to>
      <xdr:col>116</xdr:col>
      <xdr:colOff>152400</xdr:colOff>
      <xdr:row>30</xdr:row>
      <xdr:rowOff>8636</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a:off x="22072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762</xdr:rowOff>
    </xdr:from>
    <xdr:to>
      <xdr:col>116</xdr:col>
      <xdr:colOff>63500</xdr:colOff>
      <xdr:row>38</xdr:row>
      <xdr:rowOff>108712</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flipV="1">
          <a:off x="21323300" y="6515862"/>
          <a:ext cx="8382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129430</xdr:rowOff>
    </xdr:from>
    <xdr:ext cx="469744" cy="259045"/>
    <xdr:sp macro="" textlink="">
      <xdr:nvSpPr>
        <xdr:cNvPr id="750" name="投資及び出資金平均値テキスト">
          <a:extLst>
            <a:ext uri="{FF2B5EF4-FFF2-40B4-BE49-F238E27FC236}">
              <a16:creationId xmlns:a16="http://schemas.microsoft.com/office/drawing/2014/main" xmlns="" id="{00000000-0008-0000-0600-0000EE020000}"/>
            </a:ext>
          </a:extLst>
        </xdr:cNvPr>
        <xdr:cNvSpPr txBox="1"/>
      </xdr:nvSpPr>
      <xdr:spPr>
        <a:xfrm>
          <a:off x="22212300" y="6473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151003</xdr:rowOff>
    </xdr:from>
    <xdr:to>
      <xdr:col>116</xdr:col>
      <xdr:colOff>114300</xdr:colOff>
      <xdr:row>38</xdr:row>
      <xdr:rowOff>81153</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22110700" y="649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108712</xdr:rowOff>
    </xdr:from>
    <xdr:to>
      <xdr:col>111</xdr:col>
      <xdr:colOff>177800</xdr:colOff>
      <xdr:row>39</xdr:row>
      <xdr:rowOff>42291</xdr:rowOff>
    </xdr:to>
    <xdr:cxnSp macro="">
      <xdr:nvCxnSpPr>
        <xdr:cNvPr id="752" name="直線コネクタ 751">
          <a:extLst>
            <a:ext uri="{FF2B5EF4-FFF2-40B4-BE49-F238E27FC236}">
              <a16:creationId xmlns:a16="http://schemas.microsoft.com/office/drawing/2014/main" xmlns="" id="{00000000-0008-0000-0600-0000F0020000}"/>
            </a:ext>
          </a:extLst>
        </xdr:cNvPr>
        <xdr:cNvCxnSpPr/>
      </xdr:nvCxnSpPr>
      <xdr:spPr>
        <a:xfrm flipV="1">
          <a:off x="20434300" y="6623812"/>
          <a:ext cx="889000" cy="10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24511</xdr:rowOff>
    </xdr:from>
    <xdr:to>
      <xdr:col>112</xdr:col>
      <xdr:colOff>38100</xdr:colOff>
      <xdr:row>38</xdr:row>
      <xdr:rowOff>126111</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21272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142638</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088428" y="631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42291</xdr:rowOff>
    </xdr:from>
    <xdr:to>
      <xdr:col>107</xdr:col>
      <xdr:colOff>50800</xdr:colOff>
      <xdr:row>39</xdr:row>
      <xdr:rowOff>43434</xdr:rowOff>
    </xdr:to>
    <xdr:cxnSp macro="">
      <xdr:nvCxnSpPr>
        <xdr:cNvPr id="755" name="直線コネクタ 754">
          <a:extLst>
            <a:ext uri="{FF2B5EF4-FFF2-40B4-BE49-F238E27FC236}">
              <a16:creationId xmlns:a16="http://schemas.microsoft.com/office/drawing/2014/main" xmlns="" id="{00000000-0008-0000-0600-0000F3020000}"/>
            </a:ext>
          </a:extLst>
        </xdr:cNvPr>
        <xdr:cNvCxnSpPr/>
      </xdr:nvCxnSpPr>
      <xdr:spPr>
        <a:xfrm flipV="1">
          <a:off x="19545300" y="672884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6" name="フローチャート: 判断 755">
          <a:extLst>
            <a:ext uri="{FF2B5EF4-FFF2-40B4-BE49-F238E27FC236}">
              <a16:creationId xmlns:a16="http://schemas.microsoft.com/office/drawing/2014/main" xmlns="" id="{00000000-0008-0000-0600-0000F4020000}"/>
            </a:ext>
          </a:extLst>
        </xdr:cNvPr>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134510</xdr:rowOff>
    </xdr:from>
    <xdr:ext cx="469744"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199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40005</xdr:rowOff>
    </xdr:from>
    <xdr:to>
      <xdr:col>102</xdr:col>
      <xdr:colOff>114300</xdr:colOff>
      <xdr:row>39</xdr:row>
      <xdr:rowOff>43434</xdr:rowOff>
    </xdr:to>
    <xdr:cxnSp macro="">
      <xdr:nvCxnSpPr>
        <xdr:cNvPr id="758" name="直線コネクタ 757">
          <a:extLst>
            <a:ext uri="{FF2B5EF4-FFF2-40B4-BE49-F238E27FC236}">
              <a16:creationId xmlns:a16="http://schemas.microsoft.com/office/drawing/2014/main" xmlns="" id="{00000000-0008-0000-0600-0000F6020000}"/>
            </a:ext>
          </a:extLst>
        </xdr:cNvPr>
        <xdr:cNvCxnSpPr/>
      </xdr:nvCxnSpPr>
      <xdr:spPr>
        <a:xfrm>
          <a:off x="18656300" y="672655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9" name="フローチャート: 判断 758">
          <a:extLst>
            <a:ext uri="{FF2B5EF4-FFF2-40B4-BE49-F238E27FC236}">
              <a16:creationId xmlns:a16="http://schemas.microsoft.com/office/drawing/2014/main" xmlns="" id="{00000000-0008-0000-0600-0000F7020000}"/>
            </a:ext>
          </a:extLst>
        </xdr:cNvPr>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115333</xdr:rowOff>
    </xdr:from>
    <xdr:ext cx="469744"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9310428"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1" name="フローチャート: 判断 760">
          <a:extLst>
            <a:ext uri="{FF2B5EF4-FFF2-40B4-BE49-F238E27FC236}">
              <a16:creationId xmlns:a16="http://schemas.microsoft.com/office/drawing/2014/main" xmlns="" id="{00000000-0008-0000-0600-0000F9020000}"/>
            </a:ext>
          </a:extLst>
        </xdr:cNvPr>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108856</xdr:rowOff>
    </xdr:from>
    <xdr:ext cx="469744"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21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121412</xdr:rowOff>
    </xdr:from>
    <xdr:to>
      <xdr:col>116</xdr:col>
      <xdr:colOff>114300</xdr:colOff>
      <xdr:row>38</xdr:row>
      <xdr:rowOff>51562</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221107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144289</xdr:rowOff>
    </xdr:from>
    <xdr:ext cx="469744" cy="259045"/>
    <xdr:sp macro="" textlink="">
      <xdr:nvSpPr>
        <xdr:cNvPr id="769" name="投資及び出資金該当値テキスト">
          <a:extLst>
            <a:ext uri="{FF2B5EF4-FFF2-40B4-BE49-F238E27FC236}">
              <a16:creationId xmlns:a16="http://schemas.microsoft.com/office/drawing/2014/main" xmlns="" id="{00000000-0008-0000-0600-000001030000}"/>
            </a:ext>
          </a:extLst>
        </xdr:cNvPr>
        <xdr:cNvSpPr txBox="1"/>
      </xdr:nvSpPr>
      <xdr:spPr>
        <a:xfrm>
          <a:off x="22212300" y="63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57912</xdr:rowOff>
    </xdr:from>
    <xdr:to>
      <xdr:col>112</xdr:col>
      <xdr:colOff>38100</xdr:colOff>
      <xdr:row>38</xdr:row>
      <xdr:rowOff>159512</xdr:rowOff>
    </xdr:to>
    <xdr:sp macro="" textlink="">
      <xdr:nvSpPr>
        <xdr:cNvPr id="770" name="楕円 769">
          <a:extLst>
            <a:ext uri="{FF2B5EF4-FFF2-40B4-BE49-F238E27FC236}">
              <a16:creationId xmlns:a16="http://schemas.microsoft.com/office/drawing/2014/main" xmlns="" id="{00000000-0008-0000-0600-000002030000}"/>
            </a:ext>
          </a:extLst>
        </xdr:cNvPr>
        <xdr:cNvSpPr/>
      </xdr:nvSpPr>
      <xdr:spPr>
        <a:xfrm>
          <a:off x="212725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150639</xdr:rowOff>
    </xdr:from>
    <xdr:ext cx="378565"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21134017" y="6665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162941</xdr:rowOff>
    </xdr:from>
    <xdr:to>
      <xdr:col>107</xdr:col>
      <xdr:colOff>101600</xdr:colOff>
      <xdr:row>39</xdr:row>
      <xdr:rowOff>93091</xdr:rowOff>
    </xdr:to>
    <xdr:sp macro="" textlink="">
      <xdr:nvSpPr>
        <xdr:cNvPr id="772" name="楕円 771">
          <a:extLst>
            <a:ext uri="{FF2B5EF4-FFF2-40B4-BE49-F238E27FC236}">
              <a16:creationId xmlns:a16="http://schemas.microsoft.com/office/drawing/2014/main" xmlns="" id="{00000000-0008-0000-0600-000004030000}"/>
            </a:ext>
          </a:extLst>
        </xdr:cNvPr>
        <xdr:cNvSpPr/>
      </xdr:nvSpPr>
      <xdr:spPr>
        <a:xfrm>
          <a:off x="203835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84218</xdr:rowOff>
    </xdr:from>
    <xdr:ext cx="313932"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20277333" y="6770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164084</xdr:rowOff>
    </xdr:from>
    <xdr:to>
      <xdr:col>102</xdr:col>
      <xdr:colOff>165100</xdr:colOff>
      <xdr:row>39</xdr:row>
      <xdr:rowOff>94234</xdr:rowOff>
    </xdr:to>
    <xdr:sp macro="" textlink="">
      <xdr:nvSpPr>
        <xdr:cNvPr id="774" name="楕円 773">
          <a:extLst>
            <a:ext uri="{FF2B5EF4-FFF2-40B4-BE49-F238E27FC236}">
              <a16:creationId xmlns:a16="http://schemas.microsoft.com/office/drawing/2014/main" xmlns="" id="{00000000-0008-0000-0600-000006030000}"/>
            </a:ext>
          </a:extLst>
        </xdr:cNvPr>
        <xdr:cNvSpPr/>
      </xdr:nvSpPr>
      <xdr:spPr>
        <a:xfrm>
          <a:off x="19494500" y="66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85361</xdr:rowOff>
    </xdr:from>
    <xdr:ext cx="249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9420650" y="6771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160655</xdr:rowOff>
    </xdr:from>
    <xdr:to>
      <xdr:col>98</xdr:col>
      <xdr:colOff>38100</xdr:colOff>
      <xdr:row>39</xdr:row>
      <xdr:rowOff>90805</xdr:rowOff>
    </xdr:to>
    <xdr:sp macro="" textlink="">
      <xdr:nvSpPr>
        <xdr:cNvPr id="776" name="楕円 775">
          <a:extLst>
            <a:ext uri="{FF2B5EF4-FFF2-40B4-BE49-F238E27FC236}">
              <a16:creationId xmlns:a16="http://schemas.microsoft.com/office/drawing/2014/main" xmlns="" id="{00000000-0008-0000-0600-000008030000}"/>
            </a:ext>
          </a:extLst>
        </xdr:cNvPr>
        <xdr:cNvSpPr/>
      </xdr:nvSpPr>
      <xdr:spPr>
        <a:xfrm>
          <a:off x="18605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81932</xdr:rowOff>
    </xdr:from>
    <xdr:ext cx="313932"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8499333" y="6768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xmlns=""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xmlns=""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xmlns=""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xmlns=""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xmlns=""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xmlns=""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123835</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flipV="1">
          <a:off x="22159595" y="8696335"/>
          <a:ext cx="1269" cy="138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a:extLst>
            <a:ext uri="{FF2B5EF4-FFF2-40B4-BE49-F238E27FC236}">
              <a16:creationId xmlns:a16="http://schemas.microsoft.com/office/drawing/2014/main" xmlns="" id="{00000000-0008-0000-0600-00002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70512</xdr:rowOff>
    </xdr:from>
    <xdr:ext cx="534377" cy="259045"/>
    <xdr:sp macro="" textlink="">
      <xdr:nvSpPr>
        <xdr:cNvPr id="802" name="貸付金最大値テキスト">
          <a:extLst>
            <a:ext uri="{FF2B5EF4-FFF2-40B4-BE49-F238E27FC236}">
              <a16:creationId xmlns:a16="http://schemas.microsoft.com/office/drawing/2014/main" xmlns="" id="{00000000-0008-0000-0600-000022030000}"/>
            </a:ext>
          </a:extLst>
        </xdr:cNvPr>
        <xdr:cNvSpPr txBox="1"/>
      </xdr:nvSpPr>
      <xdr:spPr>
        <a:xfrm>
          <a:off x="22212300" y="84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123835</xdr:rowOff>
    </xdr:from>
    <xdr:to>
      <xdr:col>116</xdr:col>
      <xdr:colOff>152400</xdr:colOff>
      <xdr:row>50</xdr:row>
      <xdr:rowOff>123835</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a:off x="22072600" y="86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128956</xdr:rowOff>
    </xdr:from>
    <xdr:to>
      <xdr:col>116</xdr:col>
      <xdr:colOff>63500</xdr:colOff>
      <xdr:row>58</xdr:row>
      <xdr:rowOff>129322</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a:off x="21323300" y="10073056"/>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68663</xdr:rowOff>
    </xdr:from>
    <xdr:ext cx="469744" cy="259045"/>
    <xdr:sp macro="" textlink="">
      <xdr:nvSpPr>
        <xdr:cNvPr id="805" name="貸付金平均値テキスト">
          <a:extLst>
            <a:ext uri="{FF2B5EF4-FFF2-40B4-BE49-F238E27FC236}">
              <a16:creationId xmlns:a16="http://schemas.microsoft.com/office/drawing/2014/main" xmlns="" id="{00000000-0008-0000-0600-000025030000}"/>
            </a:ext>
          </a:extLst>
        </xdr:cNvPr>
        <xdr:cNvSpPr txBox="1"/>
      </xdr:nvSpPr>
      <xdr:spPr>
        <a:xfrm>
          <a:off x="22212300" y="9669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45786</xdr:rowOff>
    </xdr:from>
    <xdr:to>
      <xdr:col>116</xdr:col>
      <xdr:colOff>114300</xdr:colOff>
      <xdr:row>57</xdr:row>
      <xdr:rowOff>147386</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221107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128407</xdr:rowOff>
    </xdr:from>
    <xdr:to>
      <xdr:col>111</xdr:col>
      <xdr:colOff>177800</xdr:colOff>
      <xdr:row>58</xdr:row>
      <xdr:rowOff>128956</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a:off x="20434300" y="10072507"/>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4135</xdr:rowOff>
    </xdr:from>
    <xdr:to>
      <xdr:col>112</xdr:col>
      <xdr:colOff>38100</xdr:colOff>
      <xdr:row>57</xdr:row>
      <xdr:rowOff>105735</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21272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122262</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088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126990</xdr:rowOff>
    </xdr:from>
    <xdr:to>
      <xdr:col>107</xdr:col>
      <xdr:colOff>50800</xdr:colOff>
      <xdr:row>58</xdr:row>
      <xdr:rowOff>128407</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a:off x="19545300" y="10071090"/>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134894</xdr:rowOff>
    </xdr:from>
    <xdr:to>
      <xdr:col>107</xdr:col>
      <xdr:colOff>101600</xdr:colOff>
      <xdr:row>57</xdr:row>
      <xdr:rowOff>65044</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20383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81571</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0199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126990</xdr:rowOff>
    </xdr:from>
    <xdr:to>
      <xdr:col>102</xdr:col>
      <xdr:colOff>114300</xdr:colOff>
      <xdr:row>58</xdr:row>
      <xdr:rowOff>127859</xdr:rowOff>
    </xdr:to>
    <xdr:cxnSp macro="">
      <xdr:nvCxnSpPr>
        <xdr:cNvPr id="813" name="直線コネクタ 812">
          <a:extLst>
            <a:ext uri="{FF2B5EF4-FFF2-40B4-BE49-F238E27FC236}">
              <a16:creationId xmlns:a16="http://schemas.microsoft.com/office/drawing/2014/main" xmlns="" id="{00000000-0008-0000-0600-00002D030000}"/>
            </a:ext>
          </a:extLst>
        </xdr:cNvPr>
        <xdr:cNvCxnSpPr/>
      </xdr:nvCxnSpPr>
      <xdr:spPr>
        <a:xfrm flipV="1">
          <a:off x="18656300" y="10071090"/>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103896</xdr:rowOff>
    </xdr:from>
    <xdr:to>
      <xdr:col>102</xdr:col>
      <xdr:colOff>165100</xdr:colOff>
      <xdr:row>57</xdr:row>
      <xdr:rowOff>34046</xdr:rowOff>
    </xdr:to>
    <xdr:sp macro="" textlink="">
      <xdr:nvSpPr>
        <xdr:cNvPr id="814" name="フローチャート: 判断 813">
          <a:extLst>
            <a:ext uri="{FF2B5EF4-FFF2-40B4-BE49-F238E27FC236}">
              <a16:creationId xmlns:a16="http://schemas.microsoft.com/office/drawing/2014/main" xmlns="" id="{00000000-0008-0000-0600-00002E030000}"/>
            </a:ext>
          </a:extLst>
        </xdr:cNvPr>
        <xdr:cNvSpPr/>
      </xdr:nvSpPr>
      <xdr:spPr>
        <a:xfrm>
          <a:off x="19494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50573</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9310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44506</xdr:rowOff>
    </xdr:from>
    <xdr:to>
      <xdr:col>98</xdr:col>
      <xdr:colOff>38100</xdr:colOff>
      <xdr:row>56</xdr:row>
      <xdr:rowOff>146106</xdr:rowOff>
    </xdr:to>
    <xdr:sp macro="" textlink="">
      <xdr:nvSpPr>
        <xdr:cNvPr id="816" name="フローチャート: 判断 815">
          <a:extLst>
            <a:ext uri="{FF2B5EF4-FFF2-40B4-BE49-F238E27FC236}">
              <a16:creationId xmlns:a16="http://schemas.microsoft.com/office/drawing/2014/main" xmlns="" id="{00000000-0008-0000-0600-000030030000}"/>
            </a:ext>
          </a:extLst>
        </xdr:cNvPr>
        <xdr:cNvSpPr/>
      </xdr:nvSpPr>
      <xdr:spPr>
        <a:xfrm>
          <a:off x="18605500" y="964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162633</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421428" y="942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78522</xdr:rowOff>
    </xdr:from>
    <xdr:to>
      <xdr:col>116</xdr:col>
      <xdr:colOff>114300</xdr:colOff>
      <xdr:row>59</xdr:row>
      <xdr:rowOff>8672</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22110700" y="100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164899</xdr:rowOff>
    </xdr:from>
    <xdr:ext cx="378565" cy="259045"/>
    <xdr:sp macro="" textlink="">
      <xdr:nvSpPr>
        <xdr:cNvPr id="824" name="貸付金該当値テキスト">
          <a:extLst>
            <a:ext uri="{FF2B5EF4-FFF2-40B4-BE49-F238E27FC236}">
              <a16:creationId xmlns:a16="http://schemas.microsoft.com/office/drawing/2014/main" xmlns="" id="{00000000-0008-0000-0600-000038030000}"/>
            </a:ext>
          </a:extLst>
        </xdr:cNvPr>
        <xdr:cNvSpPr txBox="1"/>
      </xdr:nvSpPr>
      <xdr:spPr>
        <a:xfrm>
          <a:off x="22212300" y="9937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78156</xdr:rowOff>
    </xdr:from>
    <xdr:to>
      <xdr:col>112</xdr:col>
      <xdr:colOff>38100</xdr:colOff>
      <xdr:row>59</xdr:row>
      <xdr:rowOff>8306</xdr:rowOff>
    </xdr:to>
    <xdr:sp macro="" textlink="">
      <xdr:nvSpPr>
        <xdr:cNvPr id="825" name="楕円 824">
          <a:extLst>
            <a:ext uri="{FF2B5EF4-FFF2-40B4-BE49-F238E27FC236}">
              <a16:creationId xmlns:a16="http://schemas.microsoft.com/office/drawing/2014/main" xmlns="" id="{00000000-0008-0000-0600-000039030000}"/>
            </a:ext>
          </a:extLst>
        </xdr:cNvPr>
        <xdr:cNvSpPr/>
      </xdr:nvSpPr>
      <xdr:spPr>
        <a:xfrm>
          <a:off x="21272500" y="100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170883</xdr:rowOff>
    </xdr:from>
    <xdr:ext cx="378565"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21134017" y="10114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77607</xdr:rowOff>
    </xdr:from>
    <xdr:to>
      <xdr:col>107</xdr:col>
      <xdr:colOff>101600</xdr:colOff>
      <xdr:row>59</xdr:row>
      <xdr:rowOff>7757</xdr:rowOff>
    </xdr:to>
    <xdr:sp macro="" textlink="">
      <xdr:nvSpPr>
        <xdr:cNvPr id="827" name="楕円 826">
          <a:extLst>
            <a:ext uri="{FF2B5EF4-FFF2-40B4-BE49-F238E27FC236}">
              <a16:creationId xmlns:a16="http://schemas.microsoft.com/office/drawing/2014/main" xmlns="" id="{00000000-0008-0000-0600-00003B030000}"/>
            </a:ext>
          </a:extLst>
        </xdr:cNvPr>
        <xdr:cNvSpPr/>
      </xdr:nvSpPr>
      <xdr:spPr>
        <a:xfrm>
          <a:off x="20383500" y="10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170334</xdr:rowOff>
    </xdr:from>
    <xdr:ext cx="378565"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20245017" y="10114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76190</xdr:rowOff>
    </xdr:from>
    <xdr:to>
      <xdr:col>102</xdr:col>
      <xdr:colOff>165100</xdr:colOff>
      <xdr:row>59</xdr:row>
      <xdr:rowOff>6340</xdr:rowOff>
    </xdr:to>
    <xdr:sp macro="" textlink="">
      <xdr:nvSpPr>
        <xdr:cNvPr id="829" name="楕円 828">
          <a:extLst>
            <a:ext uri="{FF2B5EF4-FFF2-40B4-BE49-F238E27FC236}">
              <a16:creationId xmlns:a16="http://schemas.microsoft.com/office/drawing/2014/main" xmlns="" id="{00000000-0008-0000-0600-00003D030000}"/>
            </a:ext>
          </a:extLst>
        </xdr:cNvPr>
        <xdr:cNvSpPr/>
      </xdr:nvSpPr>
      <xdr:spPr>
        <a:xfrm>
          <a:off x="19494500" y="1002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168917</xdr:rowOff>
    </xdr:from>
    <xdr:ext cx="378565"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9356017" y="1011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77059</xdr:rowOff>
    </xdr:from>
    <xdr:to>
      <xdr:col>98</xdr:col>
      <xdr:colOff>38100</xdr:colOff>
      <xdr:row>59</xdr:row>
      <xdr:rowOff>7209</xdr:rowOff>
    </xdr:to>
    <xdr:sp macro="" textlink="">
      <xdr:nvSpPr>
        <xdr:cNvPr id="831" name="楕円 830">
          <a:extLst>
            <a:ext uri="{FF2B5EF4-FFF2-40B4-BE49-F238E27FC236}">
              <a16:creationId xmlns:a16="http://schemas.microsoft.com/office/drawing/2014/main" xmlns="" id="{00000000-0008-0000-0600-00003F030000}"/>
            </a:ext>
          </a:extLst>
        </xdr:cNvPr>
        <xdr:cNvSpPr/>
      </xdr:nvSpPr>
      <xdr:spPr>
        <a:xfrm>
          <a:off x="18605500" y="100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169786</xdr:rowOff>
    </xdr:from>
    <xdr:ext cx="378565"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467017" y="10113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xmlns=""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xmlns=""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xmlns=""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xmlns=""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71386</xdr:rowOff>
    </xdr:from>
    <xdr:to>
      <xdr:col>116</xdr:col>
      <xdr:colOff>62864</xdr:colOff>
      <xdr:row>77</xdr:row>
      <xdr:rowOff>136689</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22159595" y="12072886"/>
          <a:ext cx="1269" cy="12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140516</xdr:rowOff>
    </xdr:from>
    <xdr:ext cx="534377" cy="259045"/>
    <xdr:sp macro="" textlink="">
      <xdr:nvSpPr>
        <xdr:cNvPr id="858" name="繰出金最小値テキスト">
          <a:extLst>
            <a:ext uri="{FF2B5EF4-FFF2-40B4-BE49-F238E27FC236}">
              <a16:creationId xmlns:a16="http://schemas.microsoft.com/office/drawing/2014/main" xmlns="" id="{00000000-0008-0000-0600-00005A030000}"/>
            </a:ext>
          </a:extLst>
        </xdr:cNvPr>
        <xdr:cNvSpPr txBox="1"/>
      </xdr:nvSpPr>
      <xdr:spPr>
        <a:xfrm>
          <a:off x="22212300" y="13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136689</xdr:rowOff>
    </xdr:from>
    <xdr:to>
      <xdr:col>116</xdr:col>
      <xdr:colOff>152400</xdr:colOff>
      <xdr:row>77</xdr:row>
      <xdr:rowOff>136689</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a:off x="22072600" y="1333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18063</xdr:rowOff>
    </xdr:from>
    <xdr:ext cx="534377" cy="259045"/>
    <xdr:sp macro="" textlink="">
      <xdr:nvSpPr>
        <xdr:cNvPr id="860" name="繰出金最大値テキスト">
          <a:extLst>
            <a:ext uri="{FF2B5EF4-FFF2-40B4-BE49-F238E27FC236}">
              <a16:creationId xmlns:a16="http://schemas.microsoft.com/office/drawing/2014/main" xmlns="" id="{00000000-0008-0000-0600-00005C030000}"/>
            </a:ext>
          </a:extLst>
        </xdr:cNvPr>
        <xdr:cNvSpPr txBox="1"/>
      </xdr:nvSpPr>
      <xdr:spPr>
        <a:xfrm>
          <a:off x="22212300" y="118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71386</xdr:rowOff>
    </xdr:from>
    <xdr:to>
      <xdr:col>116</xdr:col>
      <xdr:colOff>152400</xdr:colOff>
      <xdr:row>70</xdr:row>
      <xdr:rowOff>71386</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a:off x="22072600" y="1207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142367</xdr:rowOff>
    </xdr:from>
    <xdr:to>
      <xdr:col>116</xdr:col>
      <xdr:colOff>63500</xdr:colOff>
      <xdr:row>76</xdr:row>
      <xdr:rowOff>2617</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a:off x="21323300" y="13001117"/>
          <a:ext cx="838200" cy="3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5720</xdr:rowOff>
    </xdr:from>
    <xdr:ext cx="534377" cy="259045"/>
    <xdr:sp macro="" textlink="">
      <xdr:nvSpPr>
        <xdr:cNvPr id="863" name="繰出金平均値テキスト">
          <a:extLst>
            <a:ext uri="{FF2B5EF4-FFF2-40B4-BE49-F238E27FC236}">
              <a16:creationId xmlns:a16="http://schemas.microsoft.com/office/drawing/2014/main" xmlns="" id="{00000000-0008-0000-0600-00005F030000}"/>
            </a:ext>
          </a:extLst>
        </xdr:cNvPr>
        <xdr:cNvSpPr txBox="1"/>
      </xdr:nvSpPr>
      <xdr:spPr>
        <a:xfrm>
          <a:off x="22212300" y="1303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27293</xdr:rowOff>
    </xdr:from>
    <xdr:to>
      <xdr:col>116</xdr:col>
      <xdr:colOff>114300</xdr:colOff>
      <xdr:row>76</xdr:row>
      <xdr:rowOff>128893</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221107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121336</xdr:rowOff>
    </xdr:from>
    <xdr:to>
      <xdr:col>111</xdr:col>
      <xdr:colOff>177800</xdr:colOff>
      <xdr:row>75</xdr:row>
      <xdr:rowOff>142367</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a:off x="20434300" y="12980086"/>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46495</xdr:rowOff>
    </xdr:from>
    <xdr:to>
      <xdr:col>112</xdr:col>
      <xdr:colOff>38100</xdr:colOff>
      <xdr:row>76</xdr:row>
      <xdr:rowOff>148095</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21272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139222</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056111"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94818</xdr:rowOff>
    </xdr:from>
    <xdr:to>
      <xdr:col>107</xdr:col>
      <xdr:colOff>50800</xdr:colOff>
      <xdr:row>75</xdr:row>
      <xdr:rowOff>121336</xdr:rowOff>
    </xdr:to>
    <xdr:cxnSp macro="">
      <xdr:nvCxnSpPr>
        <xdr:cNvPr id="868" name="直線コネクタ 867">
          <a:extLst>
            <a:ext uri="{FF2B5EF4-FFF2-40B4-BE49-F238E27FC236}">
              <a16:creationId xmlns:a16="http://schemas.microsoft.com/office/drawing/2014/main" xmlns="" id="{00000000-0008-0000-0600-000064030000}"/>
            </a:ext>
          </a:extLst>
        </xdr:cNvPr>
        <xdr:cNvCxnSpPr/>
      </xdr:nvCxnSpPr>
      <xdr:spPr>
        <a:xfrm>
          <a:off x="19545300" y="12953568"/>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27330</xdr:rowOff>
    </xdr:from>
    <xdr:to>
      <xdr:col>107</xdr:col>
      <xdr:colOff>101600</xdr:colOff>
      <xdr:row>76</xdr:row>
      <xdr:rowOff>128930</xdr:rowOff>
    </xdr:to>
    <xdr:sp macro="" textlink="">
      <xdr:nvSpPr>
        <xdr:cNvPr id="869" name="フローチャート: 判断 868">
          <a:extLst>
            <a:ext uri="{FF2B5EF4-FFF2-40B4-BE49-F238E27FC236}">
              <a16:creationId xmlns:a16="http://schemas.microsoft.com/office/drawing/2014/main" xmlns="" id="{00000000-0008-0000-0600-000065030000}"/>
            </a:ext>
          </a:extLst>
        </xdr:cNvPr>
        <xdr:cNvSpPr/>
      </xdr:nvSpPr>
      <xdr:spPr>
        <a:xfrm>
          <a:off x="20383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120057</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0167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94818</xdr:rowOff>
    </xdr:from>
    <xdr:to>
      <xdr:col>102</xdr:col>
      <xdr:colOff>114300</xdr:colOff>
      <xdr:row>75</xdr:row>
      <xdr:rowOff>109830</xdr:rowOff>
    </xdr:to>
    <xdr:cxnSp macro="">
      <xdr:nvCxnSpPr>
        <xdr:cNvPr id="871" name="直線コネクタ 870">
          <a:extLst>
            <a:ext uri="{FF2B5EF4-FFF2-40B4-BE49-F238E27FC236}">
              <a16:creationId xmlns:a16="http://schemas.microsoft.com/office/drawing/2014/main" xmlns="" id="{00000000-0008-0000-0600-000067030000}"/>
            </a:ext>
          </a:extLst>
        </xdr:cNvPr>
        <xdr:cNvCxnSpPr/>
      </xdr:nvCxnSpPr>
      <xdr:spPr>
        <a:xfrm flipV="1">
          <a:off x="18656300" y="12953568"/>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156414</xdr:rowOff>
    </xdr:from>
    <xdr:to>
      <xdr:col>102</xdr:col>
      <xdr:colOff>165100</xdr:colOff>
      <xdr:row>76</xdr:row>
      <xdr:rowOff>86564</xdr:rowOff>
    </xdr:to>
    <xdr:sp macro="" textlink="">
      <xdr:nvSpPr>
        <xdr:cNvPr id="872" name="フローチャート: 判断 871">
          <a:extLst>
            <a:ext uri="{FF2B5EF4-FFF2-40B4-BE49-F238E27FC236}">
              <a16:creationId xmlns:a16="http://schemas.microsoft.com/office/drawing/2014/main" xmlns="" id="{00000000-0008-0000-0600-000068030000}"/>
            </a:ext>
          </a:extLst>
        </xdr:cNvPr>
        <xdr:cNvSpPr/>
      </xdr:nvSpPr>
      <xdr:spPr>
        <a:xfrm>
          <a:off x="19494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77691</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278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97472</xdr:rowOff>
    </xdr:from>
    <xdr:to>
      <xdr:col>98</xdr:col>
      <xdr:colOff>38100</xdr:colOff>
      <xdr:row>76</xdr:row>
      <xdr:rowOff>27623</xdr:rowOff>
    </xdr:to>
    <xdr:sp macro="" textlink="">
      <xdr:nvSpPr>
        <xdr:cNvPr id="874" name="フローチャート: 判断 873">
          <a:extLst>
            <a:ext uri="{FF2B5EF4-FFF2-40B4-BE49-F238E27FC236}">
              <a16:creationId xmlns:a16="http://schemas.microsoft.com/office/drawing/2014/main" xmlns="" id="{00000000-0008-0000-0600-00006A030000}"/>
            </a:ext>
          </a:extLst>
        </xdr:cNvPr>
        <xdr:cNvSpPr/>
      </xdr:nvSpPr>
      <xdr:spPr>
        <a:xfrm>
          <a:off x="18605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18750</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8389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123266</xdr:rowOff>
    </xdr:from>
    <xdr:to>
      <xdr:col>116</xdr:col>
      <xdr:colOff>114300</xdr:colOff>
      <xdr:row>76</xdr:row>
      <xdr:rowOff>53417</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22110700" y="129820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146143</xdr:rowOff>
    </xdr:from>
    <xdr:ext cx="534377" cy="259045"/>
    <xdr:sp macro="" textlink="">
      <xdr:nvSpPr>
        <xdr:cNvPr id="882" name="繰出金該当値テキスト">
          <a:extLst>
            <a:ext uri="{FF2B5EF4-FFF2-40B4-BE49-F238E27FC236}">
              <a16:creationId xmlns:a16="http://schemas.microsoft.com/office/drawing/2014/main" xmlns="" id="{00000000-0008-0000-0600-000072030000}"/>
            </a:ext>
          </a:extLst>
        </xdr:cNvPr>
        <xdr:cNvSpPr txBox="1"/>
      </xdr:nvSpPr>
      <xdr:spPr>
        <a:xfrm>
          <a:off x="22212300" y="1283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91567</xdr:rowOff>
    </xdr:from>
    <xdr:to>
      <xdr:col>112</xdr:col>
      <xdr:colOff>38100</xdr:colOff>
      <xdr:row>76</xdr:row>
      <xdr:rowOff>21717</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21272500" y="129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38244</xdr:rowOff>
    </xdr:from>
    <xdr:ext cx="534377"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21056111" y="1272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70536</xdr:rowOff>
    </xdr:from>
    <xdr:to>
      <xdr:col>107</xdr:col>
      <xdr:colOff>101600</xdr:colOff>
      <xdr:row>76</xdr:row>
      <xdr:rowOff>685</xdr:rowOff>
    </xdr:to>
    <xdr:sp macro="" textlink="">
      <xdr:nvSpPr>
        <xdr:cNvPr id="885" name="楕円 884">
          <a:extLst>
            <a:ext uri="{FF2B5EF4-FFF2-40B4-BE49-F238E27FC236}">
              <a16:creationId xmlns:a16="http://schemas.microsoft.com/office/drawing/2014/main" xmlns="" id="{00000000-0008-0000-0600-000075030000}"/>
            </a:ext>
          </a:extLst>
        </xdr:cNvPr>
        <xdr:cNvSpPr/>
      </xdr:nvSpPr>
      <xdr:spPr>
        <a:xfrm>
          <a:off x="20383500" y="129292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17213</xdr:rowOff>
    </xdr:from>
    <xdr:ext cx="534377"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20167111" y="127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44018</xdr:rowOff>
    </xdr:from>
    <xdr:to>
      <xdr:col>102</xdr:col>
      <xdr:colOff>165100</xdr:colOff>
      <xdr:row>75</xdr:row>
      <xdr:rowOff>145618</xdr:rowOff>
    </xdr:to>
    <xdr:sp macro="" textlink="">
      <xdr:nvSpPr>
        <xdr:cNvPr id="887" name="楕円 886">
          <a:extLst>
            <a:ext uri="{FF2B5EF4-FFF2-40B4-BE49-F238E27FC236}">
              <a16:creationId xmlns:a16="http://schemas.microsoft.com/office/drawing/2014/main" xmlns="" id="{00000000-0008-0000-0600-000077030000}"/>
            </a:ext>
          </a:extLst>
        </xdr:cNvPr>
        <xdr:cNvSpPr/>
      </xdr:nvSpPr>
      <xdr:spPr>
        <a:xfrm>
          <a:off x="19494500" y="1290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162145</xdr:rowOff>
    </xdr:from>
    <xdr:ext cx="534377"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9278111" y="126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59030</xdr:rowOff>
    </xdr:from>
    <xdr:to>
      <xdr:col>98</xdr:col>
      <xdr:colOff>38100</xdr:colOff>
      <xdr:row>75</xdr:row>
      <xdr:rowOff>160629</xdr:rowOff>
    </xdr:to>
    <xdr:sp macro="" textlink="">
      <xdr:nvSpPr>
        <xdr:cNvPr id="889" name="楕円 888">
          <a:extLst>
            <a:ext uri="{FF2B5EF4-FFF2-40B4-BE49-F238E27FC236}">
              <a16:creationId xmlns:a16="http://schemas.microsoft.com/office/drawing/2014/main" xmlns="" id="{00000000-0008-0000-0600-000079030000}"/>
            </a:ext>
          </a:extLst>
        </xdr:cNvPr>
        <xdr:cNvSpPr/>
      </xdr:nvSpPr>
      <xdr:spPr>
        <a:xfrm>
          <a:off x="18605500" y="129177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5707</xdr:rowOff>
    </xdr:from>
    <xdr:ext cx="534377"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389111" y="1269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xmlns=""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xmlns=""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xmlns=""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xmlns=""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xmlns=""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xmlns=""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xmlns=""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xmlns=""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xmlns=""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xmlns=""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xmlns=""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xmlns=""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xmlns=""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xmlns=""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xmlns=""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xmlns=""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xmlns=""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xmlns=""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xmlns=""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371.655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baseline="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主な構成項目である人件費は、住民一人当たり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68,704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年度から同水準で推移しており、類似団体平均と比較して</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11,732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円高い水準である。</a:t>
          </a:r>
          <a:endParaRPr lang="ja-JP" altLang="ja-JP" sz="1300" baseline="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物件費は、住民一人当たり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64,756</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年度から増加傾向にあり、類似団体平均と比較して</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12,069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円高</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水準である。人件費、物件費とも、教育施設、保育所、児童館、交流センター等の公共施設が類似団体と比較して多いことが主な要因である。</a:t>
          </a:r>
          <a:endParaRPr lang="ja-JP" altLang="ja-JP" sz="1300" baseline="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扶助費は、住民一人当たり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86,139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円となっている。類似団体平均と比較し</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6,492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円下回っているが、平成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年度から増加しており、</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度は障害福祉サービス扶助費、民間保育所運営委託料や児童発達支援給付費等の増が主な要因である。</a:t>
          </a:r>
          <a:endParaRPr lang="ja-JP" altLang="ja-JP" sz="1300" baseline="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普通建設事業費は、住民一人当たり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62,165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円となっており、類似団体平均と比較して</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16,130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円上回っている。新規整備が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21,349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円を占めており、類似団体の平均と比較して</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8,681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円上回っている。これは、（仮称）新谷田部学校給食センターの建設が大きく影響している。</a:t>
          </a:r>
          <a:endParaRPr lang="ja-JP" altLang="ja-JP" sz="1300" baseline="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今後、物件費や扶助費に関しては増加が見込まれることから、人件費抑制のため適切な定員管理を実施することや、事業の優先度を点検し計画的に廃止・縮小を進めることで事業費の抑制を図る。</a:t>
          </a:r>
          <a:endParaRPr lang="ja-JP" altLang="ja-JP" sz="1300" baseline="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237,653
227,556
283.72
92,930,992
88,325,022
3,706,553
50,296,164
53,970,037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142966</xdr:rowOff>
    </xdr:from>
    <xdr:to>
      <xdr:col>24</xdr:col>
      <xdr:colOff>62865</xdr:colOff>
      <xdr:row>38</xdr:row>
      <xdr:rowOff>84183</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11501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88010</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0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84183</xdr:rowOff>
    </xdr:from>
    <xdr:to>
      <xdr:col>24</xdr:col>
      <xdr:colOff>152400</xdr:colOff>
      <xdr:row>38</xdr:row>
      <xdr:rowOff>84183</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59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89643</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489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142966</xdr:rowOff>
    </xdr:from>
    <xdr:to>
      <xdr:col>24</xdr:col>
      <xdr:colOff>152400</xdr:colOff>
      <xdr:row>29</xdr:row>
      <xdr:rowOff>142966</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11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20501</xdr:rowOff>
    </xdr:from>
    <xdr:to>
      <xdr:col>24</xdr:col>
      <xdr:colOff>63500</xdr:colOff>
      <xdr:row>37</xdr:row>
      <xdr:rowOff>22134</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636415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152599</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5810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129722</xdr:rowOff>
    </xdr:from>
    <xdr:to>
      <xdr:col>24</xdr:col>
      <xdr:colOff>114300</xdr:colOff>
      <xdr:row>35</xdr:row>
      <xdr:rowOff>59872</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149497</xdr:rowOff>
    </xdr:from>
    <xdr:to>
      <xdr:col>19</xdr:col>
      <xdr:colOff>177800</xdr:colOff>
      <xdr:row>37</xdr:row>
      <xdr:rowOff>22134</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632169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162378</xdr:rowOff>
    </xdr:from>
    <xdr:to>
      <xdr:col>20</xdr:col>
      <xdr:colOff>38100</xdr:colOff>
      <xdr:row>34</xdr:row>
      <xdr:rowOff>92528</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109055</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149497</xdr:rowOff>
    </xdr:from>
    <xdr:to>
      <xdr:col>15</xdr:col>
      <xdr:colOff>50800</xdr:colOff>
      <xdr:row>36</xdr:row>
      <xdr:rowOff>169092</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632169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160746</xdr:rowOff>
    </xdr:from>
    <xdr:to>
      <xdr:col>15</xdr:col>
      <xdr:colOff>101600</xdr:colOff>
      <xdr:row>34</xdr:row>
      <xdr:rowOff>90896</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107423</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77651</xdr:rowOff>
    </xdr:from>
    <xdr:to>
      <xdr:col>10</xdr:col>
      <xdr:colOff>114300</xdr:colOff>
      <xdr:row>36</xdr:row>
      <xdr:rowOff>169092</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6078401"/>
          <a:ext cx="8890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146050</xdr:rowOff>
    </xdr:from>
    <xdr:to>
      <xdr:col>10</xdr:col>
      <xdr:colOff>165100</xdr:colOff>
      <xdr:row>34</xdr:row>
      <xdr:rowOff>76200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92727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21953</xdr:rowOff>
    </xdr:from>
    <xdr:to>
      <xdr:col>6</xdr:col>
      <xdr:colOff>38100</xdr:colOff>
      <xdr:row>32</xdr:row>
      <xdr:rowOff>123553</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550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140080</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528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141151</xdr:rowOff>
    </xdr:from>
    <xdr:to>
      <xdr:col>24</xdr:col>
      <xdr:colOff>114300</xdr:colOff>
      <xdr:row>37</xdr:row>
      <xdr:rowOff>71301</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631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119578</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629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142784</xdr:rowOff>
    </xdr:from>
    <xdr:to>
      <xdr:col>20</xdr:col>
      <xdr:colOff>38100</xdr:colOff>
      <xdr:row>37</xdr:row>
      <xdr:rowOff>72934</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63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64061</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640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98697</xdr:rowOff>
    </xdr:from>
    <xdr:to>
      <xdr:col>15</xdr:col>
      <xdr:colOff>101600</xdr:colOff>
      <xdr:row>37</xdr:row>
      <xdr:rowOff>28847</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62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19974</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636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118292</xdr:rowOff>
    </xdr:from>
    <xdr:to>
      <xdr:col>10</xdr:col>
      <xdr:colOff>165100</xdr:colOff>
      <xdr:row>37</xdr:row>
      <xdr:rowOff>48442</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29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39569</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638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26851</xdr:rowOff>
    </xdr:from>
    <xdr:to>
      <xdr:col>6</xdr:col>
      <xdr:colOff>38100</xdr:colOff>
      <xdr:row>35</xdr:row>
      <xdr:rowOff>128451</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02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119578</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612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xmlns=""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95763</xdr:rowOff>
    </xdr:from>
    <xdr:to>
      <xdr:col>24</xdr:col>
      <xdr:colOff>62865</xdr:colOff>
      <xdr:row>59</xdr:row>
      <xdr:rowOff>67051</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4633595" y="8668263"/>
          <a:ext cx="1270" cy="1514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70878</xdr:rowOff>
    </xdr:from>
    <xdr:ext cx="534377" cy="259045"/>
    <xdr:sp macro="" textlink="">
      <xdr:nvSpPr>
        <xdr:cNvPr id="115" name="総務費最小値テキスト">
          <a:extLst>
            <a:ext uri="{FF2B5EF4-FFF2-40B4-BE49-F238E27FC236}">
              <a16:creationId xmlns:a16="http://schemas.microsoft.com/office/drawing/2014/main" xmlns="" id="{00000000-0008-0000-0700-000073000000}"/>
            </a:ext>
          </a:extLst>
        </xdr:cNvPr>
        <xdr:cNvSpPr txBox="1"/>
      </xdr:nvSpPr>
      <xdr:spPr>
        <a:xfrm>
          <a:off x="4686300" y="101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67051</xdr:rowOff>
    </xdr:from>
    <xdr:to>
      <xdr:col>24</xdr:col>
      <xdr:colOff>152400</xdr:colOff>
      <xdr:row>59</xdr:row>
      <xdr:rowOff>67051</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10182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42440</xdr:rowOff>
    </xdr:from>
    <xdr:ext cx="534377" cy="259045"/>
    <xdr:sp macro="" textlink="">
      <xdr:nvSpPr>
        <xdr:cNvPr id="117" name="総務費最大値テキスト">
          <a:extLst>
            <a:ext uri="{FF2B5EF4-FFF2-40B4-BE49-F238E27FC236}">
              <a16:creationId xmlns:a16="http://schemas.microsoft.com/office/drawing/2014/main" xmlns="" id="{00000000-0008-0000-0700-000075000000}"/>
            </a:ext>
          </a:extLst>
        </xdr:cNvPr>
        <xdr:cNvSpPr txBox="1"/>
      </xdr:nvSpPr>
      <xdr:spPr>
        <a:xfrm>
          <a:off x="4686300" y="84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95763</xdr:rowOff>
    </xdr:from>
    <xdr:to>
      <xdr:col>24</xdr:col>
      <xdr:colOff>152400</xdr:colOff>
      <xdr:row>50</xdr:row>
      <xdr:rowOff>95763</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866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146786</xdr:rowOff>
    </xdr:from>
    <xdr:to>
      <xdr:col>24</xdr:col>
      <xdr:colOff>63500</xdr:colOff>
      <xdr:row>55</xdr:row>
      <xdr:rowOff>164800</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flipV="1">
          <a:off x="3797300" y="9576536"/>
          <a:ext cx="8382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158767</xdr:rowOff>
    </xdr:from>
    <xdr:ext cx="534377" cy="259045"/>
    <xdr:sp macro="" textlink="">
      <xdr:nvSpPr>
        <xdr:cNvPr id="120" name="総務費平均値テキスト">
          <a:extLst>
            <a:ext uri="{FF2B5EF4-FFF2-40B4-BE49-F238E27FC236}">
              <a16:creationId xmlns:a16="http://schemas.microsoft.com/office/drawing/2014/main" xmlns="" id="{00000000-0008-0000-0700-000078000000}"/>
            </a:ext>
          </a:extLst>
        </xdr:cNvPr>
        <xdr:cNvSpPr txBox="1"/>
      </xdr:nvSpPr>
      <xdr:spPr>
        <a:xfrm>
          <a:off x="4686300" y="958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8890</xdr:rowOff>
    </xdr:from>
    <xdr:to>
      <xdr:col>24</xdr:col>
      <xdr:colOff>114300</xdr:colOff>
      <xdr:row>56</xdr:row>
      <xdr:rowOff>110490</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4584700" y="961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164800</xdr:rowOff>
    </xdr:from>
    <xdr:to>
      <xdr:col>19</xdr:col>
      <xdr:colOff>177800</xdr:colOff>
      <xdr:row>57</xdr:row>
      <xdr:rowOff>117435</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908300" y="9594550"/>
          <a:ext cx="889000" cy="29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40300</xdr:rowOff>
    </xdr:from>
    <xdr:to>
      <xdr:col>20</xdr:col>
      <xdr:colOff>38100</xdr:colOff>
      <xdr:row>56</xdr:row>
      <xdr:rowOff>141900</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3746500" y="96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133027</xdr:rowOff>
    </xdr:from>
    <xdr:ext cx="534377"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3530111" y="973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79761</xdr:rowOff>
    </xdr:from>
    <xdr:to>
      <xdr:col>15</xdr:col>
      <xdr:colOff>50800</xdr:colOff>
      <xdr:row>57</xdr:row>
      <xdr:rowOff>117435</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019300" y="9166611"/>
          <a:ext cx="889000" cy="72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146004</xdr:rowOff>
    </xdr:from>
    <xdr:to>
      <xdr:col>15</xdr:col>
      <xdr:colOff>101600</xdr:colOff>
      <xdr:row>57</xdr:row>
      <xdr:rowOff>76154</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2857500" y="974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92681</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2641111" y="952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79761</xdr:rowOff>
    </xdr:from>
    <xdr:to>
      <xdr:col>10</xdr:col>
      <xdr:colOff>114300</xdr:colOff>
      <xdr:row>56</xdr:row>
      <xdr:rowOff>17079</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flipV="1">
          <a:off x="1130300" y="9166611"/>
          <a:ext cx="889000" cy="45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151994</xdr:rowOff>
    </xdr:from>
    <xdr:to>
      <xdr:col>10</xdr:col>
      <xdr:colOff>165100</xdr:colOff>
      <xdr:row>57</xdr:row>
      <xdr:rowOff>82144</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968500" y="975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73271</xdr:rowOff>
    </xdr:from>
    <xdr:ext cx="534377"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1752111" y="984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122093</xdr:rowOff>
    </xdr:from>
    <xdr:to>
      <xdr:col>6</xdr:col>
      <xdr:colOff>38100</xdr:colOff>
      <xdr:row>56</xdr:row>
      <xdr:rowOff>52243</xdr:rowOff>
    </xdr:to>
    <xdr:sp macro="" textlink="">
      <xdr:nvSpPr>
        <xdr:cNvPr id="131" name="フローチャート: 判断 130">
          <a:extLst>
            <a:ext uri="{FF2B5EF4-FFF2-40B4-BE49-F238E27FC236}">
              <a16:creationId xmlns:a16="http://schemas.microsoft.com/office/drawing/2014/main" xmlns="" id="{00000000-0008-0000-0700-000083000000}"/>
            </a:ext>
          </a:extLst>
        </xdr:cNvPr>
        <xdr:cNvSpPr/>
      </xdr:nvSpPr>
      <xdr:spPr>
        <a:xfrm>
          <a:off x="1079500" y="95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68770</xdr:rowOff>
    </xdr:from>
    <xdr:ext cx="534377"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863111" y="932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95986</xdr:rowOff>
    </xdr:from>
    <xdr:to>
      <xdr:col>24</xdr:col>
      <xdr:colOff>114300</xdr:colOff>
      <xdr:row>56</xdr:row>
      <xdr:rowOff>26136</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4584700" y="952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118863</xdr:rowOff>
    </xdr:from>
    <xdr:ext cx="534377" cy="259045"/>
    <xdr:sp macro="" textlink="">
      <xdr:nvSpPr>
        <xdr:cNvPr id="139" name="総務費該当値テキスト">
          <a:extLst>
            <a:ext uri="{FF2B5EF4-FFF2-40B4-BE49-F238E27FC236}">
              <a16:creationId xmlns:a16="http://schemas.microsoft.com/office/drawing/2014/main" xmlns="" id="{00000000-0008-0000-0700-00008B000000}"/>
            </a:ext>
          </a:extLst>
        </xdr:cNvPr>
        <xdr:cNvSpPr txBox="1"/>
      </xdr:nvSpPr>
      <xdr:spPr>
        <a:xfrm>
          <a:off x="4686300" y="937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114000</xdr:rowOff>
    </xdr:from>
    <xdr:to>
      <xdr:col>20</xdr:col>
      <xdr:colOff>38100</xdr:colOff>
      <xdr:row>56</xdr:row>
      <xdr:rowOff>44150</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3746500" y="95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60677</xdr:rowOff>
    </xdr:from>
    <xdr:ext cx="534377"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3530111" y="93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66635</xdr:rowOff>
    </xdr:from>
    <xdr:to>
      <xdr:col>15</xdr:col>
      <xdr:colOff>101600</xdr:colOff>
      <xdr:row>57</xdr:row>
      <xdr:rowOff>168235</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2857500" y="983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159362</xdr:rowOff>
    </xdr:from>
    <xdr:ext cx="534377"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2641111" y="993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28961</xdr:rowOff>
    </xdr:from>
    <xdr:to>
      <xdr:col>10</xdr:col>
      <xdr:colOff>165100</xdr:colOff>
      <xdr:row>53</xdr:row>
      <xdr:rowOff>130561</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968500" y="91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147088</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1752111" y="88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137729</xdr:rowOff>
    </xdr:from>
    <xdr:to>
      <xdr:col>6</xdr:col>
      <xdr:colOff>38100</xdr:colOff>
      <xdr:row>56</xdr:row>
      <xdr:rowOff>67879</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1079500" y="956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59006</xdr:rowOff>
    </xdr:from>
    <xdr:ext cx="534377"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863111" y="966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xmlns=""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8617</xdr:rowOff>
    </xdr:from>
    <xdr:to>
      <xdr:col>24</xdr:col>
      <xdr:colOff>62865</xdr:colOff>
      <xdr:row>78</xdr:row>
      <xdr:rowOff>158750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4633595" y="12181567"/>
          <a:ext cx="1270" cy="135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162577</xdr:rowOff>
    </xdr:from>
    <xdr:ext cx="599010" cy="259045"/>
    <xdr:sp macro="" textlink="">
      <xdr:nvSpPr>
        <xdr:cNvPr id="173" name="民生費最小値テキスト">
          <a:extLst>
            <a:ext uri="{FF2B5EF4-FFF2-40B4-BE49-F238E27FC236}">
              <a16:creationId xmlns:a16="http://schemas.microsoft.com/office/drawing/2014/main" xmlns="" id="{00000000-0008-0000-0700-0000AD000000}"/>
            </a:ext>
          </a:extLst>
        </xdr:cNvPr>
        <xdr:cNvSpPr txBox="1"/>
      </xdr:nvSpPr>
      <xdr:spPr>
        <a:xfrm>
          <a:off x="4686300" y="135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158750</xdr:rowOff>
    </xdr:from>
    <xdr:to>
      <xdr:col>24</xdr:col>
      <xdr:colOff>152400</xdr:colOff>
      <xdr:row>78</xdr:row>
      <xdr:rowOff>158750</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4546600" y="135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126744</xdr:rowOff>
    </xdr:from>
    <xdr:ext cx="599010" cy="259045"/>
    <xdr:sp macro="" textlink="">
      <xdr:nvSpPr>
        <xdr:cNvPr id="175" name="民生費最大値テキスト">
          <a:extLst>
            <a:ext uri="{FF2B5EF4-FFF2-40B4-BE49-F238E27FC236}">
              <a16:creationId xmlns:a16="http://schemas.microsoft.com/office/drawing/2014/main" xmlns="" id="{00000000-0008-0000-0700-0000AF000000}"/>
            </a:ext>
          </a:extLst>
        </xdr:cNvPr>
        <xdr:cNvSpPr txBox="1"/>
      </xdr:nvSpPr>
      <xdr:spPr>
        <a:xfrm>
          <a:off x="4686300" y="1195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8617</xdr:rowOff>
    </xdr:from>
    <xdr:to>
      <xdr:col>24</xdr:col>
      <xdr:colOff>152400</xdr:colOff>
      <xdr:row>71</xdr:row>
      <xdr:rowOff>8617</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4546600" y="1218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145072</xdr:rowOff>
    </xdr:from>
    <xdr:to>
      <xdr:col>24</xdr:col>
      <xdr:colOff>63500</xdr:colOff>
      <xdr:row>77</xdr:row>
      <xdr:rowOff>159189</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3797300" y="13175272"/>
          <a:ext cx="838200" cy="18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63790</xdr:rowOff>
    </xdr:from>
    <xdr:ext cx="599010" cy="259045"/>
    <xdr:sp macro="" textlink="">
      <xdr:nvSpPr>
        <xdr:cNvPr id="178" name="民生費平均値テキスト">
          <a:extLst>
            <a:ext uri="{FF2B5EF4-FFF2-40B4-BE49-F238E27FC236}">
              <a16:creationId xmlns:a16="http://schemas.microsoft.com/office/drawing/2014/main" xmlns="" id="{00000000-0008-0000-0700-0000B2000000}"/>
            </a:ext>
          </a:extLst>
        </xdr:cNvPr>
        <xdr:cNvSpPr txBox="1"/>
      </xdr:nvSpPr>
      <xdr:spPr>
        <a:xfrm>
          <a:off x="4686300" y="12922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40914</xdr:rowOff>
    </xdr:from>
    <xdr:to>
      <xdr:col>24</xdr:col>
      <xdr:colOff>114300</xdr:colOff>
      <xdr:row>76</xdr:row>
      <xdr:rowOff>142514</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45847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127184</xdr:rowOff>
    </xdr:from>
    <xdr:to>
      <xdr:col>19</xdr:col>
      <xdr:colOff>177800</xdr:colOff>
      <xdr:row>77</xdr:row>
      <xdr:rowOff>159189</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2908300" y="13328834"/>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88900</xdr:rowOff>
    </xdr:from>
    <xdr:to>
      <xdr:col>20</xdr:col>
      <xdr:colOff>38100</xdr:colOff>
      <xdr:row>77</xdr:row>
      <xdr:rowOff>19050</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3746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35577</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3497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127184</xdr:rowOff>
    </xdr:from>
    <xdr:to>
      <xdr:col>15</xdr:col>
      <xdr:colOff>50800</xdr:colOff>
      <xdr:row>78</xdr:row>
      <xdr:rowOff>131242</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2019300" y="13328834"/>
          <a:ext cx="889000" cy="17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5442</xdr:rowOff>
    </xdr:from>
    <xdr:to>
      <xdr:col>15</xdr:col>
      <xdr:colOff>101600</xdr:colOff>
      <xdr:row>76</xdr:row>
      <xdr:rowOff>107042</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2857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123569</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2608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131242</xdr:rowOff>
    </xdr:from>
    <xdr:to>
      <xdr:col>10</xdr:col>
      <xdr:colOff>114300</xdr:colOff>
      <xdr:row>79</xdr:row>
      <xdr:rowOff>71273</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flipV="1">
          <a:off x="1130300" y="13504342"/>
          <a:ext cx="889000" cy="1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66839</xdr:rowOff>
    </xdr:from>
    <xdr:to>
      <xdr:col>10</xdr:col>
      <xdr:colOff>165100</xdr:colOff>
      <xdr:row>76</xdr:row>
      <xdr:rowOff>168439</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1968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13517</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1719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138601</xdr:rowOff>
    </xdr:from>
    <xdr:to>
      <xdr:col>6</xdr:col>
      <xdr:colOff>38100</xdr:colOff>
      <xdr:row>77</xdr:row>
      <xdr:rowOff>68751</xdr:rowOff>
    </xdr:to>
    <xdr:sp macro="" textlink="">
      <xdr:nvSpPr>
        <xdr:cNvPr id="189" name="フローチャート: 判断 188">
          <a:extLst>
            <a:ext uri="{FF2B5EF4-FFF2-40B4-BE49-F238E27FC236}">
              <a16:creationId xmlns:a16="http://schemas.microsoft.com/office/drawing/2014/main" xmlns="" id="{00000000-0008-0000-0700-0000BD000000}"/>
            </a:ext>
          </a:extLst>
        </xdr:cNvPr>
        <xdr:cNvSpPr/>
      </xdr:nvSpPr>
      <xdr:spPr>
        <a:xfrm>
          <a:off x="1079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85279</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830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94272</xdr:rowOff>
    </xdr:from>
    <xdr:to>
      <xdr:col>24</xdr:col>
      <xdr:colOff>114300</xdr:colOff>
      <xdr:row>77</xdr:row>
      <xdr:rowOff>24422</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4584700" y="131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72699</xdr:rowOff>
    </xdr:from>
    <xdr:ext cx="599010" cy="259045"/>
    <xdr:sp macro="" textlink="">
      <xdr:nvSpPr>
        <xdr:cNvPr id="197" name="民生費該当値テキスト">
          <a:extLst>
            <a:ext uri="{FF2B5EF4-FFF2-40B4-BE49-F238E27FC236}">
              <a16:creationId xmlns:a16="http://schemas.microsoft.com/office/drawing/2014/main" xmlns="" id="{00000000-0008-0000-0700-0000C5000000}"/>
            </a:ext>
          </a:extLst>
        </xdr:cNvPr>
        <xdr:cNvSpPr txBox="1"/>
      </xdr:nvSpPr>
      <xdr:spPr>
        <a:xfrm>
          <a:off x="4686300" y="1310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108389</xdr:rowOff>
    </xdr:from>
    <xdr:to>
      <xdr:col>20</xdr:col>
      <xdr:colOff>38100</xdr:colOff>
      <xdr:row>78</xdr:row>
      <xdr:rowOff>38539</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3746500" y="1331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29666</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3497795" y="1340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76384</xdr:rowOff>
    </xdr:from>
    <xdr:to>
      <xdr:col>15</xdr:col>
      <xdr:colOff>101600</xdr:colOff>
      <xdr:row>78</xdr:row>
      <xdr:rowOff>6534</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2857500" y="1327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169111</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2608795" y="1337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80442</xdr:rowOff>
    </xdr:from>
    <xdr:to>
      <xdr:col>10</xdr:col>
      <xdr:colOff>165100</xdr:colOff>
      <xdr:row>79</xdr:row>
      <xdr:rowOff>10592</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1968500" y="134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1719</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1719795" y="1354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20473</xdr:rowOff>
    </xdr:from>
    <xdr:to>
      <xdr:col>6</xdr:col>
      <xdr:colOff>38100</xdr:colOff>
      <xdr:row>79</xdr:row>
      <xdr:rowOff>122073</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1079500" y="1356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113200</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830795" y="1365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xmlns=""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24806</xdr:rowOff>
    </xdr:from>
    <xdr:to>
      <xdr:col>24</xdr:col>
      <xdr:colOff>62865</xdr:colOff>
      <xdr:row>98</xdr:row>
      <xdr:rowOff>86779</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flipV="1">
          <a:off x="4633595" y="15455306"/>
          <a:ext cx="1270" cy="143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90606</xdr:rowOff>
    </xdr:from>
    <xdr:ext cx="534377" cy="259045"/>
    <xdr:sp macro="" textlink="">
      <xdr:nvSpPr>
        <xdr:cNvPr id="229" name="衛生費最小値テキスト">
          <a:extLst>
            <a:ext uri="{FF2B5EF4-FFF2-40B4-BE49-F238E27FC236}">
              <a16:creationId xmlns:a16="http://schemas.microsoft.com/office/drawing/2014/main" xmlns="" id="{00000000-0008-0000-0700-0000E5000000}"/>
            </a:ext>
          </a:extLst>
        </xdr:cNvPr>
        <xdr:cNvSpPr txBox="1"/>
      </xdr:nvSpPr>
      <xdr:spPr>
        <a:xfrm>
          <a:off x="4686300" y="168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86779</xdr:rowOff>
    </xdr:from>
    <xdr:to>
      <xdr:col>24</xdr:col>
      <xdr:colOff>152400</xdr:colOff>
      <xdr:row>98</xdr:row>
      <xdr:rowOff>86779</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688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142933</xdr:rowOff>
    </xdr:from>
    <xdr:ext cx="534377" cy="259045"/>
    <xdr:sp macro="" textlink="">
      <xdr:nvSpPr>
        <xdr:cNvPr id="231" name="衛生費最大値テキスト">
          <a:extLst>
            <a:ext uri="{FF2B5EF4-FFF2-40B4-BE49-F238E27FC236}">
              <a16:creationId xmlns:a16="http://schemas.microsoft.com/office/drawing/2014/main" xmlns="" id="{00000000-0008-0000-0700-0000E7000000}"/>
            </a:ext>
          </a:extLst>
        </xdr:cNvPr>
        <xdr:cNvSpPr txBox="1"/>
      </xdr:nvSpPr>
      <xdr:spPr>
        <a:xfrm>
          <a:off x="4686300" y="152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24806</xdr:rowOff>
    </xdr:from>
    <xdr:to>
      <xdr:col>24</xdr:col>
      <xdr:colOff>152400</xdr:colOff>
      <xdr:row>90</xdr:row>
      <xdr:rowOff>24806</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545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54775</xdr:rowOff>
    </xdr:from>
    <xdr:to>
      <xdr:col>24</xdr:col>
      <xdr:colOff>63500</xdr:colOff>
      <xdr:row>96</xdr:row>
      <xdr:rowOff>47369</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3797300" y="16342525"/>
          <a:ext cx="838200" cy="16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50823</xdr:rowOff>
    </xdr:from>
    <xdr:ext cx="534377" cy="259045"/>
    <xdr:sp macro="" textlink="">
      <xdr:nvSpPr>
        <xdr:cNvPr id="234" name="衛生費平均値テキスト">
          <a:extLst>
            <a:ext uri="{FF2B5EF4-FFF2-40B4-BE49-F238E27FC236}">
              <a16:creationId xmlns:a16="http://schemas.microsoft.com/office/drawing/2014/main" xmlns="" id="{00000000-0008-0000-0700-0000EA000000}"/>
            </a:ext>
          </a:extLst>
        </xdr:cNvPr>
        <xdr:cNvSpPr txBox="1"/>
      </xdr:nvSpPr>
      <xdr:spPr>
        <a:xfrm>
          <a:off x="4686300" y="1651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72396</xdr:rowOff>
    </xdr:from>
    <xdr:to>
      <xdr:col>24</xdr:col>
      <xdr:colOff>114300</xdr:colOff>
      <xdr:row>97</xdr:row>
      <xdr:rowOff>2546</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45847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54775</xdr:rowOff>
    </xdr:from>
    <xdr:to>
      <xdr:col>19</xdr:col>
      <xdr:colOff>177800</xdr:colOff>
      <xdr:row>97</xdr:row>
      <xdr:rowOff>51233</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2908300" y="16342525"/>
          <a:ext cx="889000" cy="33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70710</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3530111" y="1670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51233</xdr:rowOff>
    </xdr:from>
    <xdr:to>
      <xdr:col>15</xdr:col>
      <xdr:colOff>50800</xdr:colOff>
      <xdr:row>98</xdr:row>
      <xdr:rowOff>94368</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019300" y="16681883"/>
          <a:ext cx="889000" cy="2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112433</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2641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76561</xdr:rowOff>
    </xdr:from>
    <xdr:to>
      <xdr:col>10</xdr:col>
      <xdr:colOff>114300</xdr:colOff>
      <xdr:row>98</xdr:row>
      <xdr:rowOff>94368</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1130300" y="16878661"/>
          <a:ext cx="889000" cy="1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98762</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752111" y="163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130309</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863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168019</xdr:rowOff>
    </xdr:from>
    <xdr:to>
      <xdr:col>24</xdr:col>
      <xdr:colOff>114300</xdr:colOff>
      <xdr:row>96</xdr:row>
      <xdr:rowOff>98169</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4584700" y="1645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19446</xdr:rowOff>
    </xdr:from>
    <xdr:ext cx="534377" cy="259045"/>
    <xdr:sp macro="" textlink="">
      <xdr:nvSpPr>
        <xdr:cNvPr id="253" name="衛生費該当値テキスト">
          <a:extLst>
            <a:ext uri="{FF2B5EF4-FFF2-40B4-BE49-F238E27FC236}">
              <a16:creationId xmlns:a16="http://schemas.microsoft.com/office/drawing/2014/main" xmlns="" id="{00000000-0008-0000-0700-0000FD000000}"/>
            </a:ext>
          </a:extLst>
        </xdr:cNvPr>
        <xdr:cNvSpPr txBox="1"/>
      </xdr:nvSpPr>
      <xdr:spPr>
        <a:xfrm>
          <a:off x="4686300" y="1630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3975</xdr:rowOff>
    </xdr:from>
    <xdr:to>
      <xdr:col>20</xdr:col>
      <xdr:colOff>38100</xdr:colOff>
      <xdr:row>95</xdr:row>
      <xdr:rowOff>105575</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3746500" y="162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122102</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530111" y="160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433</xdr:rowOff>
    </xdr:from>
    <xdr:to>
      <xdr:col>15</xdr:col>
      <xdr:colOff>101600</xdr:colOff>
      <xdr:row>97</xdr:row>
      <xdr:rowOff>102033</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2857500" y="1663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93160</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641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43568</xdr:rowOff>
    </xdr:from>
    <xdr:to>
      <xdr:col>10</xdr:col>
      <xdr:colOff>165100</xdr:colOff>
      <xdr:row>98</xdr:row>
      <xdr:rowOff>145168</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968500" y="1684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136295</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1752111" y="1693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25761</xdr:rowOff>
    </xdr:from>
    <xdr:to>
      <xdr:col>6</xdr:col>
      <xdr:colOff>38100</xdr:colOff>
      <xdr:row>98</xdr:row>
      <xdr:rowOff>127361</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079500" y="1682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118488</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863111" y="1692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64262</xdr:rowOff>
    </xdr:from>
    <xdr:to>
      <xdr:col>54</xdr:col>
      <xdr:colOff>189865</xdr:colOff>
      <xdr:row>38</xdr:row>
      <xdr:rowOff>162941</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379212"/>
          <a:ext cx="1270" cy="129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166768</xdr:rowOff>
    </xdr:from>
    <xdr:ext cx="378565"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162941</xdr:rowOff>
    </xdr:from>
    <xdr:to>
      <xdr:col>55</xdr:col>
      <xdr:colOff>88900</xdr:colOff>
      <xdr:row>38</xdr:row>
      <xdr:rowOff>162941</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10939</xdr:rowOff>
    </xdr:from>
    <xdr:ext cx="469744"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64262</xdr:rowOff>
    </xdr:from>
    <xdr:to>
      <xdr:col>55</xdr:col>
      <xdr:colOff>88900</xdr:colOff>
      <xdr:row>31</xdr:row>
      <xdr:rowOff>64262</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159131</xdr:rowOff>
    </xdr:from>
    <xdr:to>
      <xdr:col>55</xdr:col>
      <xdr:colOff>0</xdr:colOff>
      <xdr:row>38</xdr:row>
      <xdr:rowOff>162941</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9639300" y="6674231"/>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52341</xdr:rowOff>
    </xdr:from>
    <xdr:ext cx="378565"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224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159131</xdr:rowOff>
    </xdr:from>
    <xdr:to>
      <xdr:col>50</xdr:col>
      <xdr:colOff>114300</xdr:colOff>
      <xdr:row>38</xdr:row>
      <xdr:rowOff>169037</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8750300" y="6674231"/>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162814</xdr:rowOff>
    </xdr:from>
    <xdr:to>
      <xdr:col>50</xdr:col>
      <xdr:colOff>165100</xdr:colOff>
      <xdr:row>37</xdr:row>
      <xdr:rowOff>92964</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109491</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50017" y="6110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169037</xdr:rowOff>
    </xdr:from>
    <xdr:to>
      <xdr:col>45</xdr:col>
      <xdr:colOff>177800</xdr:colOff>
      <xdr:row>38</xdr:row>
      <xdr:rowOff>170942</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flipV="1">
          <a:off x="7861300" y="668413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136525</xdr:rowOff>
    </xdr:from>
    <xdr:to>
      <xdr:col>46</xdr:col>
      <xdr:colOff>38100</xdr:colOff>
      <xdr:row>37</xdr:row>
      <xdr:rowOff>66675</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83202</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61017" y="6083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126746</xdr:rowOff>
    </xdr:from>
    <xdr:to>
      <xdr:col>41</xdr:col>
      <xdr:colOff>50800</xdr:colOff>
      <xdr:row>38</xdr:row>
      <xdr:rowOff>170942</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6972300" y="6641846"/>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90805</xdr:rowOff>
    </xdr:from>
    <xdr:to>
      <xdr:col>41</xdr:col>
      <xdr:colOff>101600</xdr:colOff>
      <xdr:row>37</xdr:row>
      <xdr:rowOff>20955</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37482</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26428" y="60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104919</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37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112141</xdr:rowOff>
    </xdr:from>
    <xdr:to>
      <xdr:col>55</xdr:col>
      <xdr:colOff>50800</xdr:colOff>
      <xdr:row>39</xdr:row>
      <xdr:rowOff>42291</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27068</xdr:rowOff>
    </xdr:from>
    <xdr:ext cx="378565"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6542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108331</xdr:rowOff>
    </xdr:from>
    <xdr:to>
      <xdr:col>50</xdr:col>
      <xdr:colOff>165100</xdr:colOff>
      <xdr:row>39</xdr:row>
      <xdr:rowOff>38481</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66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29608</xdr:rowOff>
    </xdr:from>
    <xdr:ext cx="378565"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450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118237</xdr:rowOff>
    </xdr:from>
    <xdr:to>
      <xdr:col>46</xdr:col>
      <xdr:colOff>38100</xdr:colOff>
      <xdr:row>39</xdr:row>
      <xdr:rowOff>48387</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66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39514</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61017" y="6726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120142</xdr:rowOff>
    </xdr:from>
    <xdr:to>
      <xdr:col>41</xdr:col>
      <xdr:colOff>101600</xdr:colOff>
      <xdr:row>39</xdr:row>
      <xdr:rowOff>50292</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66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41419</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672017" y="672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75946</xdr:rowOff>
    </xdr:from>
    <xdr:to>
      <xdr:col>36</xdr:col>
      <xdr:colOff>165100</xdr:colOff>
      <xdr:row>39</xdr:row>
      <xdr:rowOff>6096</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65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168673</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83017" y="668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155519</xdr:rowOff>
    </xdr:from>
    <xdr:to>
      <xdr:col>54</xdr:col>
      <xdr:colOff>189865</xdr:colOff>
      <xdr:row>58</xdr:row>
      <xdr:rowOff>130876</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899469"/>
          <a:ext cx="1270" cy="117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134703</xdr:rowOff>
    </xdr:from>
    <xdr:ext cx="378565"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10078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130876</xdr:rowOff>
    </xdr:from>
    <xdr:to>
      <xdr:col>55</xdr:col>
      <xdr:colOff>88900</xdr:colOff>
      <xdr:row>58</xdr:row>
      <xdr:rowOff>130876</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1007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102196</xdr:rowOff>
    </xdr:from>
    <xdr:ext cx="534377"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6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155519</xdr:rowOff>
    </xdr:from>
    <xdr:to>
      <xdr:col>55</xdr:col>
      <xdr:colOff>88900</xdr:colOff>
      <xdr:row>51</xdr:row>
      <xdr:rowOff>155519</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89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144043</xdr:rowOff>
    </xdr:from>
    <xdr:to>
      <xdr:col>55</xdr:col>
      <xdr:colOff>0</xdr:colOff>
      <xdr:row>56</xdr:row>
      <xdr:rowOff>158720</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9639300" y="9745243"/>
          <a:ext cx="8382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10863</xdr:rowOff>
    </xdr:from>
    <xdr:ext cx="469744"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783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32436</xdr:rowOff>
    </xdr:from>
    <xdr:to>
      <xdr:col>55</xdr:col>
      <xdr:colOff>50800</xdr:colOff>
      <xdr:row>57</xdr:row>
      <xdr:rowOff>134036</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144043</xdr:rowOff>
    </xdr:from>
    <xdr:to>
      <xdr:col>50</xdr:col>
      <xdr:colOff>114300</xdr:colOff>
      <xdr:row>56</xdr:row>
      <xdr:rowOff>159634</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8750300" y="9745243"/>
          <a:ext cx="8890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23475</xdr:rowOff>
    </xdr:from>
    <xdr:to>
      <xdr:col>50</xdr:col>
      <xdr:colOff>165100</xdr:colOff>
      <xdr:row>57</xdr:row>
      <xdr:rowOff>125075</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116202</xdr:rowOff>
    </xdr:from>
    <xdr:ext cx="469744"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404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125435</xdr:rowOff>
    </xdr:from>
    <xdr:to>
      <xdr:col>45</xdr:col>
      <xdr:colOff>177800</xdr:colOff>
      <xdr:row>56</xdr:row>
      <xdr:rowOff>159634</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7861300" y="9726635"/>
          <a:ext cx="889000" cy="3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30835</xdr:rowOff>
    </xdr:from>
    <xdr:to>
      <xdr:col>46</xdr:col>
      <xdr:colOff>38100</xdr:colOff>
      <xdr:row>57</xdr:row>
      <xdr:rowOff>132435</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123562</xdr:rowOff>
    </xdr:from>
    <xdr:ext cx="469744"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515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105044</xdr:rowOff>
    </xdr:from>
    <xdr:to>
      <xdr:col>41</xdr:col>
      <xdr:colOff>50800</xdr:colOff>
      <xdr:row>56</xdr:row>
      <xdr:rowOff>125435</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6972300" y="9706244"/>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18948</xdr:rowOff>
    </xdr:from>
    <xdr:to>
      <xdr:col>41</xdr:col>
      <xdr:colOff>101600</xdr:colOff>
      <xdr:row>57</xdr:row>
      <xdr:rowOff>120548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111675</xdr:rowOff>
    </xdr:from>
    <xdr:ext cx="469744"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626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159812</xdr:rowOff>
    </xdr:from>
    <xdr:to>
      <xdr:col>36</xdr:col>
      <xdr:colOff>165100</xdr:colOff>
      <xdr:row>57</xdr:row>
      <xdr:rowOff>89962</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81089</xdr:rowOff>
    </xdr:from>
    <xdr:ext cx="469744"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37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107920</xdr:rowOff>
    </xdr:from>
    <xdr:to>
      <xdr:col>55</xdr:col>
      <xdr:colOff>50800</xdr:colOff>
      <xdr:row>57</xdr:row>
      <xdr:rowOff>38070</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970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130797</xdr:rowOff>
    </xdr:from>
    <xdr:ext cx="469744"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56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93243</xdr:rowOff>
    </xdr:from>
    <xdr:to>
      <xdr:col>50</xdr:col>
      <xdr:colOff>165100</xdr:colOff>
      <xdr:row>57</xdr:row>
      <xdr:rowOff>23393</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96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39920</xdr:rowOff>
    </xdr:from>
    <xdr:ext cx="469744"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404428" y="946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108834</xdr:rowOff>
    </xdr:from>
    <xdr:to>
      <xdr:col>46</xdr:col>
      <xdr:colOff>38100</xdr:colOff>
      <xdr:row>57</xdr:row>
      <xdr:rowOff>38984</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97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55511</xdr:rowOff>
    </xdr:from>
    <xdr:ext cx="469744"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515428" y="94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74635</xdr:rowOff>
    </xdr:from>
    <xdr:to>
      <xdr:col>41</xdr:col>
      <xdr:colOff>101600</xdr:colOff>
      <xdr:row>57</xdr:row>
      <xdr:rowOff>4785</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967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21312</xdr:rowOff>
    </xdr:from>
    <xdr:ext cx="469744"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626428" y="945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54244</xdr:rowOff>
    </xdr:from>
    <xdr:to>
      <xdr:col>36</xdr:col>
      <xdr:colOff>165100</xdr:colOff>
      <xdr:row>56</xdr:row>
      <xdr:rowOff>155844</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965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921</xdr:rowOff>
    </xdr:from>
    <xdr:ext cx="469744"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37428" y="943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xmlns=""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71943</xdr:rowOff>
    </xdr:from>
    <xdr:to>
      <xdr:col>54</xdr:col>
      <xdr:colOff>189865</xdr:colOff>
      <xdr:row>78</xdr:row>
      <xdr:rowOff>39115</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flipV="1">
          <a:off x="10475595" y="12244893"/>
          <a:ext cx="1270" cy="116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42942</xdr:rowOff>
    </xdr:from>
    <xdr:ext cx="469744" cy="259045"/>
    <xdr:sp macro="" textlink="">
      <xdr:nvSpPr>
        <xdr:cNvPr id="396" name="商工費最小値テキスト">
          <a:extLst>
            <a:ext uri="{FF2B5EF4-FFF2-40B4-BE49-F238E27FC236}">
              <a16:creationId xmlns:a16="http://schemas.microsoft.com/office/drawing/2014/main" xmlns="" id="{00000000-0008-0000-0700-00008C010000}"/>
            </a:ext>
          </a:extLst>
        </xdr:cNvPr>
        <xdr:cNvSpPr txBox="1"/>
      </xdr:nvSpPr>
      <xdr:spPr>
        <a:xfrm>
          <a:off x="10528300" y="134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39115</xdr:rowOff>
    </xdr:from>
    <xdr:to>
      <xdr:col>55</xdr:col>
      <xdr:colOff>88900</xdr:colOff>
      <xdr:row>78</xdr:row>
      <xdr:rowOff>39115</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34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18620</xdr:rowOff>
    </xdr:from>
    <xdr:ext cx="534377" cy="259045"/>
    <xdr:sp macro="" textlink="">
      <xdr:nvSpPr>
        <xdr:cNvPr id="398" name="商工費最大値テキスト">
          <a:extLst>
            <a:ext uri="{FF2B5EF4-FFF2-40B4-BE49-F238E27FC236}">
              <a16:creationId xmlns:a16="http://schemas.microsoft.com/office/drawing/2014/main" xmlns="" id="{00000000-0008-0000-0700-00008E010000}"/>
            </a:ext>
          </a:extLst>
        </xdr:cNvPr>
        <xdr:cNvSpPr txBox="1"/>
      </xdr:nvSpPr>
      <xdr:spPr>
        <a:xfrm>
          <a:off x="10528300" y="120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71943</xdr:rowOff>
    </xdr:from>
    <xdr:to>
      <xdr:col>55</xdr:col>
      <xdr:colOff>88900</xdr:colOff>
      <xdr:row>71</xdr:row>
      <xdr:rowOff>71943</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224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86071</xdr:rowOff>
    </xdr:from>
    <xdr:to>
      <xdr:col>55</xdr:col>
      <xdr:colOff>0</xdr:colOff>
      <xdr:row>77</xdr:row>
      <xdr:rowOff>150626</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flipV="1">
          <a:off x="9639300" y="13287721"/>
          <a:ext cx="838200" cy="6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84985</xdr:rowOff>
    </xdr:from>
    <xdr:ext cx="469744" cy="259045"/>
    <xdr:sp macro="" textlink="">
      <xdr:nvSpPr>
        <xdr:cNvPr id="401" name="商工費平均値テキスト">
          <a:extLst>
            <a:ext uri="{FF2B5EF4-FFF2-40B4-BE49-F238E27FC236}">
              <a16:creationId xmlns:a16="http://schemas.microsoft.com/office/drawing/2014/main" xmlns="" id="{00000000-0008-0000-0700-000091010000}"/>
            </a:ext>
          </a:extLst>
        </xdr:cNvPr>
        <xdr:cNvSpPr txBox="1"/>
      </xdr:nvSpPr>
      <xdr:spPr>
        <a:xfrm>
          <a:off x="10528300" y="1294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62108</xdr:rowOff>
    </xdr:from>
    <xdr:to>
      <xdr:col>55</xdr:col>
      <xdr:colOff>50800</xdr:colOff>
      <xdr:row>76</xdr:row>
      <xdr:rowOff>163708</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10426700" y="130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150626</xdr:rowOff>
    </xdr:from>
    <xdr:to>
      <xdr:col>50</xdr:col>
      <xdr:colOff>114300</xdr:colOff>
      <xdr:row>77</xdr:row>
      <xdr:rowOff>159040</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8750300" y="13352276"/>
          <a:ext cx="889000" cy="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85013</xdr:rowOff>
    </xdr:from>
    <xdr:to>
      <xdr:col>50</xdr:col>
      <xdr:colOff>165100</xdr:colOff>
      <xdr:row>77</xdr:row>
      <xdr:rowOff>15163</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95885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31690</xdr:rowOff>
    </xdr:from>
    <xdr:ext cx="469744"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9404428" y="1289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147107</xdr:rowOff>
    </xdr:from>
    <xdr:to>
      <xdr:col>45</xdr:col>
      <xdr:colOff>177800</xdr:colOff>
      <xdr:row>77</xdr:row>
      <xdr:rowOff>159040</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7861300" y="13348757"/>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50495</xdr:rowOff>
    </xdr:from>
    <xdr:to>
      <xdr:col>46</xdr:col>
      <xdr:colOff>38100</xdr:colOff>
      <xdr:row>76</xdr:row>
      <xdr:rowOff>152095</xdr:rowOff>
    </xdr:to>
    <xdr:sp macro="" textlink="">
      <xdr:nvSpPr>
        <xdr:cNvPr id="407" name="フローチャート: 判断 406">
          <a:extLst>
            <a:ext uri="{FF2B5EF4-FFF2-40B4-BE49-F238E27FC236}">
              <a16:creationId xmlns:a16="http://schemas.microsoft.com/office/drawing/2014/main" xmlns="" id="{00000000-0008-0000-0700-000097010000}"/>
            </a:ext>
          </a:extLst>
        </xdr:cNvPr>
        <xdr:cNvSpPr/>
      </xdr:nvSpPr>
      <xdr:spPr>
        <a:xfrm>
          <a:off x="8699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168622</xdr:rowOff>
    </xdr:from>
    <xdr:ext cx="469744" cy="259045"/>
    <xdr:sp macro="" textlink="">
      <xdr:nvSpPr>
        <xdr:cNvPr id="408" name="テキスト ボックス 407">
          <a:extLst>
            <a:ext uri="{FF2B5EF4-FFF2-40B4-BE49-F238E27FC236}">
              <a16:creationId xmlns:a16="http://schemas.microsoft.com/office/drawing/2014/main" xmlns="" id="{00000000-0008-0000-0700-000098010000}"/>
            </a:ext>
          </a:extLst>
        </xdr:cNvPr>
        <xdr:cNvSpPr txBox="1"/>
      </xdr:nvSpPr>
      <xdr:spPr>
        <a:xfrm>
          <a:off x="8515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101981</xdr:rowOff>
    </xdr:from>
    <xdr:to>
      <xdr:col>41</xdr:col>
      <xdr:colOff>50800</xdr:colOff>
      <xdr:row>77</xdr:row>
      <xdr:rowOff>147107</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6972300" y="13303631"/>
          <a:ext cx="889000" cy="4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13554</xdr:rowOff>
    </xdr:from>
    <xdr:to>
      <xdr:col>41</xdr:col>
      <xdr:colOff>101600</xdr:colOff>
      <xdr:row>76</xdr:row>
      <xdr:rowOff>115154</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7810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131680</xdr:rowOff>
    </xdr:from>
    <xdr:ext cx="469744"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7626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95941</xdr:rowOff>
    </xdr:from>
    <xdr:to>
      <xdr:col>36</xdr:col>
      <xdr:colOff>165100</xdr:colOff>
      <xdr:row>76</xdr:row>
      <xdr:rowOff>26091</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6921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42618</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6705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35271</xdr:rowOff>
    </xdr:from>
    <xdr:to>
      <xdr:col>55</xdr:col>
      <xdr:colOff>50800</xdr:colOff>
      <xdr:row>77</xdr:row>
      <xdr:rowOff>136871</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10426700" y="1323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121648</xdr:rowOff>
    </xdr:from>
    <xdr:ext cx="469744" cy="259045"/>
    <xdr:sp macro="" textlink="">
      <xdr:nvSpPr>
        <xdr:cNvPr id="420" name="商工費該当値テキスト">
          <a:extLst>
            <a:ext uri="{FF2B5EF4-FFF2-40B4-BE49-F238E27FC236}">
              <a16:creationId xmlns:a16="http://schemas.microsoft.com/office/drawing/2014/main" xmlns="" id="{00000000-0008-0000-0700-0000A4010000}"/>
            </a:ext>
          </a:extLst>
        </xdr:cNvPr>
        <xdr:cNvSpPr txBox="1"/>
      </xdr:nvSpPr>
      <xdr:spPr>
        <a:xfrm>
          <a:off x="10528300" y="1315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99826</xdr:rowOff>
    </xdr:from>
    <xdr:to>
      <xdr:col>50</xdr:col>
      <xdr:colOff>165100</xdr:colOff>
      <xdr:row>78</xdr:row>
      <xdr:rowOff>29976</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9588500" y="133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21103</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9404428" y="1339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108240</xdr:rowOff>
    </xdr:from>
    <xdr:to>
      <xdr:col>46</xdr:col>
      <xdr:colOff>38100</xdr:colOff>
      <xdr:row>78</xdr:row>
      <xdr:rowOff>38390</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8699500" y="133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29517</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515428" y="1340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96307</xdr:rowOff>
    </xdr:from>
    <xdr:to>
      <xdr:col>41</xdr:col>
      <xdr:colOff>101600</xdr:colOff>
      <xdr:row>78</xdr:row>
      <xdr:rowOff>26457</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7810500" y="1329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17584</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7626428" y="133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51181</xdr:rowOff>
    </xdr:from>
    <xdr:to>
      <xdr:col>36</xdr:col>
      <xdr:colOff>165100</xdr:colOff>
      <xdr:row>77</xdr:row>
      <xdr:rowOff>152781</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6921500" y="132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143908</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6737428" y="1334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xmlns=""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xmlns=""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144577</xdr:rowOff>
    </xdr:from>
    <xdr:to>
      <xdr:col>54</xdr:col>
      <xdr:colOff>189865</xdr:colOff>
      <xdr:row>99</xdr:row>
      <xdr:rowOff>12827</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flipV="1">
          <a:off x="10475595" y="15746527"/>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16654</xdr:rowOff>
    </xdr:from>
    <xdr:ext cx="534377" cy="259045"/>
    <xdr:sp macro="" textlink="">
      <xdr:nvSpPr>
        <xdr:cNvPr id="454" name="土木費最小値テキスト">
          <a:extLst>
            <a:ext uri="{FF2B5EF4-FFF2-40B4-BE49-F238E27FC236}">
              <a16:creationId xmlns:a16="http://schemas.microsoft.com/office/drawing/2014/main" xmlns="" id="{00000000-0008-0000-0700-0000C6010000}"/>
            </a:ext>
          </a:extLst>
        </xdr:cNvPr>
        <xdr:cNvSpPr txBox="1"/>
      </xdr:nvSpPr>
      <xdr:spPr>
        <a:xfrm>
          <a:off x="10528300" y="169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12827</xdr:rowOff>
    </xdr:from>
    <xdr:to>
      <xdr:col>55</xdr:col>
      <xdr:colOff>88900</xdr:colOff>
      <xdr:row>99</xdr:row>
      <xdr:rowOff>12827</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0388600" y="1698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91254</xdr:rowOff>
    </xdr:from>
    <xdr:ext cx="534377" cy="259045"/>
    <xdr:sp macro="" textlink="">
      <xdr:nvSpPr>
        <xdr:cNvPr id="456" name="土木費最大値テキスト">
          <a:extLst>
            <a:ext uri="{FF2B5EF4-FFF2-40B4-BE49-F238E27FC236}">
              <a16:creationId xmlns:a16="http://schemas.microsoft.com/office/drawing/2014/main" xmlns="" id="{00000000-0008-0000-0700-0000C8010000}"/>
            </a:ext>
          </a:extLst>
        </xdr:cNvPr>
        <xdr:cNvSpPr txBox="1"/>
      </xdr:nvSpPr>
      <xdr:spPr>
        <a:xfrm>
          <a:off x="10528300" y="15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144577</xdr:rowOff>
    </xdr:from>
    <xdr:to>
      <xdr:col>55</xdr:col>
      <xdr:colOff>88900</xdr:colOff>
      <xdr:row>91</xdr:row>
      <xdr:rowOff>144577</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10388600" y="1574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120441</xdr:rowOff>
    </xdr:from>
    <xdr:to>
      <xdr:col>55</xdr:col>
      <xdr:colOff>0</xdr:colOff>
      <xdr:row>96</xdr:row>
      <xdr:rowOff>143644</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9639300" y="16579641"/>
          <a:ext cx="8382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115047</xdr:rowOff>
    </xdr:from>
    <xdr:ext cx="534377" cy="259045"/>
    <xdr:sp macro="" textlink="">
      <xdr:nvSpPr>
        <xdr:cNvPr id="459" name="土木費平均値テキスト">
          <a:extLst>
            <a:ext uri="{FF2B5EF4-FFF2-40B4-BE49-F238E27FC236}">
              <a16:creationId xmlns:a16="http://schemas.microsoft.com/office/drawing/2014/main" xmlns="" id="{00000000-0008-0000-0700-0000CB010000}"/>
            </a:ext>
          </a:extLst>
        </xdr:cNvPr>
        <xdr:cNvSpPr txBox="1"/>
      </xdr:nvSpPr>
      <xdr:spPr>
        <a:xfrm>
          <a:off x="10528300" y="16574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136620</xdr:rowOff>
    </xdr:from>
    <xdr:to>
      <xdr:col>55</xdr:col>
      <xdr:colOff>50800</xdr:colOff>
      <xdr:row>97</xdr:row>
      <xdr:rowOff>66770</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104267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87731</xdr:rowOff>
    </xdr:from>
    <xdr:to>
      <xdr:col>50</xdr:col>
      <xdr:colOff>114300</xdr:colOff>
      <xdr:row>96</xdr:row>
      <xdr:rowOff>120441</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8750300" y="16546931"/>
          <a:ext cx="889000" cy="3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88500</xdr:rowOff>
    </xdr:from>
    <xdr:to>
      <xdr:col>50</xdr:col>
      <xdr:colOff>165100</xdr:colOff>
      <xdr:row>97</xdr:row>
      <xdr:rowOff>18650</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9588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9777</xdr:rowOff>
    </xdr:from>
    <xdr:ext cx="534377"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9372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87731</xdr:rowOff>
    </xdr:from>
    <xdr:to>
      <xdr:col>45</xdr:col>
      <xdr:colOff>177800</xdr:colOff>
      <xdr:row>96</xdr:row>
      <xdr:rowOff>166388</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7861300" y="16546931"/>
          <a:ext cx="889000" cy="7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99168</xdr:rowOff>
    </xdr:from>
    <xdr:to>
      <xdr:col>46</xdr:col>
      <xdr:colOff>38100</xdr:colOff>
      <xdr:row>97</xdr:row>
      <xdr:rowOff>29318</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8699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20445</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8483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166388</xdr:rowOff>
    </xdr:from>
    <xdr:to>
      <xdr:col>41</xdr:col>
      <xdr:colOff>50800</xdr:colOff>
      <xdr:row>97</xdr:row>
      <xdr:rowOff>18390</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6972300" y="16625588"/>
          <a:ext cx="889000" cy="2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115494</xdr:rowOff>
    </xdr:from>
    <xdr:to>
      <xdr:col>41</xdr:col>
      <xdr:colOff>101600</xdr:colOff>
      <xdr:row>97</xdr:row>
      <xdr:rowOff>45644</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7810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62171</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7594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116866</xdr:rowOff>
    </xdr:from>
    <xdr:to>
      <xdr:col>36</xdr:col>
      <xdr:colOff>165100</xdr:colOff>
      <xdr:row>97</xdr:row>
      <xdr:rowOff>47016</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6921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63543</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05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92844</xdr:rowOff>
    </xdr:from>
    <xdr:to>
      <xdr:col>55</xdr:col>
      <xdr:colOff>50800</xdr:colOff>
      <xdr:row>97</xdr:row>
      <xdr:rowOff>22994</xdr:rowOff>
    </xdr:to>
    <xdr:sp macro="" textlink="">
      <xdr:nvSpPr>
        <xdr:cNvPr id="477" name="楕円 476">
          <a:extLst>
            <a:ext uri="{FF2B5EF4-FFF2-40B4-BE49-F238E27FC236}">
              <a16:creationId xmlns:a16="http://schemas.microsoft.com/office/drawing/2014/main" xmlns="" id="{00000000-0008-0000-0700-0000DD010000}"/>
            </a:ext>
          </a:extLst>
        </xdr:cNvPr>
        <xdr:cNvSpPr/>
      </xdr:nvSpPr>
      <xdr:spPr>
        <a:xfrm>
          <a:off x="10426700" y="165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115721</xdr:rowOff>
    </xdr:from>
    <xdr:ext cx="534377" cy="259045"/>
    <xdr:sp macro="" textlink="">
      <xdr:nvSpPr>
        <xdr:cNvPr id="478" name="土木費該当値テキスト">
          <a:extLst>
            <a:ext uri="{FF2B5EF4-FFF2-40B4-BE49-F238E27FC236}">
              <a16:creationId xmlns:a16="http://schemas.microsoft.com/office/drawing/2014/main" xmlns="" id="{00000000-0008-0000-0700-0000DE010000}"/>
            </a:ext>
          </a:extLst>
        </xdr:cNvPr>
        <xdr:cNvSpPr txBox="1"/>
      </xdr:nvSpPr>
      <xdr:spPr>
        <a:xfrm>
          <a:off x="10528300" y="1640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69641</xdr:rowOff>
    </xdr:from>
    <xdr:to>
      <xdr:col>50</xdr:col>
      <xdr:colOff>165100</xdr:colOff>
      <xdr:row>96</xdr:row>
      <xdr:rowOff>171241</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9588500" y="165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16318</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372111" y="1630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36931</xdr:rowOff>
    </xdr:from>
    <xdr:to>
      <xdr:col>46</xdr:col>
      <xdr:colOff>38100</xdr:colOff>
      <xdr:row>96</xdr:row>
      <xdr:rowOff>138531</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8699500" y="164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155058</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8483111" y="1627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115588</xdr:rowOff>
    </xdr:from>
    <xdr:to>
      <xdr:col>41</xdr:col>
      <xdr:colOff>101600</xdr:colOff>
      <xdr:row>97</xdr:row>
      <xdr:rowOff>45738</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7810500" y="1657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36865</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666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139040</xdr:rowOff>
    </xdr:from>
    <xdr:to>
      <xdr:col>36</xdr:col>
      <xdr:colOff>165100</xdr:colOff>
      <xdr:row>97</xdr:row>
      <xdr:rowOff>69190</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6921500" y="165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60317</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669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xmlns=""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53232</xdr:rowOff>
    </xdr:from>
    <xdr:to>
      <xdr:col>85</xdr:col>
      <xdr:colOff>126364</xdr:colOff>
      <xdr:row>38</xdr:row>
      <xdr:rowOff>58318</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flipV="1">
          <a:off x="16317595" y="5368182"/>
          <a:ext cx="1269" cy="120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62145</xdr:rowOff>
    </xdr:from>
    <xdr:ext cx="469744" cy="259045"/>
    <xdr:sp macro="" textlink="">
      <xdr:nvSpPr>
        <xdr:cNvPr id="508" name="消防費最小値テキスト">
          <a:extLst>
            <a:ext uri="{FF2B5EF4-FFF2-40B4-BE49-F238E27FC236}">
              <a16:creationId xmlns:a16="http://schemas.microsoft.com/office/drawing/2014/main" xmlns="" id="{00000000-0008-0000-0700-0000FC010000}"/>
            </a:ext>
          </a:extLst>
        </xdr:cNvPr>
        <xdr:cNvSpPr txBox="1"/>
      </xdr:nvSpPr>
      <xdr:spPr>
        <a:xfrm>
          <a:off x="16370300"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58318</xdr:rowOff>
    </xdr:from>
    <xdr:to>
      <xdr:col>86</xdr:col>
      <xdr:colOff>25400</xdr:colOff>
      <xdr:row>38</xdr:row>
      <xdr:rowOff>58318</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6230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171359</xdr:rowOff>
    </xdr:from>
    <xdr:ext cx="534377" cy="259045"/>
    <xdr:sp macro="" textlink="">
      <xdr:nvSpPr>
        <xdr:cNvPr id="510" name="消防費最大値テキスト">
          <a:extLst>
            <a:ext uri="{FF2B5EF4-FFF2-40B4-BE49-F238E27FC236}">
              <a16:creationId xmlns:a16="http://schemas.microsoft.com/office/drawing/2014/main" xmlns="" id="{00000000-0008-0000-0700-0000FE010000}"/>
            </a:ext>
          </a:extLst>
        </xdr:cNvPr>
        <xdr:cNvSpPr txBox="1"/>
      </xdr:nvSpPr>
      <xdr:spPr>
        <a:xfrm>
          <a:off x="16370300" y="514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53232</xdr:rowOff>
    </xdr:from>
    <xdr:to>
      <xdr:col>86</xdr:col>
      <xdr:colOff>25400</xdr:colOff>
      <xdr:row>31</xdr:row>
      <xdr:rowOff>53232</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536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128041</xdr:rowOff>
    </xdr:from>
    <xdr:to>
      <xdr:col>85</xdr:col>
      <xdr:colOff>127000</xdr:colOff>
      <xdr:row>36</xdr:row>
      <xdr:rowOff>711</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5481300" y="6128791"/>
          <a:ext cx="8382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86815</xdr:rowOff>
    </xdr:from>
    <xdr:ext cx="534377" cy="259045"/>
    <xdr:sp macro="" textlink="">
      <xdr:nvSpPr>
        <xdr:cNvPr id="513" name="消防費平均値テキスト">
          <a:extLst>
            <a:ext uri="{FF2B5EF4-FFF2-40B4-BE49-F238E27FC236}">
              <a16:creationId xmlns:a16="http://schemas.microsoft.com/office/drawing/2014/main" xmlns="" id="{00000000-0008-0000-0700-000001020000}"/>
            </a:ext>
          </a:extLst>
        </xdr:cNvPr>
        <xdr:cNvSpPr txBox="1"/>
      </xdr:nvSpPr>
      <xdr:spPr>
        <a:xfrm>
          <a:off x="16370300" y="6259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108388</xdr:rowOff>
    </xdr:from>
    <xdr:to>
      <xdr:col>85</xdr:col>
      <xdr:colOff>177800</xdr:colOff>
      <xdr:row>37</xdr:row>
      <xdr:rowOff>38538</xdr:rowOff>
    </xdr:to>
    <xdr:sp macro="" textlink="">
      <xdr:nvSpPr>
        <xdr:cNvPr id="514" name="フローチャート: 判断 513">
          <a:extLst>
            <a:ext uri="{FF2B5EF4-FFF2-40B4-BE49-F238E27FC236}">
              <a16:creationId xmlns:a16="http://schemas.microsoft.com/office/drawing/2014/main" xmlns="" id="{00000000-0008-0000-0700-000002020000}"/>
            </a:ext>
          </a:extLst>
        </xdr:cNvPr>
        <xdr:cNvSpPr/>
      </xdr:nvSpPr>
      <xdr:spPr>
        <a:xfrm>
          <a:off x="16268700" y="62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128041</xdr:rowOff>
    </xdr:from>
    <xdr:to>
      <xdr:col>81</xdr:col>
      <xdr:colOff>50800</xdr:colOff>
      <xdr:row>36</xdr:row>
      <xdr:rowOff>15799</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4592300" y="6128791"/>
          <a:ext cx="8890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157709</xdr:rowOff>
    </xdr:from>
    <xdr:to>
      <xdr:col>81</xdr:col>
      <xdr:colOff>101600</xdr:colOff>
      <xdr:row>37</xdr:row>
      <xdr:rowOff>87859</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543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78986</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5214111" y="642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15799</xdr:rowOff>
    </xdr:from>
    <xdr:to>
      <xdr:col>76</xdr:col>
      <xdr:colOff>114300</xdr:colOff>
      <xdr:row>36</xdr:row>
      <xdr:rowOff>51632</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3703300" y="6187999"/>
          <a:ext cx="889000" cy="3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117219</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4325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24257</xdr:rowOff>
    </xdr:from>
    <xdr:to>
      <xdr:col>71</xdr:col>
      <xdr:colOff>177800</xdr:colOff>
      <xdr:row>36</xdr:row>
      <xdr:rowOff>51632</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2814300" y="6196457"/>
          <a:ext cx="889000" cy="2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20320</xdr:rowOff>
    </xdr:from>
    <xdr:to>
      <xdr:col>72</xdr:col>
      <xdr:colOff>38100</xdr:colOff>
      <xdr:row>37</xdr:row>
      <xdr:rowOff>121920</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365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113047</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3436111" y="64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141078</xdr:rowOff>
    </xdr:from>
    <xdr:to>
      <xdr:col>67</xdr:col>
      <xdr:colOff>101600</xdr:colOff>
      <xdr:row>37</xdr:row>
      <xdr:rowOff>71228</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2763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62355</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2547111" y="640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121361</xdr:rowOff>
    </xdr:from>
    <xdr:to>
      <xdr:col>85</xdr:col>
      <xdr:colOff>177800</xdr:colOff>
      <xdr:row>36</xdr:row>
      <xdr:rowOff>51511</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6268700" y="61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144238</xdr:rowOff>
    </xdr:from>
    <xdr:ext cx="534377" cy="259045"/>
    <xdr:sp macro="" textlink="">
      <xdr:nvSpPr>
        <xdr:cNvPr id="532" name="消防費該当値テキスト">
          <a:extLst>
            <a:ext uri="{FF2B5EF4-FFF2-40B4-BE49-F238E27FC236}">
              <a16:creationId xmlns:a16="http://schemas.microsoft.com/office/drawing/2014/main" xmlns="" id="{00000000-0008-0000-0700-000014020000}"/>
            </a:ext>
          </a:extLst>
        </xdr:cNvPr>
        <xdr:cNvSpPr txBox="1"/>
      </xdr:nvSpPr>
      <xdr:spPr>
        <a:xfrm>
          <a:off x="16370300" y="597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77241</xdr:rowOff>
    </xdr:from>
    <xdr:to>
      <xdr:col>81</xdr:col>
      <xdr:colOff>101600</xdr:colOff>
      <xdr:row>36</xdr:row>
      <xdr:rowOff>7391</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5430500" y="607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23918</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14111" y="585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136449</xdr:rowOff>
    </xdr:from>
    <xdr:to>
      <xdr:col>76</xdr:col>
      <xdr:colOff>165100</xdr:colOff>
      <xdr:row>36</xdr:row>
      <xdr:rowOff>66599</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4541500" y="613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83126</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325111" y="59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832</xdr:rowOff>
    </xdr:from>
    <xdr:to>
      <xdr:col>72</xdr:col>
      <xdr:colOff>38100</xdr:colOff>
      <xdr:row>36</xdr:row>
      <xdr:rowOff>102432</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3652500" y="617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118959</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436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144907</xdr:rowOff>
    </xdr:from>
    <xdr:to>
      <xdr:col>67</xdr:col>
      <xdr:colOff>101600</xdr:colOff>
      <xdr:row>36</xdr:row>
      <xdr:rowOff>75057</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2763500" y="61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91584</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547111" y="592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xmlns=""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54627</xdr:rowOff>
    </xdr:from>
    <xdr:ext cx="53129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50</xdr:row>
      <xdr:rowOff>111777</xdr:rowOff>
    </xdr:from>
    <xdr:ext cx="53129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48</xdr:row>
      <xdr:rowOff>168927</xdr:rowOff>
    </xdr:from>
    <xdr:ext cx="53129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xmlns=""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90694</xdr:rowOff>
    </xdr:from>
    <xdr:to>
      <xdr:col>85</xdr:col>
      <xdr:colOff>126364</xdr:colOff>
      <xdr:row>58</xdr:row>
      <xdr:rowOff>105667</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flipV="1">
          <a:off x="16317595" y="8663194"/>
          <a:ext cx="1269" cy="138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109494</xdr:rowOff>
    </xdr:from>
    <xdr:ext cx="534377" cy="259045"/>
    <xdr:sp macro="" textlink="">
      <xdr:nvSpPr>
        <xdr:cNvPr id="570" name="教育費最小値テキスト">
          <a:extLst>
            <a:ext uri="{FF2B5EF4-FFF2-40B4-BE49-F238E27FC236}">
              <a16:creationId xmlns:a16="http://schemas.microsoft.com/office/drawing/2014/main" xmlns="" id="{00000000-0008-0000-0700-00003A020000}"/>
            </a:ext>
          </a:extLst>
        </xdr:cNvPr>
        <xdr:cNvSpPr txBox="1"/>
      </xdr:nvSpPr>
      <xdr:spPr>
        <a:xfrm>
          <a:off x="16370300" y="1005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105667</xdr:rowOff>
    </xdr:from>
    <xdr:to>
      <xdr:col>86</xdr:col>
      <xdr:colOff>25400</xdr:colOff>
      <xdr:row>58</xdr:row>
      <xdr:rowOff>105667</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1004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37371</xdr:rowOff>
    </xdr:from>
    <xdr:ext cx="534377" cy="259045"/>
    <xdr:sp macro="" textlink="">
      <xdr:nvSpPr>
        <xdr:cNvPr id="572" name="教育費最大値テキスト">
          <a:extLst>
            <a:ext uri="{FF2B5EF4-FFF2-40B4-BE49-F238E27FC236}">
              <a16:creationId xmlns:a16="http://schemas.microsoft.com/office/drawing/2014/main" xmlns="" id="{00000000-0008-0000-0700-00003C020000}"/>
            </a:ext>
          </a:extLst>
        </xdr:cNvPr>
        <xdr:cNvSpPr txBox="1"/>
      </xdr:nvSpPr>
      <xdr:spPr>
        <a:xfrm>
          <a:off x="16370300" y="84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90694</xdr:rowOff>
    </xdr:from>
    <xdr:to>
      <xdr:col>86</xdr:col>
      <xdr:colOff>25400</xdr:colOff>
      <xdr:row>50</xdr:row>
      <xdr:rowOff>90694</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86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94466</xdr:rowOff>
    </xdr:from>
    <xdr:to>
      <xdr:col>85</xdr:col>
      <xdr:colOff>127000</xdr:colOff>
      <xdr:row>55</xdr:row>
      <xdr:rowOff>84065</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5481300" y="9352766"/>
          <a:ext cx="838200" cy="16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97702</xdr:rowOff>
    </xdr:from>
    <xdr:ext cx="534377" cy="259045"/>
    <xdr:sp macro="" textlink="">
      <xdr:nvSpPr>
        <xdr:cNvPr id="575" name="教育費平均値テキスト">
          <a:extLst>
            <a:ext uri="{FF2B5EF4-FFF2-40B4-BE49-F238E27FC236}">
              <a16:creationId xmlns:a16="http://schemas.microsoft.com/office/drawing/2014/main" xmlns="" id="{00000000-0008-0000-0700-00003F020000}"/>
            </a:ext>
          </a:extLst>
        </xdr:cNvPr>
        <xdr:cNvSpPr txBox="1"/>
      </xdr:nvSpPr>
      <xdr:spPr>
        <a:xfrm>
          <a:off x="16370300" y="952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119275</xdr:rowOff>
    </xdr:from>
    <xdr:to>
      <xdr:col>85</xdr:col>
      <xdr:colOff>177800</xdr:colOff>
      <xdr:row>56</xdr:row>
      <xdr:rowOff>49425</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6268700" y="95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112840</xdr:rowOff>
    </xdr:from>
    <xdr:to>
      <xdr:col>81</xdr:col>
      <xdr:colOff>50800</xdr:colOff>
      <xdr:row>55</xdr:row>
      <xdr:rowOff>84065</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4592300" y="8685340"/>
          <a:ext cx="889000" cy="82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20606</xdr:rowOff>
    </xdr:from>
    <xdr:to>
      <xdr:col>81</xdr:col>
      <xdr:colOff>101600</xdr:colOff>
      <xdr:row>56</xdr:row>
      <xdr:rowOff>122206</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5430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113333</xdr:rowOff>
    </xdr:from>
    <xdr:ext cx="534377"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5214111" y="971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112840</xdr:rowOff>
    </xdr:from>
    <xdr:to>
      <xdr:col>76</xdr:col>
      <xdr:colOff>114300</xdr:colOff>
      <xdr:row>53</xdr:row>
      <xdr:rowOff>40459</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3703300" y="8685340"/>
          <a:ext cx="889000" cy="44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18177</xdr:rowOff>
    </xdr:from>
    <xdr:to>
      <xdr:col>76</xdr:col>
      <xdr:colOff>165100</xdr:colOff>
      <xdr:row>56</xdr:row>
      <xdr:rowOff>119777</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4541500" y="9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110904</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4325111" y="971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40459</xdr:rowOff>
    </xdr:from>
    <xdr:to>
      <xdr:col>71</xdr:col>
      <xdr:colOff>177800</xdr:colOff>
      <xdr:row>55</xdr:row>
      <xdr:rowOff>12284</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2814300" y="9127309"/>
          <a:ext cx="889000" cy="31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70383</xdr:rowOff>
    </xdr:from>
    <xdr:to>
      <xdr:col>72</xdr:col>
      <xdr:colOff>38100</xdr:colOff>
      <xdr:row>57</xdr:row>
      <xdr:rowOff>533</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3652500" y="967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163110</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3436111" y="97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87557</xdr:rowOff>
    </xdr:from>
    <xdr:to>
      <xdr:col>67</xdr:col>
      <xdr:colOff>101600</xdr:colOff>
      <xdr:row>57</xdr:row>
      <xdr:rowOff>17707</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2763500" y="968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8834</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2547111" y="978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43666</xdr:rowOff>
    </xdr:from>
    <xdr:to>
      <xdr:col>85</xdr:col>
      <xdr:colOff>177800</xdr:colOff>
      <xdr:row>54</xdr:row>
      <xdr:rowOff>145266</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6268700" y="930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66543</xdr:rowOff>
    </xdr:from>
    <xdr:ext cx="534377" cy="259045"/>
    <xdr:sp macro="" textlink="">
      <xdr:nvSpPr>
        <xdr:cNvPr id="594" name="教育費該当値テキスト">
          <a:extLst>
            <a:ext uri="{FF2B5EF4-FFF2-40B4-BE49-F238E27FC236}">
              <a16:creationId xmlns:a16="http://schemas.microsoft.com/office/drawing/2014/main" xmlns="" id="{00000000-0008-0000-0700-000052020000}"/>
            </a:ext>
          </a:extLst>
        </xdr:cNvPr>
        <xdr:cNvSpPr txBox="1"/>
      </xdr:nvSpPr>
      <xdr:spPr>
        <a:xfrm>
          <a:off x="16370300" y="915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33265</xdr:rowOff>
    </xdr:from>
    <xdr:to>
      <xdr:col>81</xdr:col>
      <xdr:colOff>101600</xdr:colOff>
      <xdr:row>55</xdr:row>
      <xdr:rowOff>134865</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5430500" y="9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151392</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14111" y="92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62040</xdr:rowOff>
    </xdr:from>
    <xdr:to>
      <xdr:col>76</xdr:col>
      <xdr:colOff>165100</xdr:colOff>
      <xdr:row>50</xdr:row>
      <xdr:rowOff>163640</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4541500" y="863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8717</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4325111" y="84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161109</xdr:rowOff>
    </xdr:from>
    <xdr:to>
      <xdr:col>72</xdr:col>
      <xdr:colOff>38100</xdr:colOff>
      <xdr:row>53</xdr:row>
      <xdr:rowOff>91259</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3652500" y="907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107786</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3436111" y="885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132934</xdr:rowOff>
    </xdr:from>
    <xdr:to>
      <xdr:col>67</xdr:col>
      <xdr:colOff>101600</xdr:colOff>
      <xdr:row>55</xdr:row>
      <xdr:rowOff>63084</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2763500" y="939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79611</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547111" y="916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xmlns=""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156845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flipV="1">
          <a:off x="16317595" y="12158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xmlns=""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103522</xdr:rowOff>
    </xdr:from>
    <xdr:ext cx="469744" cy="259045"/>
    <xdr:sp macro="" textlink="">
      <xdr:nvSpPr>
        <xdr:cNvPr id="627" name="災害復旧費最大値テキスト">
          <a:extLst>
            <a:ext uri="{FF2B5EF4-FFF2-40B4-BE49-F238E27FC236}">
              <a16:creationId xmlns:a16="http://schemas.microsoft.com/office/drawing/2014/main" xmlns="" id="{00000000-0008-0000-0700-000073020000}"/>
            </a:ext>
          </a:extLst>
        </xdr:cNvPr>
        <xdr:cNvSpPr txBox="1"/>
      </xdr:nvSpPr>
      <xdr:spPr>
        <a:xfrm>
          <a:off x="16370300" y="1193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156845</xdr:rowOff>
    </xdr:from>
    <xdr:to>
      <xdr:col>86</xdr:col>
      <xdr:colOff>25400</xdr:colOff>
      <xdr:row>70</xdr:row>
      <xdr:rowOff>156845</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6230600" y="1215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136465</xdr:rowOff>
    </xdr:from>
    <xdr:ext cx="378565" cy="259045"/>
    <xdr:sp macro="" textlink="">
      <xdr:nvSpPr>
        <xdr:cNvPr id="630" name="災害復旧費平均値テキスト">
          <a:extLst>
            <a:ext uri="{FF2B5EF4-FFF2-40B4-BE49-F238E27FC236}">
              <a16:creationId xmlns:a16="http://schemas.microsoft.com/office/drawing/2014/main" xmlns="" id="{00000000-0008-0000-0700-000076020000}"/>
            </a:ext>
          </a:extLst>
        </xdr:cNvPr>
        <xdr:cNvSpPr txBox="1"/>
      </xdr:nvSpPr>
      <xdr:spPr>
        <a:xfrm>
          <a:off x="16370300" y="13166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113588</xdr:rowOff>
    </xdr:from>
    <xdr:to>
      <xdr:col>85</xdr:col>
      <xdr:colOff>177800</xdr:colOff>
      <xdr:row>78</xdr:row>
      <xdr:rowOff>43738</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62687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101016</xdr:rowOff>
    </xdr:from>
    <xdr:to>
      <xdr:col>81</xdr:col>
      <xdr:colOff>101600</xdr:colOff>
      <xdr:row>78</xdr:row>
      <xdr:rowOff>31166</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5430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47693</xdr:rowOff>
    </xdr:from>
    <xdr:ext cx="378565"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5292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28550</xdr:rowOff>
    </xdr:from>
    <xdr:to>
      <xdr:col>76</xdr:col>
      <xdr:colOff>165100</xdr:colOff>
      <xdr:row>78</xdr:row>
      <xdr:rowOff>130150</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4541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146677</xdr:rowOff>
    </xdr:from>
    <xdr:ext cx="378565"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4403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64897</xdr:rowOff>
    </xdr:from>
    <xdr:to>
      <xdr:col>72</xdr:col>
      <xdr:colOff>38100</xdr:colOff>
      <xdr:row>78</xdr:row>
      <xdr:rowOff>166497</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3652500" y="1343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11574</xdr:rowOff>
    </xdr:from>
    <xdr:ext cx="378565"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3514017" y="1321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19177</xdr:rowOff>
    </xdr:from>
    <xdr:to>
      <xdr:col>67</xdr:col>
      <xdr:colOff>101600</xdr:colOff>
      <xdr:row>78</xdr:row>
      <xdr:rowOff>120777</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2763500" y="1339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137304</xdr:rowOff>
    </xdr:from>
    <xdr:ext cx="378565"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2625017" y="13167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a:extLst>
            <a:ext uri="{FF2B5EF4-FFF2-40B4-BE49-F238E27FC236}">
              <a16:creationId xmlns:a16="http://schemas.microsoft.com/office/drawing/2014/main" xmlns="" id="{00000000-0008-0000-0700-000089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xmlns=""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143945</xdr:rowOff>
    </xdr:from>
    <xdr:to>
      <xdr:col>85</xdr:col>
      <xdr:colOff>126364</xdr:colOff>
      <xdr:row>98</xdr:row>
      <xdr:rowOff>119583</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flipV="1">
          <a:off x="16317595" y="15402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123410</xdr:rowOff>
    </xdr:from>
    <xdr:ext cx="534377" cy="259045"/>
    <xdr:sp macro="" textlink="">
      <xdr:nvSpPr>
        <xdr:cNvPr id="685" name="公債費最小値テキスト">
          <a:extLst>
            <a:ext uri="{FF2B5EF4-FFF2-40B4-BE49-F238E27FC236}">
              <a16:creationId xmlns:a16="http://schemas.microsoft.com/office/drawing/2014/main" xmlns="" id="{00000000-0008-0000-0700-0000AD020000}"/>
            </a:ext>
          </a:extLst>
        </xdr:cNvPr>
        <xdr:cNvSpPr txBox="1"/>
      </xdr:nvSpPr>
      <xdr:spPr>
        <a:xfrm>
          <a:off x="16370300" y="169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119583</xdr:rowOff>
    </xdr:from>
    <xdr:to>
      <xdr:col>86</xdr:col>
      <xdr:colOff>25400</xdr:colOff>
      <xdr:row>98</xdr:row>
      <xdr:rowOff>119583</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6230600" y="169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90622</xdr:rowOff>
    </xdr:from>
    <xdr:ext cx="534377" cy="259045"/>
    <xdr:sp macro="" textlink="">
      <xdr:nvSpPr>
        <xdr:cNvPr id="687" name="公債費最大値テキスト">
          <a:extLst>
            <a:ext uri="{FF2B5EF4-FFF2-40B4-BE49-F238E27FC236}">
              <a16:creationId xmlns:a16="http://schemas.microsoft.com/office/drawing/2014/main" xmlns="" id="{00000000-0008-0000-0700-0000AF020000}"/>
            </a:ext>
          </a:extLst>
        </xdr:cNvPr>
        <xdr:cNvSpPr txBox="1"/>
      </xdr:nvSpPr>
      <xdr:spPr>
        <a:xfrm>
          <a:off x="16370300" y="1517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143945</xdr:rowOff>
    </xdr:from>
    <xdr:to>
      <xdr:col>86</xdr:col>
      <xdr:colOff>25400</xdr:colOff>
      <xdr:row>89</xdr:row>
      <xdr:rowOff>143945</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6230600" y="154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84444</xdr:rowOff>
    </xdr:from>
    <xdr:to>
      <xdr:col>85</xdr:col>
      <xdr:colOff>127000</xdr:colOff>
      <xdr:row>96</xdr:row>
      <xdr:rowOff>92281</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5481300" y="16543644"/>
          <a:ext cx="8382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155864</xdr:rowOff>
    </xdr:from>
    <xdr:ext cx="534377" cy="259045"/>
    <xdr:sp macro="" textlink="">
      <xdr:nvSpPr>
        <xdr:cNvPr id="690" name="公債費平均値テキスト">
          <a:extLst>
            <a:ext uri="{FF2B5EF4-FFF2-40B4-BE49-F238E27FC236}">
              <a16:creationId xmlns:a16="http://schemas.microsoft.com/office/drawing/2014/main" xmlns="" id="{00000000-0008-0000-0700-0000B2020000}"/>
            </a:ext>
          </a:extLst>
        </xdr:cNvPr>
        <xdr:cNvSpPr txBox="1"/>
      </xdr:nvSpPr>
      <xdr:spPr>
        <a:xfrm>
          <a:off x="16370300" y="16272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132987</xdr:rowOff>
    </xdr:from>
    <xdr:to>
      <xdr:col>85</xdr:col>
      <xdr:colOff>177800</xdr:colOff>
      <xdr:row>96</xdr:row>
      <xdr:rowOff>63137</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62687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84182</xdr:rowOff>
    </xdr:from>
    <xdr:to>
      <xdr:col>81</xdr:col>
      <xdr:colOff>50800</xdr:colOff>
      <xdr:row>96</xdr:row>
      <xdr:rowOff>92281</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4592300" y="16543382"/>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91709</xdr:rowOff>
    </xdr:from>
    <xdr:to>
      <xdr:col>81</xdr:col>
      <xdr:colOff>101600</xdr:colOff>
      <xdr:row>96</xdr:row>
      <xdr:rowOff>21859</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5430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38386</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5214111" y="1615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84182</xdr:rowOff>
    </xdr:from>
    <xdr:to>
      <xdr:col>76</xdr:col>
      <xdr:colOff>114300</xdr:colOff>
      <xdr:row>96</xdr:row>
      <xdr:rowOff>123698</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flipV="1">
          <a:off x="13703300" y="16543382"/>
          <a:ext cx="889000" cy="3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35016</xdr:rowOff>
    </xdr:from>
    <xdr:to>
      <xdr:col>76</xdr:col>
      <xdr:colOff>165100</xdr:colOff>
      <xdr:row>95</xdr:row>
      <xdr:rowOff>136616</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4541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153143</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4325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85032</xdr:rowOff>
    </xdr:from>
    <xdr:to>
      <xdr:col>71</xdr:col>
      <xdr:colOff>177800</xdr:colOff>
      <xdr:row>96</xdr:row>
      <xdr:rowOff>123698</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2814300" y="16544232"/>
          <a:ext cx="889000" cy="3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19372</xdr:rowOff>
    </xdr:from>
    <xdr:to>
      <xdr:col>72</xdr:col>
      <xdr:colOff>38100</xdr:colOff>
      <xdr:row>95</xdr:row>
      <xdr:rowOff>120972</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3652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137499</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436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136612</xdr:rowOff>
    </xdr:from>
    <xdr:to>
      <xdr:col>67</xdr:col>
      <xdr:colOff>101600</xdr:colOff>
      <xdr:row>95</xdr:row>
      <xdr:rowOff>66762</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2763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83289</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2547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33644</xdr:rowOff>
    </xdr:from>
    <xdr:to>
      <xdr:col>85</xdr:col>
      <xdr:colOff>177800</xdr:colOff>
      <xdr:row>96</xdr:row>
      <xdr:rowOff>135244</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6268700" y="1649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12071</xdr:rowOff>
    </xdr:from>
    <xdr:ext cx="534377" cy="259045"/>
    <xdr:sp macro="" textlink="">
      <xdr:nvSpPr>
        <xdr:cNvPr id="709" name="公債費該当値テキスト">
          <a:extLst>
            <a:ext uri="{FF2B5EF4-FFF2-40B4-BE49-F238E27FC236}">
              <a16:creationId xmlns:a16="http://schemas.microsoft.com/office/drawing/2014/main" xmlns="" id="{00000000-0008-0000-0700-0000C5020000}"/>
            </a:ext>
          </a:extLst>
        </xdr:cNvPr>
        <xdr:cNvSpPr txBox="1"/>
      </xdr:nvSpPr>
      <xdr:spPr>
        <a:xfrm>
          <a:off x="16370300" y="1647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41481</xdr:rowOff>
    </xdr:from>
    <xdr:to>
      <xdr:col>81</xdr:col>
      <xdr:colOff>101600</xdr:colOff>
      <xdr:row>96</xdr:row>
      <xdr:rowOff>143081</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5430500" y="1650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134208</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5214111" y="1659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33382</xdr:rowOff>
    </xdr:from>
    <xdr:to>
      <xdr:col>76</xdr:col>
      <xdr:colOff>165100</xdr:colOff>
      <xdr:row>96</xdr:row>
      <xdr:rowOff>134982</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4541500" y="164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126109</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325111" y="1658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72898</xdr:rowOff>
    </xdr:from>
    <xdr:to>
      <xdr:col>72</xdr:col>
      <xdr:colOff>38100</xdr:colOff>
      <xdr:row>97</xdr:row>
      <xdr:rowOff>3048</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3652500" y="165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165625</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3436111" y="1662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34232</xdr:rowOff>
    </xdr:from>
    <xdr:to>
      <xdr:col>67</xdr:col>
      <xdr:colOff>101600</xdr:colOff>
      <xdr:row>96</xdr:row>
      <xdr:rowOff>135832</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2763500" y="164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126959</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2547111" y="165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xmlns=""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40640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flipV="1">
          <a:off x="22159595" y="5184140"/>
          <a:ext cx="1269"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a:extLst>
            <a:ext uri="{FF2B5EF4-FFF2-40B4-BE49-F238E27FC236}">
              <a16:creationId xmlns:a16="http://schemas.microsoft.com/office/drawing/2014/main" xmlns="" id="{00000000-0008-0000-07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158767</xdr:rowOff>
    </xdr:from>
    <xdr:ext cx="378565" cy="259045"/>
    <xdr:sp macro="" textlink="">
      <xdr:nvSpPr>
        <xdr:cNvPr id="744" name="諸支出金最大値テキスト">
          <a:extLst>
            <a:ext uri="{FF2B5EF4-FFF2-40B4-BE49-F238E27FC236}">
              <a16:creationId xmlns:a16="http://schemas.microsoft.com/office/drawing/2014/main" xmlns="" id="{00000000-0008-0000-0700-0000E8020000}"/>
            </a:ext>
          </a:extLst>
        </xdr:cNvPr>
        <xdr:cNvSpPr txBox="1"/>
      </xdr:nvSpPr>
      <xdr:spPr>
        <a:xfrm>
          <a:off x="22212300" y="495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40640</xdr:rowOff>
    </xdr:from>
    <xdr:to>
      <xdr:col>116</xdr:col>
      <xdr:colOff>152400</xdr:colOff>
      <xdr:row>30</xdr:row>
      <xdr:rowOff>40640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2072600" y="518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90822</xdr:rowOff>
    </xdr:from>
    <xdr:ext cx="313932" cy="259045"/>
    <xdr:sp macro="" textlink="">
      <xdr:nvSpPr>
        <xdr:cNvPr id="747" name="諸支出金平均値テキスト">
          <a:extLst>
            <a:ext uri="{FF2B5EF4-FFF2-40B4-BE49-F238E27FC236}">
              <a16:creationId xmlns:a16="http://schemas.microsoft.com/office/drawing/2014/main" xmlns="" id="{00000000-0008-0000-0700-0000EB020000}"/>
            </a:ext>
          </a:extLst>
        </xdr:cNvPr>
        <xdr:cNvSpPr txBox="1"/>
      </xdr:nvSpPr>
      <xdr:spPr>
        <a:xfrm>
          <a:off x="22212300" y="64344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67945</xdr:rowOff>
    </xdr:from>
    <xdr:to>
      <xdr:col>116</xdr:col>
      <xdr:colOff>114300</xdr:colOff>
      <xdr:row>38</xdr:row>
      <xdr:rowOff>169545</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22110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58420</xdr:rowOff>
    </xdr:from>
    <xdr:to>
      <xdr:col>112</xdr:col>
      <xdr:colOff>38100</xdr:colOff>
      <xdr:row>38</xdr:row>
      <xdr:rowOff>160020</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1272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5097</xdr:rowOff>
    </xdr:from>
    <xdr:ext cx="313932"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166333" y="6348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153670</xdr:rowOff>
    </xdr:from>
    <xdr:to>
      <xdr:col>107</xdr:col>
      <xdr:colOff>101600</xdr:colOff>
      <xdr:row>38</xdr:row>
      <xdr:rowOff>83820</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20383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100347</xdr:rowOff>
    </xdr:from>
    <xdr:ext cx="313932"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77333" y="6272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147955</xdr:rowOff>
    </xdr:from>
    <xdr:to>
      <xdr:col>102</xdr:col>
      <xdr:colOff>165100</xdr:colOff>
      <xdr:row>37</xdr:row>
      <xdr:rowOff>78105</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19494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94632</xdr:rowOff>
    </xdr:from>
    <xdr:ext cx="378565"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9356017" y="609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159385</xdr:rowOff>
    </xdr:from>
    <xdr:to>
      <xdr:col>98</xdr:col>
      <xdr:colOff>38100</xdr:colOff>
      <xdr:row>36</xdr:row>
      <xdr:rowOff>89535</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18605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106062</xdr:rowOff>
    </xdr:from>
    <xdr:ext cx="378565"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8467017" y="593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a:extLst>
            <a:ext uri="{FF2B5EF4-FFF2-40B4-BE49-F238E27FC236}">
              <a16:creationId xmlns:a16="http://schemas.microsoft.com/office/drawing/2014/main" xmlns="" id="{00000000-0008-0000-0700-0000F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xmlns=""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xmlns=""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xmlns=""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xmlns=""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xmlns=""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xmlns=""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141,718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円となっている。類似団体平均と比較すると</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2,801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円下回っているが、増加傾向にある。児童福祉費が半分</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以上</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を占めており、</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児童福祉施設整備費補助金や</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民間保育所運営委託料の</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baseline="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教育費は、住民一人当たり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51,583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円となっている。類似団体平均と比較して</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8,646</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円上回っており、（仮称）新谷田部学校給食センター建設事業</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増加が主な要因である。</a:t>
          </a:r>
          <a:endParaRPr lang="ja-JP" altLang="ja-JP" sz="1300" baseline="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土木費は、住民一人当たり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41,793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円となっている。類似団体</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平均と比較して</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2,298</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円上回っているが</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減少傾向にあり、中根・金田台地区の公園用地購入が終了したことが主な要因である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baseline="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総務費は、住民一人当たり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41,095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円となっている。類似団体</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1,845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円上回っており、</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コミュニティ棟（市役所分庁舎）賃借料</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が主な要因である。　</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39,039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円となっている。類似団体平均と比較して</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3,317</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円上回っているが、減少傾向にあ</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リサイクルセンター建設事業が終了したことが主な要因である。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財政調整基金残高の割合については、安定した財政運営の備えとして標準財政規模の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％程度を基調として考えている。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千万円を</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取り崩し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低下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実質収支額</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は、翌年度に繰越すべき財源の増加はあったが、市税収納率の向上</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により歳入歳出差引きが大幅に増加したため、</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前年</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度と比較し</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2.84</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ポイント上昇し、実質単年度収支も</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1.83</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ポイント上昇した。</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今後は、市税収納率の更なる向上や公債費の抑制などにより、持続可能な財政運営に努める。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連結実質赤字比率に係る赤字・黒字の構成は、全会計とも黒字となっている。</a:t>
          </a:r>
          <a:endParaRPr lang="ja-JP" altLang="ja-JP" sz="1300" baseline="0">
            <a:effectLst/>
            <a:latin typeface="ＭＳ ゴシック" panose="020B0609070205080204" pitchFamily="49" charset="-128"/>
            <a:ea typeface="ＭＳ ゴシック" panose="020B0609070205080204" pitchFamily="49" charset="-128"/>
          </a:endParaRPr>
        </a:p>
        <a:p>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一般会計おいては、市税及び国庫支出金の増加により、前年度の歳入額と比べ増となったため、</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2.83</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上昇</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水道会計においては、平成</a:t>
          </a:r>
          <a:r>
            <a:rPr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年度に料金改定を行ったため、前年度から</a:t>
          </a:r>
          <a:r>
            <a:rPr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0.87</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ポイント上昇した。</a:t>
          </a:r>
          <a:endParaRPr lang="ja-JP" altLang="ja-JP" sz="1300" baseline="0">
            <a:effectLst/>
            <a:latin typeface="ＭＳ ゴシック" panose="020B0609070205080204" pitchFamily="49" charset="-128"/>
            <a:ea typeface="ＭＳ ゴシック" panose="020B0609070205080204" pitchFamily="49" charset="-128"/>
          </a:endParaRPr>
        </a:p>
        <a:p>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その他の会計においても、効率的な財政運営を行い健全化に努めている。</a:t>
          </a:r>
          <a:endParaRPr lang="ja-JP" altLang="ja-JP" sz="1300" baseline="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92930992</v>
      </c>
      <c r="BO4" s="431"/>
      <c r="BP4" s="431"/>
      <c r="BQ4" s="431"/>
      <c r="BR4" s="431"/>
      <c r="BS4" s="431"/>
      <c r="BT4" s="431"/>
      <c r="BU4" s="432"/>
      <c r="BV4" s="430">
        <v>87963685</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7.4</v>
      </c>
      <c r="CU4" s="437"/>
      <c r="CV4" s="437"/>
      <c r="CW4" s="437"/>
      <c r="CX4" s="437"/>
      <c r="CY4" s="437"/>
      <c r="CZ4" s="437"/>
      <c r="DA4" s="438"/>
      <c r="DB4" s="436">
        <v>4.5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88325022</v>
      </c>
      <c r="BO5" s="468"/>
      <c r="BP5" s="468"/>
      <c r="BQ5" s="468"/>
      <c r="BR5" s="468"/>
      <c r="BS5" s="468"/>
      <c r="BT5" s="468"/>
      <c r="BU5" s="469"/>
      <c r="BV5" s="467">
        <v>85042231</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93.6</v>
      </c>
      <c r="CU5" s="465"/>
      <c r="CV5" s="465"/>
      <c r="CW5" s="465"/>
      <c r="CX5" s="465"/>
      <c r="CY5" s="465"/>
      <c r="CZ5" s="465"/>
      <c r="DA5" s="466"/>
      <c r="DB5" s="464">
        <v>93.3</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4605970</v>
      </c>
      <c r="BO6" s="468"/>
      <c r="BP6" s="468"/>
      <c r="BQ6" s="468"/>
      <c r="BR6" s="468"/>
      <c r="BS6" s="468"/>
      <c r="BT6" s="468"/>
      <c r="BU6" s="469"/>
      <c r="BV6" s="467">
        <v>2921454</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93.6</v>
      </c>
      <c r="CU6" s="505"/>
      <c r="CV6" s="505"/>
      <c r="CW6" s="505"/>
      <c r="CX6" s="505"/>
      <c r="CY6" s="505"/>
      <c r="CZ6" s="505"/>
      <c r="DA6" s="506"/>
      <c r="DB6" s="504">
        <v>93.3</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101</v>
      </c>
      <c r="AV7" s="500"/>
      <c r="AW7" s="500"/>
      <c r="AX7" s="500"/>
      <c r="AY7" s="501" t="s">
        <v>105</v>
      </c>
      <c r="AZ7" s="502"/>
      <c r="BA7" s="502"/>
      <c r="BB7" s="502"/>
      <c r="BC7" s="502"/>
      <c r="BD7" s="502"/>
      <c r="BE7" s="502"/>
      <c r="BF7" s="502"/>
      <c r="BG7" s="502"/>
      <c r="BH7" s="502"/>
      <c r="BI7" s="502"/>
      <c r="BJ7" s="502"/>
      <c r="BK7" s="502"/>
      <c r="BL7" s="502"/>
      <c r="BM7" s="503"/>
      <c r="BN7" s="467">
        <v>899417</v>
      </c>
      <c r="BO7" s="468"/>
      <c r="BP7" s="468"/>
      <c r="BQ7" s="468"/>
      <c r="BR7" s="468"/>
      <c r="BS7" s="468"/>
      <c r="BT7" s="468"/>
      <c r="BU7" s="469"/>
      <c r="BV7" s="467">
        <v>738469</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50296164</v>
      </c>
      <c r="CU7" s="468"/>
      <c r="CV7" s="468"/>
      <c r="CW7" s="468"/>
      <c r="CX7" s="468"/>
      <c r="CY7" s="468"/>
      <c r="CZ7" s="468"/>
      <c r="DA7" s="469"/>
      <c r="DB7" s="467">
        <v>48158968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3706553</v>
      </c>
      <c r="BO8" s="468"/>
      <c r="BP8" s="468"/>
      <c r="BQ8" s="468"/>
      <c r="BR8" s="468"/>
      <c r="BS8" s="468"/>
      <c r="BT8" s="468"/>
      <c r="BU8" s="469"/>
      <c r="BV8" s="467">
        <v>2182985</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1.05</v>
      </c>
      <c r="CU8" s="508"/>
      <c r="CV8" s="508"/>
      <c r="CW8" s="508"/>
      <c r="CX8" s="508"/>
      <c r="CY8" s="508"/>
      <c r="CZ8" s="508"/>
      <c r="DA8" s="509"/>
      <c r="DB8" s="507">
        <v>1.03</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226963</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108</v>
      </c>
      <c r="AV9" s="500"/>
      <c r="AW9" s="500"/>
      <c r="AX9" s="500"/>
      <c r="AY9" s="501" t="s">
        <v>115</v>
      </c>
      <c r="AZ9" s="502"/>
      <c r="BA9" s="502"/>
      <c r="BB9" s="502"/>
      <c r="BC9" s="502"/>
      <c r="BD9" s="502"/>
      <c r="BE9" s="502"/>
      <c r="BF9" s="502"/>
      <c r="BG9" s="502"/>
      <c r="BH9" s="502"/>
      <c r="BI9" s="502"/>
      <c r="BJ9" s="502"/>
      <c r="BK9" s="502"/>
      <c r="BL9" s="502"/>
      <c r="BM9" s="503"/>
      <c r="BN9" s="467">
        <v>1523568</v>
      </c>
      <c r="BO9" s="468"/>
      <c r="BP9" s="468"/>
      <c r="BQ9" s="468"/>
      <c r="BR9" s="468"/>
      <c r="BS9" s="468"/>
      <c r="BT9" s="468"/>
      <c r="BU9" s="469"/>
      <c r="BV9" s="467">
        <v>-1150560</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9.9</v>
      </c>
      <c r="CU9" s="465"/>
      <c r="CV9" s="465"/>
      <c r="CW9" s="465"/>
      <c r="CX9" s="465"/>
      <c r="CY9" s="465"/>
      <c r="CZ9" s="465"/>
      <c r="DA9" s="466"/>
      <c r="DB9" s="464">
        <v>10.1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214590</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1915305</v>
      </c>
      <c r="BO10" s="468"/>
      <c r="BP10" s="468"/>
      <c r="BQ10" s="468"/>
      <c r="BR10" s="468"/>
      <c r="BS10" s="468"/>
      <c r="BT10" s="468"/>
      <c r="BU10" s="469"/>
      <c r="BV10" s="467">
        <v>1704636</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108</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237653</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108</v>
      </c>
      <c r="AV12" s="500"/>
      <c r="AW12" s="500"/>
      <c r="AX12" s="500"/>
      <c r="AY12" s="501" t="s">
        <v>134</v>
      </c>
      <c r="AZ12" s="502"/>
      <c r="BA12" s="502"/>
      <c r="BB12" s="502"/>
      <c r="BC12" s="502"/>
      <c r="BD12" s="502"/>
      <c r="BE12" s="502"/>
      <c r="BF12" s="502"/>
      <c r="BG12" s="502"/>
      <c r="BH12" s="502"/>
      <c r="BI12" s="502"/>
      <c r="BJ12" s="502"/>
      <c r="BK12" s="502"/>
      <c r="BL12" s="502"/>
      <c r="BM12" s="503"/>
      <c r="BN12" s="467">
        <v>2161013</v>
      </c>
      <c r="BO12" s="468"/>
      <c r="BP12" s="468"/>
      <c r="BQ12" s="468"/>
      <c r="BR12" s="468"/>
      <c r="BS12" s="468"/>
      <c r="BT12" s="468"/>
      <c r="BU12" s="469"/>
      <c r="BV12" s="467">
        <v>211955</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136</v>
      </c>
      <c r="N13" s="559"/>
      <c r="O13" s="559"/>
      <c r="P13" s="559"/>
      <c r="Q13" s="560"/>
      <c r="R13" s="551">
        <v>227556</v>
      </c>
      <c r="S13" s="552"/>
      <c r="T13" s="552"/>
      <c r="U13" s="552"/>
      <c r="V13" s="553"/>
      <c r="W13" s="483" t="s">
        <v>137</v>
      </c>
      <c r="X13" s="484"/>
      <c r="Y13" s="484"/>
      <c r="Z13" s="484"/>
      <c r="AA13" s="484"/>
      <c r="AB13" s="474"/>
      <c r="AC13" s="518">
        <v>3122</v>
      </c>
      <c r="AD13" s="519"/>
      <c r="AE13" s="519"/>
      <c r="AF13" s="519"/>
      <c r="AG13" s="561"/>
      <c r="AH13" s="518">
        <v>3133</v>
      </c>
      <c r="AI13" s="519"/>
      <c r="AJ13" s="519"/>
      <c r="AK13" s="519"/>
      <c r="AL13" s="520"/>
      <c r="AM13" s="496" t="s">
        <v>138</v>
      </c>
      <c r="AN13" s="497"/>
      <c r="AO13" s="497"/>
      <c r="AP13" s="497"/>
      <c r="AQ13" s="497"/>
      <c r="AR13" s="497"/>
      <c r="AS13" s="497"/>
      <c r="AT13" s="498"/>
      <c r="AU13" s="499" t="s">
        <v>101</v>
      </c>
      <c r="AV13" s="500"/>
      <c r="AW13" s="500"/>
      <c r="AX13" s="500"/>
      <c r="AY13" s="501" t="s">
        <v>139</v>
      </c>
      <c r="AZ13" s="502"/>
      <c r="BA13" s="502"/>
      <c r="BB13" s="502"/>
      <c r="BC13" s="502"/>
      <c r="BD13" s="502"/>
      <c r="BE13" s="502"/>
      <c r="BF13" s="502"/>
      <c r="BG13" s="502"/>
      <c r="BH13" s="502"/>
      <c r="BI13" s="502"/>
      <c r="BJ13" s="502"/>
      <c r="BK13" s="502"/>
      <c r="BL13" s="502"/>
      <c r="BM13" s="503"/>
      <c r="BN13" s="467">
        <v>1277860</v>
      </c>
      <c r="BO13" s="468"/>
      <c r="BP13" s="468"/>
      <c r="BQ13" s="468"/>
      <c r="BR13" s="468"/>
      <c r="BS13" s="468"/>
      <c r="BT13" s="468"/>
      <c r="BU13" s="469"/>
      <c r="BV13" s="467">
        <v>342121</v>
      </c>
      <c r="BW13" s="468"/>
      <c r="BX13" s="468"/>
      <c r="BY13" s="468"/>
      <c r="BZ13" s="468"/>
      <c r="CA13" s="468"/>
      <c r="CB13" s="468"/>
      <c r="CC13" s="469"/>
      <c r="CD13" s="470" t="s">
        <v>140</v>
      </c>
      <c r="CE13" s="471"/>
      <c r="CF13" s="471"/>
      <c r="CG13" s="471"/>
      <c r="CH13" s="471"/>
      <c r="CI13" s="471"/>
      <c r="CJ13" s="471"/>
      <c r="CK13" s="471"/>
      <c r="CL13" s="471"/>
      <c r="CM13" s="471"/>
      <c r="CN13" s="471"/>
      <c r="CO13" s="471"/>
      <c r="CP13" s="471"/>
      <c r="CQ13" s="471"/>
      <c r="CR13" s="471"/>
      <c r="CS13" s="472"/>
      <c r="CT13" s="464">
        <v>6.1</v>
      </c>
      <c r="CU13" s="465"/>
      <c r="CV13" s="465"/>
      <c r="CW13" s="465"/>
      <c r="CX13" s="465"/>
      <c r="CY13" s="465"/>
      <c r="CZ13" s="465"/>
      <c r="DA13" s="466"/>
      <c r="DB13" s="464">
        <v>6.3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141</v>
      </c>
      <c r="M14" s="549"/>
      <c r="N14" s="549"/>
      <c r="O14" s="549"/>
      <c r="P14" s="549"/>
      <c r="Q14" s="550"/>
      <c r="R14" s="551">
        <v>233807</v>
      </c>
      <c r="S14" s="552"/>
      <c r="T14" s="552"/>
      <c r="U14" s="552"/>
      <c r="V14" s="553"/>
      <c r="W14" s="457"/>
      <c r="X14" s="458"/>
      <c r="Y14" s="458"/>
      <c r="Z14" s="458"/>
      <c r="AA14" s="458"/>
      <c r="AB14" s="447"/>
      <c r="AC14" s="554">
        <v>3.2</v>
      </c>
      <c r="AD14" s="555"/>
      <c r="AE14" s="555"/>
      <c r="AF14" s="555"/>
      <c r="AG14" s="556"/>
      <c r="AH14" s="554">
        <v>3.5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142</v>
      </c>
      <c r="CE14" s="563"/>
      <c r="CF14" s="563"/>
      <c r="CG14" s="563"/>
      <c r="CH14" s="563"/>
      <c r="CI14" s="563"/>
      <c r="CJ14" s="563"/>
      <c r="CK14" s="563"/>
      <c r="CL14" s="563"/>
      <c r="CM14" s="563"/>
      <c r="CN14" s="563"/>
      <c r="CO14" s="563"/>
      <c r="CP14" s="563"/>
      <c r="CQ14" s="563"/>
      <c r="CR14" s="563"/>
      <c r="CS14" s="564"/>
      <c r="CT14" s="565">
        <v>58.3</v>
      </c>
      <c r="CU14" s="566"/>
      <c r="CV14" s="566"/>
      <c r="CW14" s="566"/>
      <c r="CX14" s="566"/>
      <c r="CY14" s="566"/>
      <c r="CZ14" s="566"/>
      <c r="DA14" s="567"/>
      <c r="DB14" s="565">
        <v>58.2</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136</v>
      </c>
      <c r="N15" s="559"/>
      <c r="O15" s="559"/>
      <c r="P15" s="559"/>
      <c r="Q15" s="560"/>
      <c r="R15" s="551">
        <v>224229</v>
      </c>
      <c r="S15" s="552"/>
      <c r="T15" s="552"/>
      <c r="U15" s="552"/>
      <c r="V15" s="553"/>
      <c r="W15" s="483" t="s">
        <v>143</v>
      </c>
      <c r="X15" s="484"/>
      <c r="Y15" s="484"/>
      <c r="Z15" s="484"/>
      <c r="AA15" s="484"/>
      <c r="AB15" s="474"/>
      <c r="AC15" s="518">
        <v>20412</v>
      </c>
      <c r="AD15" s="519"/>
      <c r="AE15" s="519"/>
      <c r="AF15" s="519"/>
      <c r="AG15" s="561"/>
      <c r="AH15" s="518">
        <v>17268</v>
      </c>
      <c r="AI15" s="519"/>
      <c r="AJ15" s="519"/>
      <c r="AK15" s="519"/>
      <c r="AL15" s="520"/>
      <c r="AM15" s="496"/>
      <c r="AN15" s="497"/>
      <c r="AO15" s="497"/>
      <c r="AP15" s="497"/>
      <c r="AQ15" s="497"/>
      <c r="AR15" s="497"/>
      <c r="AS15" s="497"/>
      <c r="AT15" s="498"/>
      <c r="AU15" s="499"/>
      <c r="AV15" s="500"/>
      <c r="AW15" s="500"/>
      <c r="AX15" s="500"/>
      <c r="AY15" s="427" t="s">
        <v>144</v>
      </c>
      <c r="AZ15" s="428"/>
      <c r="BA15" s="428"/>
      <c r="BB15" s="428"/>
      <c r="BC15" s="428"/>
      <c r="BD15" s="428"/>
      <c r="BE15" s="428"/>
      <c r="BF15" s="428"/>
      <c r="BG15" s="428"/>
      <c r="BH15" s="428"/>
      <c r="BI15" s="428"/>
      <c r="BJ15" s="428"/>
      <c r="BK15" s="428"/>
      <c r="BL15" s="428"/>
      <c r="BM15" s="429"/>
      <c r="BN15" s="430">
        <v>38581238</v>
      </c>
      <c r="BO15" s="431"/>
      <c r="BP15" s="431"/>
      <c r="BQ15" s="431"/>
      <c r="BR15" s="431"/>
      <c r="BS15" s="431"/>
      <c r="BT15" s="431"/>
      <c r="BU15" s="432"/>
      <c r="BV15" s="430">
        <v>37070683</v>
      </c>
      <c r="BW15" s="431"/>
      <c r="BX15" s="431"/>
      <c r="BY15" s="431"/>
      <c r="BZ15" s="431"/>
      <c r="CA15" s="431"/>
      <c r="CB15" s="431"/>
      <c r="CC15" s="432"/>
      <c r="CD15" s="568" t="s">
        <v>145</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146</v>
      </c>
      <c r="M16" s="579"/>
      <c r="N16" s="579"/>
      <c r="O16" s="579"/>
      <c r="P16" s="579"/>
      <c r="Q16" s="580"/>
      <c r="R16" s="571" t="s">
        <v>147</v>
      </c>
      <c r="S16" s="572"/>
      <c r="T16" s="572"/>
      <c r="U16" s="572"/>
      <c r="V16" s="573"/>
      <c r="W16" s="457"/>
      <c r="X16" s="458"/>
      <c r="Y16" s="458"/>
      <c r="Z16" s="458"/>
      <c r="AA16" s="458"/>
      <c r="AB16" s="447"/>
      <c r="AC16" s="554">
        <v>20.8</v>
      </c>
      <c r="AD16" s="555"/>
      <c r="AE16" s="555"/>
      <c r="AF16" s="555"/>
      <c r="AG16" s="556"/>
      <c r="AH16" s="554">
        <v>19.3</v>
      </c>
      <c r="AI16" s="555"/>
      <c r="AJ16" s="555"/>
      <c r="AK16" s="555"/>
      <c r="AL16" s="557"/>
      <c r="AM16" s="496"/>
      <c r="AN16" s="497"/>
      <c r="AO16" s="497"/>
      <c r="AP16" s="497"/>
      <c r="AQ16" s="497"/>
      <c r="AR16" s="497"/>
      <c r="AS16" s="497"/>
      <c r="AT16" s="498"/>
      <c r="AU16" s="499"/>
      <c r="AV16" s="500"/>
      <c r="AW16" s="500"/>
      <c r="AX16" s="500"/>
      <c r="AY16" s="501" t="s">
        <v>148</v>
      </c>
      <c r="AZ16" s="502"/>
      <c r="BA16" s="502"/>
      <c r="BB16" s="502"/>
      <c r="BC16" s="502"/>
      <c r="BD16" s="502"/>
      <c r="BE16" s="502"/>
      <c r="BF16" s="502"/>
      <c r="BG16" s="502"/>
      <c r="BH16" s="502"/>
      <c r="BI16" s="502"/>
      <c r="BJ16" s="502"/>
      <c r="BK16" s="502"/>
      <c r="BL16" s="502"/>
      <c r="BM16" s="503"/>
      <c r="BN16" s="467">
        <v>36081001</v>
      </c>
      <c r="BO16" s="468"/>
      <c r="BP16" s="468"/>
      <c r="BQ16" s="468"/>
      <c r="BR16" s="468"/>
      <c r="BS16" s="468"/>
      <c r="BT16" s="468"/>
      <c r="BU16" s="469"/>
      <c r="BV16" s="467">
        <v>35657681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149</v>
      </c>
      <c r="N17" s="575"/>
      <c r="O17" s="575"/>
      <c r="P17" s="575"/>
      <c r="Q17" s="576"/>
      <c r="R17" s="571" t="s">
        <v>150</v>
      </c>
      <c r="S17" s="572"/>
      <c r="T17" s="572"/>
      <c r="U17" s="572"/>
      <c r="V17" s="573"/>
      <c r="W17" s="483" t="s">
        <v>151</v>
      </c>
      <c r="X17" s="484"/>
      <c r="Y17" s="484"/>
      <c r="Z17" s="484"/>
      <c r="AA17" s="484"/>
      <c r="AB17" s="474"/>
      <c r="AC17" s="518">
        <v>74784</v>
      </c>
      <c r="AD17" s="519"/>
      <c r="AE17" s="519"/>
      <c r="AF17" s="519"/>
      <c r="AG17" s="561"/>
      <c r="AH17" s="518">
        <v>69190</v>
      </c>
      <c r="AI17" s="519"/>
      <c r="AJ17" s="519"/>
      <c r="AK17" s="519"/>
      <c r="AL17" s="520"/>
      <c r="AM17" s="496"/>
      <c r="AN17" s="497"/>
      <c r="AO17" s="497"/>
      <c r="AP17" s="497"/>
      <c r="AQ17" s="497"/>
      <c r="AR17" s="497"/>
      <c r="AS17" s="497"/>
      <c r="AT17" s="498"/>
      <c r="AU17" s="499"/>
      <c r="AV17" s="500"/>
      <c r="AW17" s="500"/>
      <c r="AX17" s="500"/>
      <c r="AY17" s="501" t="s">
        <v>152</v>
      </c>
      <c r="AZ17" s="502"/>
      <c r="BA17" s="502"/>
      <c r="BB17" s="502"/>
      <c r="BC17" s="502"/>
      <c r="BD17" s="502"/>
      <c r="BE17" s="502"/>
      <c r="BF17" s="502"/>
      <c r="BG17" s="502"/>
      <c r="BH17" s="502"/>
      <c r="BI17" s="502"/>
      <c r="BJ17" s="502"/>
      <c r="BK17" s="502"/>
      <c r="BL17" s="502"/>
      <c r="BM17" s="503"/>
      <c r="BN17" s="467">
        <v>50296164</v>
      </c>
      <c r="BO17" s="468"/>
      <c r="BP17" s="468"/>
      <c r="BQ17" s="468"/>
      <c r="BR17" s="468"/>
      <c r="BS17" s="468"/>
      <c r="BT17" s="468"/>
      <c r="BU17" s="469"/>
      <c r="BV17" s="467">
        <v>48158968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153</v>
      </c>
      <c r="C18" s="510"/>
      <c r="D18" s="510"/>
      <c r="E18" s="582"/>
      <c r="F18" s="582"/>
      <c r="G18" s="582"/>
      <c r="H18" s="582"/>
      <c r="I18" s="582"/>
      <c r="J18" s="582"/>
      <c r="K18" s="582"/>
      <c r="L18" s="583">
        <v>283.72000000000003</v>
      </c>
      <c r="M18" s="583"/>
      <c r="N18" s="583"/>
      <c r="O18" s="583"/>
      <c r="P18" s="583"/>
      <c r="Q18" s="583"/>
      <c r="R18" s="584"/>
      <c r="S18" s="584"/>
      <c r="T18" s="584"/>
      <c r="U18" s="584"/>
      <c r="V18" s="585"/>
      <c r="W18" s="485"/>
      <c r="X18" s="486"/>
      <c r="Y18" s="486"/>
      <c r="Z18" s="486"/>
      <c r="AA18" s="486"/>
      <c r="AB18" s="477"/>
      <c r="AC18" s="586">
        <v>76.099999999999994</v>
      </c>
      <c r="AD18" s="587"/>
      <c r="AE18" s="587"/>
      <c r="AF18" s="587"/>
      <c r="AG18" s="588"/>
      <c r="AH18" s="586">
        <v>77.2</v>
      </c>
      <c r="AI18" s="587"/>
      <c r="AJ18" s="587"/>
      <c r="AK18" s="587"/>
      <c r="AL18" s="589"/>
      <c r="AM18" s="496"/>
      <c r="AN18" s="497"/>
      <c r="AO18" s="497"/>
      <c r="AP18" s="497"/>
      <c r="AQ18" s="497"/>
      <c r="AR18" s="497"/>
      <c r="AS18" s="497"/>
      <c r="AT18" s="498"/>
      <c r="AU18" s="499"/>
      <c r="AV18" s="500"/>
      <c r="AW18" s="500"/>
      <c r="AX18" s="500"/>
      <c r="AY18" s="501" t="s">
        <v>154</v>
      </c>
      <c r="AZ18" s="502"/>
      <c r="BA18" s="502"/>
      <c r="BB18" s="502"/>
      <c r="BC18" s="502"/>
      <c r="BD18" s="502"/>
      <c r="BE18" s="502"/>
      <c r="BF18" s="502"/>
      <c r="BG18" s="502"/>
      <c r="BH18" s="502"/>
      <c r="BI18" s="502"/>
      <c r="BJ18" s="502"/>
      <c r="BK18" s="502"/>
      <c r="BL18" s="502"/>
      <c r="BM18" s="503"/>
      <c r="BN18" s="467">
        <v>48416227</v>
      </c>
      <c r="BO18" s="468"/>
      <c r="BP18" s="468"/>
      <c r="BQ18" s="468"/>
      <c r="BR18" s="468"/>
      <c r="BS18" s="468"/>
      <c r="BT18" s="468"/>
      <c r="BU18" s="469"/>
      <c r="BV18" s="467">
        <v>46761608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155</v>
      </c>
      <c r="C19" s="510"/>
      <c r="D19" s="510"/>
      <c r="E19" s="582"/>
      <c r="F19" s="582"/>
      <c r="G19" s="582"/>
      <c r="H19" s="582"/>
      <c r="I19" s="582"/>
      <c r="J19" s="582"/>
      <c r="K19" s="582"/>
      <c r="L19" s="590">
        <v>800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156</v>
      </c>
      <c r="AZ19" s="502"/>
      <c r="BA19" s="502"/>
      <c r="BB19" s="502"/>
      <c r="BC19" s="502"/>
      <c r="BD19" s="502"/>
      <c r="BE19" s="502"/>
      <c r="BF19" s="502"/>
      <c r="BG19" s="502"/>
      <c r="BH19" s="502"/>
      <c r="BI19" s="502"/>
      <c r="BJ19" s="502"/>
      <c r="BK19" s="502"/>
      <c r="BL19" s="502"/>
      <c r="BM19" s="503"/>
      <c r="BN19" s="467">
        <v>62387315</v>
      </c>
      <c r="BO19" s="468"/>
      <c r="BP19" s="468"/>
      <c r="BQ19" s="468"/>
      <c r="BR19" s="468"/>
      <c r="BS19" s="468"/>
      <c r="BT19" s="468"/>
      <c r="BU19" s="469"/>
      <c r="BV19" s="467">
        <v>59583672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157</v>
      </c>
      <c r="C20" s="510"/>
      <c r="D20" s="510"/>
      <c r="E20" s="582"/>
      <c r="F20" s="582"/>
      <c r="G20" s="582"/>
      <c r="H20" s="582"/>
      <c r="I20" s="582"/>
      <c r="J20" s="582"/>
      <c r="K20" s="582"/>
      <c r="L20" s="590">
        <v>98190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158</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159</v>
      </c>
      <c r="C22" s="605"/>
      <c r="D22" s="606"/>
      <c r="E22" s="479" t="s">
        <v>1</v>
      </c>
      <c r="F22" s="484"/>
      <c r="G22" s="484"/>
      <c r="H22" s="484"/>
      <c r="I22" s="484"/>
      <c r="J22" s="484"/>
      <c r="K22" s="474"/>
      <c r="L22" s="479" t="s">
        <v>160</v>
      </c>
      <c r="M22" s="484"/>
      <c r="N22" s="484"/>
      <c r="O22" s="484"/>
      <c r="P22" s="474"/>
      <c r="Q22" s="613" t="s">
        <v>161</v>
      </c>
      <c r="R22" s="614"/>
      <c r="S22" s="614"/>
      <c r="T22" s="614"/>
      <c r="U22" s="614"/>
      <c r="V22" s="615"/>
      <c r="W22" s="619" t="s">
        <v>162</v>
      </c>
      <c r="X22" s="605"/>
      <c r="Y22" s="606"/>
      <c r="Z22" s="479" t="s">
        <v>1</v>
      </c>
      <c r="AA22" s="484"/>
      <c r="AB22" s="484"/>
      <c r="AC22" s="484"/>
      <c r="AD22" s="484"/>
      <c r="AE22" s="484"/>
      <c r="AF22" s="484"/>
      <c r="AG22" s="474"/>
      <c r="AH22" s="632" t="s">
        <v>163</v>
      </c>
      <c r="AI22" s="484"/>
      <c r="AJ22" s="484"/>
      <c r="AK22" s="484"/>
      <c r="AL22" s="474"/>
      <c r="AM22" s="632" t="s">
        <v>164</v>
      </c>
      <c r="AN22" s="633"/>
      <c r="AO22" s="633"/>
      <c r="AP22" s="633"/>
      <c r="AQ22" s="633"/>
      <c r="AR22" s="634"/>
      <c r="AS22" s="613" t="s">
        <v>161</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165</v>
      </c>
      <c r="AZ23" s="428"/>
      <c r="BA23" s="428"/>
      <c r="BB23" s="428"/>
      <c r="BC23" s="428"/>
      <c r="BD23" s="428"/>
      <c r="BE23" s="428"/>
      <c r="BF23" s="428"/>
      <c r="BG23" s="428"/>
      <c r="BH23" s="428"/>
      <c r="BI23" s="428"/>
      <c r="BJ23" s="428"/>
      <c r="BK23" s="428"/>
      <c r="BL23" s="428"/>
      <c r="BM23" s="429"/>
      <c r="BN23" s="467">
        <v>53970037</v>
      </c>
      <c r="BO23" s="468"/>
      <c r="BP23" s="468"/>
      <c r="BQ23" s="468"/>
      <c r="BR23" s="468"/>
      <c r="BS23" s="468"/>
      <c r="BT23" s="468"/>
      <c r="BU23" s="469"/>
      <c r="BV23" s="467">
        <v>53912029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166</v>
      </c>
      <c r="F24" s="497"/>
      <c r="G24" s="497"/>
      <c r="H24" s="497"/>
      <c r="I24" s="497"/>
      <c r="J24" s="497"/>
      <c r="K24" s="498"/>
      <c r="L24" s="518">
        <v>1</v>
      </c>
      <c r="M24" s="519"/>
      <c r="N24" s="519"/>
      <c r="O24" s="519"/>
      <c r="P24" s="561"/>
      <c r="Q24" s="518">
        <v>9270</v>
      </c>
      <c r="R24" s="519"/>
      <c r="S24" s="519"/>
      <c r="T24" s="519"/>
      <c r="U24" s="519"/>
      <c r="V24" s="561"/>
      <c r="W24" s="620"/>
      <c r="X24" s="608"/>
      <c r="Y24" s="609"/>
      <c r="Z24" s="517" t="s">
        <v>167</v>
      </c>
      <c r="AA24" s="497"/>
      <c r="AB24" s="497"/>
      <c r="AC24" s="497"/>
      <c r="AD24" s="497"/>
      <c r="AE24" s="497"/>
      <c r="AF24" s="497"/>
      <c r="AG24" s="498"/>
      <c r="AH24" s="518">
        <v>1738</v>
      </c>
      <c r="AI24" s="519"/>
      <c r="AJ24" s="519"/>
      <c r="AK24" s="519"/>
      <c r="AL24" s="561"/>
      <c r="AM24" s="518">
        <v>5359992</v>
      </c>
      <c r="AN24" s="519"/>
      <c r="AO24" s="519"/>
      <c r="AP24" s="519"/>
      <c r="AQ24" s="519"/>
      <c r="AR24" s="561"/>
      <c r="AS24" s="518">
        <v>3084</v>
      </c>
      <c r="AT24" s="519"/>
      <c r="AU24" s="519"/>
      <c r="AV24" s="519"/>
      <c r="AW24" s="519"/>
      <c r="AX24" s="520"/>
      <c r="AY24" s="640" t="s">
        <v>168</v>
      </c>
      <c r="AZ24" s="641"/>
      <c r="BA24" s="641"/>
      <c r="BB24" s="641"/>
      <c r="BC24" s="641"/>
      <c r="BD24" s="641"/>
      <c r="BE24" s="641"/>
      <c r="BF24" s="641"/>
      <c r="BG24" s="641"/>
      <c r="BH24" s="641"/>
      <c r="BI24" s="641"/>
      <c r="BJ24" s="641"/>
      <c r="BK24" s="641"/>
      <c r="BL24" s="641"/>
      <c r="BM24" s="642"/>
      <c r="BN24" s="467">
        <v>32359027</v>
      </c>
      <c r="BO24" s="468"/>
      <c r="BP24" s="468"/>
      <c r="BQ24" s="468"/>
      <c r="BR24" s="468"/>
      <c r="BS24" s="468"/>
      <c r="BT24" s="468"/>
      <c r="BU24" s="469"/>
      <c r="BV24" s="467">
        <v>33985554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169</v>
      </c>
      <c r="F25" s="497"/>
      <c r="G25" s="497"/>
      <c r="H25" s="497"/>
      <c r="I25" s="497"/>
      <c r="J25" s="497"/>
      <c r="K25" s="498"/>
      <c r="L25" s="518">
        <v>2</v>
      </c>
      <c r="M25" s="519"/>
      <c r="N25" s="519"/>
      <c r="O25" s="519"/>
      <c r="P25" s="561"/>
      <c r="Q25" s="518">
        <v>7620</v>
      </c>
      <c r="R25" s="519"/>
      <c r="S25" s="519"/>
      <c r="T25" s="519"/>
      <c r="U25" s="519"/>
      <c r="V25" s="561"/>
      <c r="W25" s="620"/>
      <c r="X25" s="608"/>
      <c r="Y25" s="609"/>
      <c r="Z25" s="517" t="s">
        <v>170</v>
      </c>
      <c r="AA25" s="497"/>
      <c r="AB25" s="497"/>
      <c r="AC25" s="497"/>
      <c r="AD25" s="497"/>
      <c r="AE25" s="497"/>
      <c r="AF25" s="497"/>
      <c r="AG25" s="498"/>
      <c r="AH25" s="518">
        <v>320</v>
      </c>
      <c r="AI25" s="519"/>
      <c r="AJ25" s="519"/>
      <c r="AK25" s="519"/>
      <c r="AL25" s="561"/>
      <c r="AM25" s="518">
        <v>1048640</v>
      </c>
      <c r="AN25" s="519"/>
      <c r="AO25" s="519"/>
      <c r="AP25" s="519"/>
      <c r="AQ25" s="519"/>
      <c r="AR25" s="561"/>
      <c r="AS25" s="518">
        <v>3277</v>
      </c>
      <c r="AT25" s="519"/>
      <c r="AU25" s="519"/>
      <c r="AV25" s="519"/>
      <c r="AW25" s="519"/>
      <c r="AX25" s="520"/>
      <c r="AY25" s="427" t="s">
        <v>171</v>
      </c>
      <c r="AZ25" s="428"/>
      <c r="BA25" s="428"/>
      <c r="BB25" s="428"/>
      <c r="BC25" s="428"/>
      <c r="BD25" s="428"/>
      <c r="BE25" s="428"/>
      <c r="BF25" s="428"/>
      <c r="BG25" s="428"/>
      <c r="BH25" s="428"/>
      <c r="BI25" s="428"/>
      <c r="BJ25" s="428"/>
      <c r="BK25" s="428"/>
      <c r="BL25" s="428"/>
      <c r="BM25" s="429"/>
      <c r="BN25" s="430">
        <v>39254168</v>
      </c>
      <c r="BO25" s="431"/>
      <c r="BP25" s="431"/>
      <c r="BQ25" s="431"/>
      <c r="BR25" s="431"/>
      <c r="BS25" s="431"/>
      <c r="BT25" s="431"/>
      <c r="BU25" s="432"/>
      <c r="BV25" s="430">
        <v>35329836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172</v>
      </c>
      <c r="F26" s="497"/>
      <c r="G26" s="497"/>
      <c r="H26" s="497"/>
      <c r="I26" s="497"/>
      <c r="J26" s="497"/>
      <c r="K26" s="498"/>
      <c r="L26" s="518">
        <v>1</v>
      </c>
      <c r="M26" s="519"/>
      <c r="N26" s="519"/>
      <c r="O26" s="519"/>
      <c r="P26" s="561"/>
      <c r="Q26" s="518">
        <v>6800</v>
      </c>
      <c r="R26" s="519"/>
      <c r="S26" s="519"/>
      <c r="T26" s="519"/>
      <c r="U26" s="519"/>
      <c r="V26" s="561"/>
      <c r="W26" s="620"/>
      <c r="X26" s="608"/>
      <c r="Y26" s="609"/>
      <c r="Z26" s="517" t="s">
        <v>173</v>
      </c>
      <c r="AA26" s="630"/>
      <c r="AB26" s="630"/>
      <c r="AC26" s="630"/>
      <c r="AD26" s="630"/>
      <c r="AE26" s="630"/>
      <c r="AF26" s="630"/>
      <c r="AG26" s="631"/>
      <c r="AH26" s="518">
        <v>46</v>
      </c>
      <c r="AI26" s="519"/>
      <c r="AJ26" s="519"/>
      <c r="AK26" s="519"/>
      <c r="AL26" s="561"/>
      <c r="AM26" s="518">
        <v>130272</v>
      </c>
      <c r="AN26" s="519"/>
      <c r="AO26" s="519"/>
      <c r="AP26" s="519"/>
      <c r="AQ26" s="519"/>
      <c r="AR26" s="561"/>
      <c r="AS26" s="518">
        <v>2832</v>
      </c>
      <c r="AT26" s="519"/>
      <c r="AU26" s="519"/>
      <c r="AV26" s="519"/>
      <c r="AW26" s="519"/>
      <c r="AX26" s="520"/>
      <c r="AY26" s="470" t="s">
        <v>174</v>
      </c>
      <c r="AZ26" s="471"/>
      <c r="BA26" s="471"/>
      <c r="BB26" s="471"/>
      <c r="BC26" s="471"/>
      <c r="BD26" s="471"/>
      <c r="BE26" s="471"/>
      <c r="BF26" s="471"/>
      <c r="BG26" s="471"/>
      <c r="BH26" s="471"/>
      <c r="BI26" s="471"/>
      <c r="BJ26" s="471"/>
      <c r="BK26" s="471"/>
      <c r="BL26" s="471"/>
      <c r="BM26" s="472"/>
      <c r="BN26" s="467" t="s">
        <v>128</v>
      </c>
      <c r="BO26" s="468"/>
      <c r="BP26" s="468"/>
      <c r="BQ26" s="468"/>
      <c r="BR26" s="468"/>
      <c r="BS26" s="468"/>
      <c r="BT26" s="468"/>
      <c r="BU26" s="469"/>
      <c r="BV26" s="467" t="s">
        <v>175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176</v>
      </c>
      <c r="F27" s="497"/>
      <c r="G27" s="497"/>
      <c r="H27" s="497"/>
      <c r="I27" s="497"/>
      <c r="J27" s="497"/>
      <c r="K27" s="498"/>
      <c r="L27" s="518">
        <v>1</v>
      </c>
      <c r="M27" s="519"/>
      <c r="N27" s="519"/>
      <c r="O27" s="519"/>
      <c r="P27" s="561"/>
      <c r="Q27" s="518">
        <v>5470</v>
      </c>
      <c r="R27" s="519"/>
      <c r="S27" s="519"/>
      <c r="T27" s="519"/>
      <c r="U27" s="519"/>
      <c r="V27" s="561"/>
      <c r="W27" s="620"/>
      <c r="X27" s="608"/>
      <c r="Y27" s="609"/>
      <c r="Z27" s="517" t="s">
        <v>177</v>
      </c>
      <c r="AA27" s="497"/>
      <c r="AB27" s="497"/>
      <c r="AC27" s="497"/>
      <c r="AD27" s="497"/>
      <c r="AE27" s="497"/>
      <c r="AF27" s="497"/>
      <c r="AG27" s="498"/>
      <c r="AH27" s="518">
        <v>91</v>
      </c>
      <c r="AI27" s="519"/>
      <c r="AJ27" s="519"/>
      <c r="AK27" s="519"/>
      <c r="AL27" s="561"/>
      <c r="AM27" s="518">
        <v>263445</v>
      </c>
      <c r="AN27" s="519"/>
      <c r="AO27" s="519"/>
      <c r="AP27" s="519"/>
      <c r="AQ27" s="519"/>
      <c r="AR27" s="561"/>
      <c r="AS27" s="518">
        <v>2895</v>
      </c>
      <c r="AT27" s="519"/>
      <c r="AU27" s="519"/>
      <c r="AV27" s="519"/>
      <c r="AW27" s="519"/>
      <c r="AX27" s="520"/>
      <c r="AY27" s="562" t="s">
        <v>178</v>
      </c>
      <c r="AZ27" s="563"/>
      <c r="BA27" s="563"/>
      <c r="BB27" s="563"/>
      <c r="BC27" s="563"/>
      <c r="BD27" s="563"/>
      <c r="BE27" s="563"/>
      <c r="BF27" s="563"/>
      <c r="BG27" s="563"/>
      <c r="BH27" s="563"/>
      <c r="BI27" s="563"/>
      <c r="BJ27" s="563"/>
      <c r="BK27" s="563"/>
      <c r="BL27" s="563"/>
      <c r="BM27" s="564"/>
      <c r="BN27" s="643">
        <v>204833</v>
      </c>
      <c r="BO27" s="644"/>
      <c r="BP27" s="644"/>
      <c r="BQ27" s="644"/>
      <c r="BR27" s="644"/>
      <c r="BS27" s="644"/>
      <c r="BT27" s="644"/>
      <c r="BU27" s="645"/>
      <c r="BV27" s="643">
        <v>204815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179</v>
      </c>
      <c r="F28" s="497"/>
      <c r="G28" s="497"/>
      <c r="H28" s="497"/>
      <c r="I28" s="497"/>
      <c r="J28" s="497"/>
      <c r="K28" s="498"/>
      <c r="L28" s="518">
        <v>1</v>
      </c>
      <c r="M28" s="519"/>
      <c r="N28" s="519"/>
      <c r="O28" s="519"/>
      <c r="P28" s="561"/>
      <c r="Q28" s="518">
        <v>4800</v>
      </c>
      <c r="R28" s="519"/>
      <c r="S28" s="519"/>
      <c r="T28" s="519"/>
      <c r="U28" s="519"/>
      <c r="V28" s="561"/>
      <c r="W28" s="620"/>
      <c r="X28" s="608"/>
      <c r="Y28" s="609"/>
      <c r="Z28" s="517" t="s">
        <v>180</v>
      </c>
      <c r="AA28" s="497"/>
      <c r="AB28" s="497"/>
      <c r="AC28" s="497"/>
      <c r="AD28" s="497"/>
      <c r="AE28" s="497"/>
      <c r="AF28" s="497"/>
      <c r="AG28" s="498"/>
      <c r="AH28" s="518" t="s">
        <v>181</v>
      </c>
      <c r="AI28" s="519"/>
      <c r="AJ28" s="519"/>
      <c r="AK28" s="519"/>
      <c r="AL28" s="561"/>
      <c r="AM28" s="518" t="s">
        <v>175</v>
      </c>
      <c r="AN28" s="519"/>
      <c r="AO28" s="519"/>
      <c r="AP28" s="519"/>
      <c r="AQ28" s="519"/>
      <c r="AR28" s="561"/>
      <c r="AS28" s="518" t="s">
        <v>175</v>
      </c>
      <c r="AT28" s="519"/>
      <c r="AU28" s="519"/>
      <c r="AV28" s="519"/>
      <c r="AW28" s="519"/>
      <c r="AX28" s="520"/>
      <c r="AY28" s="646" t="s">
        <v>182</v>
      </c>
      <c r="AZ28" s="647"/>
      <c r="BA28" s="647"/>
      <c r="BB28" s="648"/>
      <c r="BC28" s="427" t="s">
        <v>47</v>
      </c>
      <c r="BD28" s="428"/>
      <c r="BE28" s="428"/>
      <c r="BF28" s="428"/>
      <c r="BG28" s="428"/>
      <c r="BH28" s="428"/>
      <c r="BI28" s="428"/>
      <c r="BJ28" s="428"/>
      <c r="BK28" s="428"/>
      <c r="BL28" s="428"/>
      <c r="BM28" s="429"/>
      <c r="BN28" s="430">
        <v>4625972</v>
      </c>
      <c r="BO28" s="431"/>
      <c r="BP28" s="431"/>
      <c r="BQ28" s="431"/>
      <c r="BR28" s="431"/>
      <c r="BS28" s="431"/>
      <c r="BT28" s="431"/>
      <c r="BU28" s="432"/>
      <c r="BV28" s="430">
        <v>4871680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183</v>
      </c>
      <c r="F29" s="497"/>
      <c r="G29" s="497"/>
      <c r="H29" s="497"/>
      <c r="I29" s="497"/>
      <c r="J29" s="497"/>
      <c r="K29" s="498"/>
      <c r="L29" s="518">
        <v>28</v>
      </c>
      <c r="M29" s="519"/>
      <c r="N29" s="519"/>
      <c r="O29" s="519"/>
      <c r="P29" s="561"/>
      <c r="Q29" s="518">
        <v>4470</v>
      </c>
      <c r="R29" s="519"/>
      <c r="S29" s="519"/>
      <c r="T29" s="519"/>
      <c r="U29" s="519"/>
      <c r="V29" s="561"/>
      <c r="W29" s="621"/>
      <c r="X29" s="622"/>
      <c r="Y29" s="623"/>
      <c r="Z29" s="517" t="s">
        <v>184</v>
      </c>
      <c r="AA29" s="497"/>
      <c r="AB29" s="497"/>
      <c r="AC29" s="497"/>
      <c r="AD29" s="497"/>
      <c r="AE29" s="497"/>
      <c r="AF29" s="497"/>
      <c r="AG29" s="498"/>
      <c r="AH29" s="518">
        <v>1829</v>
      </c>
      <c r="AI29" s="519"/>
      <c r="AJ29" s="519"/>
      <c r="AK29" s="519"/>
      <c r="AL29" s="561"/>
      <c r="AM29" s="518">
        <v>5623437</v>
      </c>
      <c r="AN29" s="519"/>
      <c r="AO29" s="519"/>
      <c r="AP29" s="519"/>
      <c r="AQ29" s="519"/>
      <c r="AR29" s="561"/>
      <c r="AS29" s="518">
        <v>3075</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1637061</v>
      </c>
      <c r="BO29" s="468"/>
      <c r="BP29" s="468"/>
      <c r="BQ29" s="468"/>
      <c r="BR29" s="468"/>
      <c r="BS29" s="468"/>
      <c r="BT29" s="468"/>
      <c r="BU29" s="469"/>
      <c r="BV29" s="467">
        <v>2165077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97.8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4025177</v>
      </c>
      <c r="BO30" s="644"/>
      <c r="BP30" s="644"/>
      <c r="BQ30" s="644"/>
      <c r="BR30" s="644"/>
      <c r="BS30" s="644"/>
      <c r="BT30" s="644"/>
      <c r="BU30" s="645"/>
      <c r="BV30" s="643">
        <v>4814832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193</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201</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つくば市国民健康保険特別会計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つくば市水道事業会計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つくば市下水道事業特別会計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茨城県市町村総合事務組合（一般会計）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14</v>
      </c>
      <c r="CP34" s="656"/>
      <c r="CQ34" s="657" t="str">
        <f>IF('各会計、関係団体の財政状況及び健全化判断比率'!BS7="","",'各会計、関係団体の財政状況及び健全化判断比率'!BS7)</f>
        <v>つくば市土地開発公社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つくば市等公平委員会特別会計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つくば市介護保険事業特別会計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茨城県市町村総合事務組合（県民交通災害共済事業特別会計）</v>
      </c>
      <c r="BZ35" s="657"/>
      <c r="CA35" s="657"/>
      <c r="CB35" s="657"/>
      <c r="CC35" s="657"/>
      <c r="CD35" s="657"/>
      <c r="CE35" s="657"/>
      <c r="CF35" s="657"/>
      <c r="CG35" s="657"/>
      <c r="CH35" s="657"/>
      <c r="CI35" s="657"/>
      <c r="CJ35" s="657"/>
      <c r="CK35" s="657"/>
      <c r="CL35" s="657"/>
      <c r="CM35" s="657"/>
      <c r="CN35" s="214"/>
      <c r="CO35" s="656">
        <f t="shared" ref="CO35:CO43" si="3">IF(CQ35="","",CO34+1)</f>
        <v>15</v>
      </c>
      <c r="CP35" s="656"/>
      <c r="CQ35" s="657" t="str">
        <f>IF('各会計、関係団体の財政状況及び健全化判断比率'!BS8="","",'各会計、関係団体の財政状況及び健全化判断比率'!BS8)</f>
        <v>つくば文化振興財団</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つくば市後期高齢者医療特別会計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茨城租税債権管理機構</v>
      </c>
      <c r="BZ36" s="657"/>
      <c r="CA36" s="657"/>
      <c r="CB36" s="657"/>
      <c r="CC36" s="657"/>
      <c r="CD36" s="657"/>
      <c r="CE36" s="657"/>
      <c r="CF36" s="657"/>
      <c r="CG36" s="657"/>
      <c r="CH36" s="657"/>
      <c r="CI36" s="657"/>
      <c r="CJ36" s="657"/>
      <c r="CK36" s="657"/>
      <c r="CL36" s="657"/>
      <c r="CM36" s="657"/>
      <c r="CN36" s="214"/>
      <c r="CO36" s="656">
        <f t="shared" si="3"/>
        <v>16</v>
      </c>
      <c r="CP36" s="656"/>
      <c r="CQ36" s="657" t="str">
        <f>IF('各会計、関係団体の財政状況及び健全化判断比率'!BS9="","",'各会計、関係団体の財政状況及び健全化判断比率'!BS9)</f>
        <v>つくば市国際交流協会</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茨城県後期高齢者医療広域連合（一般会計）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茨城県後期高齢者医療広域連合（後期高齢医療特別会計）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利根川水系県南水防事務組合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9mENT6oHcIgUe2PitQ077QRi2piQ6vYgTcyfCULtKs8pS1zf73ozAP2SrCDklNS66J5FW3HA2qJQYi2cHAEaAg==" saltValue="/W1dAz5TSINoyaDeoSnQy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8"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8" t="s">
        <v>552</v>
      </c>
      <c r="D34" s="1248"/>
      <c r="E34" s="1249"/>
      <c r="F34" s="32">
        <v>6.66</v>
      </c>
      <c r="G34" s="33">
        <v>3.21</v>
      </c>
      <c r="H34" s="33">
        <v>6.93</v>
      </c>
      <c r="I34" s="33">
        <v>4.53</v>
      </c>
      <c r="J34" s="34">
        <v>7.36</v>
      </c>
      <c r="K34" s="22"/>
      <c r="L34" s="22"/>
      <c r="M34" s="22"/>
      <c r="N34" s="22"/>
      <c r="O34" s="22"/>
      <c r="P34" s="22"/>
    </row>
    <row r="35" spans="1:16" ht="39" customHeight="1" x14ac:dyDescent="0.15">
      <c r="A35" s="22"/>
      <c r="B35" s="35"/>
      <c r="C35" s="1242" t="s">
        <v>553</v>
      </c>
      <c r="D35" s="1243"/>
      <c r="E35" s="1244"/>
      <c r="F35" s="36">
        <v>2.73</v>
      </c>
      <c r="G35" s="37">
        <v>2.2400000000000002</v>
      </c>
      <c r="H35" s="37">
        <v>1.88</v>
      </c>
      <c r="I35" s="37">
        <v>2.35</v>
      </c>
      <c r="J35" s="38">
        <v>3.22</v>
      </c>
      <c r="K35" s="22"/>
      <c r="L35" s="22"/>
      <c r="M35" s="22"/>
      <c r="N35" s="22"/>
      <c r="O35" s="22"/>
      <c r="P35" s="22"/>
    </row>
    <row r="36" spans="1:16" ht="39" customHeight="1" x14ac:dyDescent="0.15">
      <c r="A36" s="22"/>
      <c r="B36" s="35"/>
      <c r="C36" s="1242" t="s">
        <v>554</v>
      </c>
      <c r="D36" s="1243"/>
      <c r="E36" s="1244"/>
      <c r="F36" s="36">
        <v>0.65</v>
      </c>
      <c r="G36" s="37">
        <v>0.84</v>
      </c>
      <c r="H36" s="37">
        <v>0.55000000000000004</v>
      </c>
      <c r="I36" s="37">
        <v>0.49</v>
      </c>
      <c r="J36" s="38">
        <v>2.0099999999999998</v>
      </c>
      <c r="K36" s="22"/>
      <c r="L36" s="22"/>
      <c r="M36" s="22"/>
      <c r="N36" s="22"/>
      <c r="O36" s="22"/>
      <c r="P36" s="22"/>
    </row>
    <row r="37" spans="1:16" ht="39" customHeight="1" x14ac:dyDescent="0.15">
      <c r="A37" s="22"/>
      <c r="B37" s="35"/>
      <c r="C37" s="1242" t="s">
        <v>555</v>
      </c>
      <c r="D37" s="1243"/>
      <c r="E37" s="1244"/>
      <c r="F37" s="36">
        <v>0.44</v>
      </c>
      <c r="G37" s="37">
        <v>0.73</v>
      </c>
      <c r="H37" s="37">
        <v>0.48</v>
      </c>
      <c r="I37" s="37">
        <v>0.35</v>
      </c>
      <c r="J37" s="38">
        <v>0.61</v>
      </c>
      <c r="K37" s="22"/>
      <c r="L37" s="22"/>
      <c r="M37" s="22"/>
      <c r="N37" s="22"/>
      <c r="O37" s="22"/>
      <c r="P37" s="22"/>
    </row>
    <row r="38" spans="1:16" ht="39" customHeight="1" x14ac:dyDescent="0.15">
      <c r="A38" s="22"/>
      <c r="B38" s="35"/>
      <c r="C38" s="1242" t="s">
        <v>556</v>
      </c>
      <c r="D38" s="1243"/>
      <c r="E38" s="1244"/>
      <c r="F38" s="36">
        <v>0.6</v>
      </c>
      <c r="G38" s="37">
        <v>0.89</v>
      </c>
      <c r="H38" s="37">
        <v>1.37</v>
      </c>
      <c r="I38" s="37">
        <v>0.25</v>
      </c>
      <c r="J38" s="38">
        <v>0.56000000000000005</v>
      </c>
      <c r="K38" s="22"/>
      <c r="L38" s="22"/>
      <c r="M38" s="22"/>
      <c r="N38" s="22"/>
      <c r="O38" s="22"/>
      <c r="P38" s="22"/>
    </row>
    <row r="39" spans="1:16" ht="39" customHeight="1" x14ac:dyDescent="0.15">
      <c r="A39" s="22"/>
      <c r="B39" s="35"/>
      <c r="C39" s="1242" t="s">
        <v>557</v>
      </c>
      <c r="D39" s="1243"/>
      <c r="E39" s="1244"/>
      <c r="F39" s="36">
        <v>0.01</v>
      </c>
      <c r="G39" s="37">
        <v>0.02</v>
      </c>
      <c r="H39" s="37">
        <v>0.05</v>
      </c>
      <c r="I39" s="37">
        <v>0.02</v>
      </c>
      <c r="J39" s="38">
        <v>0.01</v>
      </c>
      <c r="K39" s="22"/>
      <c r="L39" s="22"/>
      <c r="M39" s="22"/>
      <c r="N39" s="22"/>
      <c r="O39" s="22"/>
      <c r="P39" s="22"/>
    </row>
    <row r="40" spans="1:16" ht="39" customHeight="1" x14ac:dyDescent="0.15">
      <c r="A40" s="22"/>
      <c r="B40" s="35"/>
      <c r="C40" s="1242" t="s">
        <v>558</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559</v>
      </c>
      <c r="D42" s="1243"/>
      <c r="E42" s="1244"/>
      <c r="F42" s="36" t="s">
        <v>504</v>
      </c>
      <c r="G42" s="37" t="s">
        <v>504</v>
      </c>
      <c r="H42" s="37" t="s">
        <v>504</v>
      </c>
      <c r="I42" s="37" t="s">
        <v>504</v>
      </c>
      <c r="J42" s="38" t="s">
        <v>504</v>
      </c>
      <c r="K42" s="22"/>
      <c r="L42" s="22"/>
      <c r="M42" s="22"/>
      <c r="N42" s="22"/>
      <c r="O42" s="22"/>
      <c r="P42" s="22"/>
    </row>
    <row r="43" spans="1:16" ht="39" customHeight="1" thickBot="1" x14ac:dyDescent="0.2">
      <c r="A43" s="22"/>
      <c r="B43" s="40"/>
      <c r="C43" s="1245" t="s">
        <v>560</v>
      </c>
      <c r="D43" s="1246"/>
      <c r="E43" s="1247"/>
      <c r="F43" s="41">
        <v>0.08</v>
      </c>
      <c r="G43" s="42" t="s">
        <v>504</v>
      </c>
      <c r="H43" s="42" t="s">
        <v>504</v>
      </c>
      <c r="I43" s="42" t="s">
        <v>504</v>
      </c>
      <c r="J43" s="43" t="s">
        <v>504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q/AR2qDXWNaBpddYEeuU+HTZGFeIQHPpXG3G2sYz74ugcv+AQPYa5nkja9RZHvGTZTxTVvvM/BpX0IBfr2qg==" saltValue="EP/7qdlUZF0lNc5CnepY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3"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5857</v>
      </c>
      <c r="L45" s="60">
        <v>5676</v>
      </c>
      <c r="M45" s="60">
        <v>6035</v>
      </c>
      <c r="N45" s="60">
        <v>6068</v>
      </c>
      <c r="O45" s="61">
        <v>6225</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504</v>
      </c>
      <c r="L46" s="64" t="s">
        <v>504</v>
      </c>
      <c r="M46" s="64" t="s">
        <v>504</v>
      </c>
      <c r="N46" s="64" t="s">
        <v>504</v>
      </c>
      <c r="O46" s="65" t="s">
        <v>504</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504</v>
      </c>
      <c r="L47" s="64" t="s">
        <v>504</v>
      </c>
      <c r="M47" s="64" t="s">
        <v>504</v>
      </c>
      <c r="N47" s="64" t="s">
        <v>504</v>
      </c>
      <c r="O47" s="65" t="s">
        <v>504</v>
      </c>
      <c r="P47" s="48"/>
      <c r="Q47" s="48"/>
      <c r="R47" s="48"/>
      <c r="S47" s="48"/>
      <c r="T47" s="48"/>
      <c r="U47" s="48"/>
    </row>
    <row r="48" spans="1:21" ht="30.75" customHeight="1" x14ac:dyDescent="0.15">
      <c r="A48" s="48"/>
      <c r="B48" s="1252"/>
      <c r="C48" s="1253"/>
      <c r="D48" s="62"/>
      <c r="E48" s="1258" t="s">
        <v>14</v>
      </c>
      <c r="F48" s="1258"/>
      <c r="G48" s="1258"/>
      <c r="H48" s="1258"/>
      <c r="I48" s="1258"/>
      <c r="J48" s="1259"/>
      <c r="K48" s="63">
        <v>2608</v>
      </c>
      <c r="L48" s="64">
        <v>2702</v>
      </c>
      <c r="M48" s="64">
        <v>2624</v>
      </c>
      <c r="N48" s="64">
        <v>2482</v>
      </c>
      <c r="O48" s="65">
        <v>2264</v>
      </c>
      <c r="P48" s="48"/>
      <c r="Q48" s="48"/>
      <c r="R48" s="48"/>
      <c r="S48" s="48"/>
      <c r="T48" s="48"/>
      <c r="U48" s="48"/>
    </row>
    <row r="49" spans="1:21" ht="30.75" customHeight="1" x14ac:dyDescent="0.15">
      <c r="A49" s="48"/>
      <c r="B49" s="1252"/>
      <c r="C49" s="1253"/>
      <c r="D49" s="62"/>
      <c r="E49" s="1258" t="s">
        <v>15</v>
      </c>
      <c r="F49" s="1258"/>
      <c r="G49" s="1258"/>
      <c r="H49" s="1258"/>
      <c r="I49" s="1258"/>
      <c r="J49" s="1259"/>
      <c r="K49" s="63" t="s">
        <v>504</v>
      </c>
      <c r="L49" s="64" t="s">
        <v>504</v>
      </c>
      <c r="M49" s="64" t="s">
        <v>504</v>
      </c>
      <c r="N49" s="64" t="s">
        <v>504</v>
      </c>
      <c r="O49" s="65" t="s">
        <v>504</v>
      </c>
      <c r="P49" s="48"/>
      <c r="Q49" s="48"/>
      <c r="R49" s="48"/>
      <c r="S49" s="48"/>
      <c r="T49" s="48"/>
      <c r="U49" s="48"/>
    </row>
    <row r="50" spans="1:21" ht="30.75" customHeight="1" x14ac:dyDescent="0.15">
      <c r="A50" s="48"/>
      <c r="B50" s="1252"/>
      <c r="C50" s="1253"/>
      <c r="D50" s="62"/>
      <c r="E50" s="1258" t="s">
        <v>16</v>
      </c>
      <c r="F50" s="1258"/>
      <c r="G50" s="1258"/>
      <c r="H50" s="1258"/>
      <c r="I50" s="1258"/>
      <c r="J50" s="1259"/>
      <c r="K50" s="63">
        <v>1364</v>
      </c>
      <c r="L50" s="64">
        <v>1141</v>
      </c>
      <c r="M50" s="64">
        <v>1113</v>
      </c>
      <c r="N50" s="64">
        <v>950</v>
      </c>
      <c r="O50" s="65">
        <v>747</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504</v>
      </c>
      <c r="L51" s="64" t="s">
        <v>504</v>
      </c>
      <c r="M51" s="64" t="s">
        <v>504</v>
      </c>
      <c r="N51" s="64" t="s">
        <v>504</v>
      </c>
      <c r="O51" s="65" t="s">
        <v>504</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7139</v>
      </c>
      <c r="L52" s="64">
        <v>6909</v>
      </c>
      <c r="M52" s="64">
        <v>6874</v>
      </c>
      <c r="N52" s="64">
        <v>6961</v>
      </c>
      <c r="O52" s="65">
        <v>6627</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2690</v>
      </c>
      <c r="L53" s="69">
        <v>2610</v>
      </c>
      <c r="M53" s="69">
        <v>2898</v>
      </c>
      <c r="N53" s="69">
        <v>2539</v>
      </c>
      <c r="O53" s="70">
        <v>2609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561</v>
      </c>
      <c r="P55" s="48"/>
      <c r="Q55" s="48"/>
      <c r="R55" s="48"/>
      <c r="S55" s="48"/>
      <c r="T55" s="48"/>
      <c r="U55" s="48"/>
    </row>
    <row r="56" spans="1:21" ht="31.5" customHeight="1" thickBot="1" x14ac:dyDescent="0.2">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x14ac:dyDescent="0.15">
      <c r="B57" s="1266" t="s">
        <v>24</v>
      </c>
      <c r="C57" s="1267"/>
      <c r="D57" s="1270" t="s">
        <v>25</v>
      </c>
      <c r="E57" s="1271"/>
      <c r="F57" s="1271"/>
      <c r="G57" s="1271"/>
      <c r="H57" s="1271"/>
      <c r="I57" s="1271"/>
      <c r="J57" s="1272"/>
      <c r="K57" s="83" t="s">
        <v>504</v>
      </c>
      <c r="L57" s="84" t="s">
        <v>504</v>
      </c>
      <c r="M57" s="84" t="s">
        <v>504</v>
      </c>
      <c r="N57" s="84" t="s">
        <v>504</v>
      </c>
      <c r="O57" s="85" t="s">
        <v>504</v>
      </c>
    </row>
    <row r="58" spans="1:21" ht="31.5" customHeight="1" thickBot="1" x14ac:dyDescent="0.2">
      <c r="B58" s="1268"/>
      <c r="C58" s="1269"/>
      <c r="D58" s="1273" t="s">
        <v>26</v>
      </c>
      <c r="E58" s="1274"/>
      <c r="F58" s="1274"/>
      <c r="G58" s="1274"/>
      <c r="H58" s="1274"/>
      <c r="I58" s="1274"/>
      <c r="J58" s="1275"/>
      <c r="K58" s="86" t="s">
        <v>504</v>
      </c>
      <c r="L58" s="87" t="s">
        <v>504</v>
      </c>
      <c r="M58" s="87" t="s">
        <v>504</v>
      </c>
      <c r="N58" s="87" t="s">
        <v>504</v>
      </c>
      <c r="O58" s="88" t="s">
        <v>504</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Is/Ba0HLGGDyHt3SBzutASzG7CDhy9car15z+JxzSEVd+FZifnC+SdCA57c9UofgB1kz4UG6o7aXbzwtiRl1Q==" saltValue="2cDR8o6w6JmGRb5EOCjBl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9"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546</v>
      </c>
      <c r="J40" s="100" t="s">
        <v>547</v>
      </c>
      <c r="K40" s="100" t="s">
        <v>548</v>
      </c>
      <c r="L40" s="100" t="s">
        <v>549</v>
      </c>
      <c r="M40" s="101" t="s">
        <v>550</v>
      </c>
    </row>
    <row r="41" spans="2:13" ht="27.75" customHeight="1" x14ac:dyDescent="0.15">
      <c r="B41" s="1276" t="s">
        <v>29</v>
      </c>
      <c r="C41" s="1277"/>
      <c r="D41" s="102"/>
      <c r="E41" s="1282" t="s">
        <v>30</v>
      </c>
      <c r="F41" s="1282"/>
      <c r="G41" s="1282"/>
      <c r="H41" s="1283"/>
      <c r="I41" s="103">
        <v>52266</v>
      </c>
      <c r="J41" s="104">
        <v>52561</v>
      </c>
      <c r="K41" s="104">
        <v>54529</v>
      </c>
      <c r="L41" s="104">
        <v>53912</v>
      </c>
      <c r="M41" s="105">
        <v>53970</v>
      </c>
    </row>
    <row r="42" spans="2:13" ht="27.75" customHeight="1" x14ac:dyDescent="0.15">
      <c r="B42" s="1278"/>
      <c r="C42" s="1279"/>
      <c r="D42" s="106"/>
      <c r="E42" s="1284" t="s">
        <v>31</v>
      </c>
      <c r="F42" s="1284"/>
      <c r="G42" s="1284"/>
      <c r="H42" s="1285"/>
      <c r="I42" s="107">
        <v>13314</v>
      </c>
      <c r="J42" s="108">
        <v>12395</v>
      </c>
      <c r="K42" s="108">
        <v>11424</v>
      </c>
      <c r="L42" s="108">
        <v>13262</v>
      </c>
      <c r="M42" s="109">
        <v>12995</v>
      </c>
    </row>
    <row r="43" spans="2:13" ht="27.75" customHeight="1" x14ac:dyDescent="0.15">
      <c r="B43" s="1278"/>
      <c r="C43" s="1279"/>
      <c r="D43" s="106"/>
      <c r="E43" s="1284" t="s">
        <v>32</v>
      </c>
      <c r="F43" s="1284"/>
      <c r="G43" s="1284"/>
      <c r="H43" s="1285"/>
      <c r="I43" s="107">
        <v>30735</v>
      </c>
      <c r="J43" s="108">
        <v>30040</v>
      </c>
      <c r="K43" s="108">
        <v>28730</v>
      </c>
      <c r="L43" s="108">
        <v>27375</v>
      </c>
      <c r="M43" s="109">
        <v>24984</v>
      </c>
    </row>
    <row r="44" spans="2:13" ht="27.75" customHeight="1" x14ac:dyDescent="0.15">
      <c r="B44" s="1278"/>
      <c r="C44" s="1279"/>
      <c r="D44" s="106"/>
      <c r="E44" s="1284" t="s">
        <v>33</v>
      </c>
      <c r="F44" s="1284"/>
      <c r="G44" s="1284"/>
      <c r="H44" s="1285"/>
      <c r="I44" s="107" t="s">
        <v>504</v>
      </c>
      <c r="J44" s="108" t="s">
        <v>504</v>
      </c>
      <c r="K44" s="108" t="s">
        <v>504</v>
      </c>
      <c r="L44" s="108" t="s">
        <v>504</v>
      </c>
      <c r="M44" s="109" t="s">
        <v>504</v>
      </c>
    </row>
    <row r="45" spans="2:13" ht="27.75" customHeight="1" x14ac:dyDescent="0.15">
      <c r="B45" s="1278"/>
      <c r="C45" s="1279"/>
      <c r="D45" s="106"/>
      <c r="E45" s="1284" t="s">
        <v>34</v>
      </c>
      <c r="F45" s="1284"/>
      <c r="G45" s="1284"/>
      <c r="H45" s="1285"/>
      <c r="I45" s="107">
        <v>4627</v>
      </c>
      <c r="J45" s="108">
        <v>3933</v>
      </c>
      <c r="K45" s="108">
        <v>4594</v>
      </c>
      <c r="L45" s="108">
        <v>4795</v>
      </c>
      <c r="M45" s="109">
        <v>3401</v>
      </c>
    </row>
    <row r="46" spans="2:13" ht="27.75" customHeight="1" x14ac:dyDescent="0.15">
      <c r="B46" s="1278"/>
      <c r="C46" s="1279"/>
      <c r="D46" s="110"/>
      <c r="E46" s="1284" t="s">
        <v>35</v>
      </c>
      <c r="F46" s="1284"/>
      <c r="G46" s="1284"/>
      <c r="H46" s="1285"/>
      <c r="I46" s="107">
        <v>25</v>
      </c>
      <c r="J46" s="108">
        <v>28</v>
      </c>
      <c r="K46" s="108">
        <v>31</v>
      </c>
      <c r="L46" s="108">
        <v>20</v>
      </c>
      <c r="M46" s="109" t="s">
        <v>504</v>
      </c>
    </row>
    <row r="47" spans="2:13" ht="27.75" customHeight="1" x14ac:dyDescent="0.15">
      <c r="B47" s="1278"/>
      <c r="C47" s="1279"/>
      <c r="D47" s="111"/>
      <c r="E47" s="1286" t="s">
        <v>36</v>
      </c>
      <c r="F47" s="1287"/>
      <c r="G47" s="1287"/>
      <c r="H47" s="1288"/>
      <c r="I47" s="107" t="s">
        <v>504</v>
      </c>
      <c r="J47" s="108" t="s">
        <v>504</v>
      </c>
      <c r="K47" s="108" t="s">
        <v>504</v>
      </c>
      <c r="L47" s="108" t="s">
        <v>504</v>
      </c>
      <c r="M47" s="109" t="s">
        <v>504</v>
      </c>
    </row>
    <row r="48" spans="2:13" ht="27.75" customHeight="1" x14ac:dyDescent="0.15">
      <c r="B48" s="1278"/>
      <c r="C48" s="1279"/>
      <c r="D48" s="106"/>
      <c r="E48" s="1284" t="s">
        <v>37</v>
      </c>
      <c r="F48" s="1284"/>
      <c r="G48" s="1284"/>
      <c r="H48" s="1285"/>
      <c r="I48" s="107" t="s">
        <v>504</v>
      </c>
      <c r="J48" s="108" t="s">
        <v>504</v>
      </c>
      <c r="K48" s="108" t="s">
        <v>504</v>
      </c>
      <c r="L48" s="108" t="s">
        <v>504</v>
      </c>
      <c r="M48" s="109" t="s">
        <v>504</v>
      </c>
    </row>
    <row r="49" spans="2:13" ht="27.75" customHeight="1" x14ac:dyDescent="0.15">
      <c r="B49" s="1280"/>
      <c r="C49" s="1281"/>
      <c r="D49" s="106"/>
      <c r="E49" s="1284" t="s">
        <v>38</v>
      </c>
      <c r="F49" s="1284"/>
      <c r="G49" s="1284"/>
      <c r="H49" s="1285"/>
      <c r="I49" s="107" t="s">
        <v>504</v>
      </c>
      <c r="J49" s="108" t="s">
        <v>504</v>
      </c>
      <c r="K49" s="108" t="s">
        <v>504</v>
      </c>
      <c r="L49" s="108" t="s">
        <v>504</v>
      </c>
      <c r="M49" s="109" t="s">
        <v>504</v>
      </c>
    </row>
    <row r="50" spans="2:13" ht="27.75" customHeight="1" x14ac:dyDescent="0.15">
      <c r="B50" s="1289" t="s">
        <v>39</v>
      </c>
      <c r="C50" s="1290"/>
      <c r="D50" s="112"/>
      <c r="E50" s="1284" t="s">
        <v>40</v>
      </c>
      <c r="F50" s="1284"/>
      <c r="G50" s="1284"/>
      <c r="H50" s="1285"/>
      <c r="I50" s="107">
        <v>11067</v>
      </c>
      <c r="J50" s="108">
        <v>12133</v>
      </c>
      <c r="K50" s="108">
        <v>11426</v>
      </c>
      <c r="L50" s="108">
        <v>12540</v>
      </c>
      <c r="M50" s="109">
        <v>11852</v>
      </c>
    </row>
    <row r="51" spans="2:13" ht="27.75" customHeight="1" x14ac:dyDescent="0.15">
      <c r="B51" s="1278"/>
      <c r="C51" s="1279"/>
      <c r="D51" s="106"/>
      <c r="E51" s="1284" t="s">
        <v>41</v>
      </c>
      <c r="F51" s="1284"/>
      <c r="G51" s="1284"/>
      <c r="H51" s="1285"/>
      <c r="I51" s="107">
        <v>16936</v>
      </c>
      <c r="J51" s="108">
        <v>16906</v>
      </c>
      <c r="K51" s="108">
        <v>15482</v>
      </c>
      <c r="L51" s="108">
        <v>14932</v>
      </c>
      <c r="M51" s="109">
        <v>13475</v>
      </c>
    </row>
    <row r="52" spans="2:13" ht="27.75" customHeight="1" x14ac:dyDescent="0.15">
      <c r="B52" s="1280"/>
      <c r="C52" s="1281"/>
      <c r="D52" s="106"/>
      <c r="E52" s="1284" t="s">
        <v>42</v>
      </c>
      <c r="F52" s="1284"/>
      <c r="G52" s="1284"/>
      <c r="H52" s="1285"/>
      <c r="I52" s="107">
        <v>53133</v>
      </c>
      <c r="J52" s="108">
        <v>50732</v>
      </c>
      <c r="K52" s="108">
        <v>50726</v>
      </c>
      <c r="L52" s="108">
        <v>46837</v>
      </c>
      <c r="M52" s="109">
        <v>43583</v>
      </c>
    </row>
    <row r="53" spans="2:13" ht="27.75" customHeight="1" thickBot="1" x14ac:dyDescent="0.2">
      <c r="B53" s="1291" t="s">
        <v>43</v>
      </c>
      <c r="C53" s="1292"/>
      <c r="D53" s="113"/>
      <c r="E53" s="1293" t="s">
        <v>44</v>
      </c>
      <c r="F53" s="1293"/>
      <c r="G53" s="1293"/>
      <c r="H53" s="1294"/>
      <c r="I53" s="114">
        <v>19832</v>
      </c>
      <c r="J53" s="115">
        <v>19187</v>
      </c>
      <c r="K53" s="115">
        <v>21674</v>
      </c>
      <c r="L53" s="115">
        <v>25056</v>
      </c>
      <c r="M53" s="116">
        <v>26441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qli3gfq1kZRskRFnZ2L4vNiINqm7MPYuwXzMoGkXap/ahnr+vM7ccQk76SCP/VOSpav3G0JbDVt8uPYBr4vww==" saltValue="aL/WFmM8sG2I2a5A3QPk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8"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548</v>
      </c>
      <c r="G54" s="125" t="s">
        <v>549</v>
      </c>
      <c r="H54" s="126" t="s">
        <v>550</v>
      </c>
    </row>
    <row r="55" spans="2:8" ht="52.5" customHeight="1" x14ac:dyDescent="0.15">
      <c r="B55" s="127"/>
      <c r="C55" s="1303" t="s">
        <v>47</v>
      </c>
      <c r="D55" s="1303"/>
      <c r="E55" s="1304"/>
      <c r="F55" s="128">
        <v>3379</v>
      </c>
      <c r="G55" s="128">
        <v>4872</v>
      </c>
      <c r="H55" s="129">
        <v>4626</v>
      </c>
    </row>
    <row r="56" spans="2:8" ht="52.5" customHeight="1" x14ac:dyDescent="0.15">
      <c r="B56" s="130"/>
      <c r="C56" s="1305" t="s">
        <v>48</v>
      </c>
      <c r="D56" s="1305"/>
      <c r="E56" s="1306"/>
      <c r="F56" s="131">
        <v>2762</v>
      </c>
      <c r="G56" s="131">
        <v>2165</v>
      </c>
      <c r="H56" s="132">
        <v>1637</v>
      </c>
    </row>
    <row r="57" spans="2:8" ht="53.25" customHeight="1" x14ac:dyDescent="0.15">
      <c r="B57" s="130"/>
      <c r="C57" s="1307" t="s">
        <v>49</v>
      </c>
      <c r="D57" s="1307"/>
      <c r="E57" s="1308"/>
      <c r="F57" s="133">
        <v>4871</v>
      </c>
      <c r="G57" s="133">
        <v>4815</v>
      </c>
      <c r="H57" s="134">
        <v>4025</v>
      </c>
    </row>
    <row r="58" spans="2:8" ht="45.75" customHeight="1" x14ac:dyDescent="0.15">
      <c r="B58" s="135"/>
      <c r="C58" s="1295" t="s">
        <v>568</v>
      </c>
      <c r="D58" s="1296"/>
      <c r="E58" s="1297"/>
      <c r="F58" s="136">
        <v>1756</v>
      </c>
      <c r="G58" s="137">
        <v>1756</v>
      </c>
      <c r="H58" s="137">
        <v>1642</v>
      </c>
    </row>
    <row r="59" spans="2:8" ht="45.75" customHeight="1" x14ac:dyDescent="0.15">
      <c r="B59" s="135"/>
      <c r="C59" s="1295" t="s">
        <v>569</v>
      </c>
      <c r="D59" s="1296"/>
      <c r="E59" s="1297"/>
      <c r="F59" s="136">
        <v>1470</v>
      </c>
      <c r="G59" s="137">
        <v>1471</v>
      </c>
      <c r="H59" s="137">
        <v>1471</v>
      </c>
    </row>
    <row r="60" spans="2:8" ht="45.75" customHeight="1" x14ac:dyDescent="0.15">
      <c r="B60" s="135"/>
      <c r="C60" s="1295" t="s">
        <v>570</v>
      </c>
      <c r="D60" s="1296"/>
      <c r="E60" s="1297"/>
      <c r="F60" s="136">
        <v>743</v>
      </c>
      <c r="G60" s="137">
        <v>743</v>
      </c>
      <c r="H60" s="137">
        <v>0</v>
      </c>
    </row>
    <row r="61" spans="2:8" ht="45.75" customHeight="1" x14ac:dyDescent="0.15">
      <c r="B61" s="135"/>
      <c r="C61" s="1295" t="s">
        <v>571</v>
      </c>
      <c r="D61" s="1296"/>
      <c r="E61" s="1297"/>
      <c r="F61" s="136">
        <v>283</v>
      </c>
      <c r="G61" s="137">
        <v>283</v>
      </c>
      <c r="H61" s="137">
        <v>283</v>
      </c>
    </row>
    <row r="62" spans="2:8" ht="45.75" customHeight="1" thickBot="1" x14ac:dyDescent="0.2">
      <c r="B62" s="138"/>
      <c r="C62" s="1298" t="s">
        <v>572</v>
      </c>
      <c r="D62" s="1299"/>
      <c r="E62" s="1300"/>
      <c r="F62" s="139">
        <v>221</v>
      </c>
      <c r="G62" s="140">
        <v>210</v>
      </c>
      <c r="H62" s="140">
        <v>200</v>
      </c>
    </row>
    <row r="63" spans="2:8" ht="52.5" customHeight="1" thickBot="1" x14ac:dyDescent="0.2">
      <c r="B63" s="141"/>
      <c r="C63" s="1301" t="s">
        <v>50</v>
      </c>
      <c r="D63" s="1301"/>
      <c r="E63" s="1302"/>
      <c r="F63" s="142">
        <v>11012</v>
      </c>
      <c r="G63" s="142">
        <v>11852</v>
      </c>
      <c r="H63" s="143">
        <v>10288</v>
      </c>
    </row>
    <row r="64" spans="2:8" ht="15" customHeight="1" x14ac:dyDescent="0.15"/>
  </sheetData>
  <sheetProtection algorithmName="SHA-512" hashValue="ikvei4o9wp55p4B04AQOCRU76HOSSv5syjJx5nQwUPswBtbbI4SXmivvBbEhZpruolw4d3GRSijFOwxR+AITlg==" saltValue="GeKavowFqkSn6ix4Q8eJ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5" zoomScale="70" zoomScaleNormal="7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593</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590</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09" t="s">
        <v>595</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8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8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8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8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589</v>
      </c>
    </row>
    <row r="50" spans="1:109" ht="13.5" x14ac:dyDescent="0.15">
      <c r="B50" s="387"/>
      <c r="G50" s="1318"/>
      <c r="H50" s="1318"/>
      <c r="I50" s="1318"/>
      <c r="J50" s="1318"/>
      <c r="K50" s="396"/>
      <c r="L50" s="396"/>
      <c r="M50" s="395"/>
      <c r="N50" s="39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546</v>
      </c>
      <c r="BQ50" s="1322"/>
      <c r="BR50" s="1322"/>
      <c r="BS50" s="1322"/>
      <c r="BT50" s="1322"/>
      <c r="BU50" s="1322"/>
      <c r="BV50" s="1322"/>
      <c r="BW50" s="1322"/>
      <c r="BX50" s="1322" t="s">
        <v>547</v>
      </c>
      <c r="BY50" s="1322"/>
      <c r="BZ50" s="1322"/>
      <c r="CA50" s="1322"/>
      <c r="CB50" s="1322"/>
      <c r="CC50" s="1322"/>
      <c r="CD50" s="1322"/>
      <c r="CE50" s="1322"/>
      <c r="CF50" s="1322" t="s">
        <v>548</v>
      </c>
      <c r="CG50" s="1322"/>
      <c r="CH50" s="1322"/>
      <c r="CI50" s="1322"/>
      <c r="CJ50" s="1322"/>
      <c r="CK50" s="1322"/>
      <c r="CL50" s="1322"/>
      <c r="CM50" s="1322"/>
      <c r="CN50" s="1322" t="s">
        <v>549</v>
      </c>
      <c r="CO50" s="1322"/>
      <c r="CP50" s="1322"/>
      <c r="CQ50" s="1322"/>
      <c r="CR50" s="1322"/>
      <c r="CS50" s="1322"/>
      <c r="CT50" s="1322"/>
      <c r="CU50" s="1322"/>
      <c r="CV50" s="1322" t="s">
        <v>550</v>
      </c>
      <c r="CW50" s="1322"/>
      <c r="CX50" s="1322"/>
      <c r="CY50" s="1322"/>
      <c r="CZ50" s="1322"/>
      <c r="DA50" s="1322"/>
      <c r="DB50" s="1322"/>
      <c r="DC50" s="1322"/>
    </row>
    <row r="51" spans="1:109" ht="13.5" customHeight="1" x14ac:dyDescent="0.15">
      <c r="B51" s="387"/>
      <c r="G51" s="1325"/>
      <c r="H51" s="1325"/>
      <c r="I51" s="1337"/>
      <c r="J51" s="1337"/>
      <c r="K51" s="1327"/>
      <c r="L51" s="1327"/>
      <c r="M51" s="1327"/>
      <c r="N51" s="1327"/>
      <c r="AM51" s="394"/>
      <c r="AN51" s="1323" t="s">
        <v>588</v>
      </c>
      <c r="AO51" s="1323"/>
      <c r="AP51" s="1323"/>
      <c r="AQ51" s="1323"/>
      <c r="AR51" s="1323"/>
      <c r="AS51" s="1323"/>
      <c r="AT51" s="1323"/>
      <c r="AU51" s="1323"/>
      <c r="AV51" s="1323"/>
      <c r="AW51" s="1323"/>
      <c r="AX51" s="1323"/>
      <c r="AY51" s="1323"/>
      <c r="AZ51" s="1323"/>
      <c r="BA51" s="1323"/>
      <c r="BB51" s="1323" t="s">
        <v>586</v>
      </c>
      <c r="BC51" s="1323"/>
      <c r="BD51" s="1323"/>
      <c r="BE51" s="1323"/>
      <c r="BF51" s="1323"/>
      <c r="BG51" s="1323"/>
      <c r="BH51" s="1323"/>
      <c r="BI51" s="1323"/>
      <c r="BJ51" s="1323"/>
      <c r="BK51" s="1323"/>
      <c r="BL51" s="1323"/>
      <c r="BM51" s="1323"/>
      <c r="BN51" s="1323"/>
      <c r="BO51" s="1323"/>
      <c r="BP51" s="1324">
        <v>49.5</v>
      </c>
      <c r="BQ51" s="1324"/>
      <c r="BR51" s="1324"/>
      <c r="BS51" s="1324"/>
      <c r="BT51" s="1324"/>
      <c r="BU51" s="1324"/>
      <c r="BV51" s="1324"/>
      <c r="BW51" s="1324"/>
      <c r="BX51" s="1324">
        <v>46.3</v>
      </c>
      <c r="BY51" s="1324"/>
      <c r="BZ51" s="1324"/>
      <c r="CA51" s="1324"/>
      <c r="CB51" s="1324"/>
      <c r="CC51" s="1324"/>
      <c r="CD51" s="1324"/>
      <c r="CE51" s="1324"/>
      <c r="CF51" s="1324">
        <v>50.5</v>
      </c>
      <c r="CG51" s="1324"/>
      <c r="CH51" s="1324"/>
      <c r="CI51" s="1324"/>
      <c r="CJ51" s="1324"/>
      <c r="CK51" s="1324"/>
      <c r="CL51" s="1324"/>
      <c r="CM51" s="1324"/>
      <c r="CN51" s="1324">
        <v>58.2</v>
      </c>
      <c r="CO51" s="1324"/>
      <c r="CP51" s="1324"/>
      <c r="CQ51" s="1324"/>
      <c r="CR51" s="1324"/>
      <c r="CS51" s="1324"/>
      <c r="CT51" s="1324"/>
      <c r="CU51" s="1324"/>
      <c r="CV51" s="1326"/>
      <c r="CW51" s="1324"/>
      <c r="CX51" s="1324"/>
      <c r="CY51" s="1324"/>
      <c r="CZ51" s="1324"/>
      <c r="DA51" s="1324"/>
      <c r="DB51" s="1324"/>
      <c r="DC51" s="1324"/>
    </row>
    <row r="52" spans="1:109" ht="13.5" x14ac:dyDescent="0.15">
      <c r="B52" s="387"/>
      <c r="G52" s="1325"/>
      <c r="H52" s="1325"/>
      <c r="I52" s="1337"/>
      <c r="J52" s="1337"/>
      <c r="K52" s="1327"/>
      <c r="L52" s="1327"/>
      <c r="M52" s="1327"/>
      <c r="N52" s="1327"/>
      <c r="AM52" s="394"/>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ht="13.5" x14ac:dyDescent="0.15">
      <c r="A53" s="402"/>
      <c r="B53" s="387"/>
      <c r="G53" s="1325"/>
      <c r="H53" s="1325"/>
      <c r="I53" s="1318"/>
      <c r="J53" s="1318"/>
      <c r="K53" s="1327"/>
      <c r="L53" s="1327"/>
      <c r="M53" s="1327"/>
      <c r="N53" s="1327"/>
      <c r="AM53" s="394"/>
      <c r="AN53" s="1323"/>
      <c r="AO53" s="1323"/>
      <c r="AP53" s="1323"/>
      <c r="AQ53" s="1323"/>
      <c r="AR53" s="1323"/>
      <c r="AS53" s="1323"/>
      <c r="AT53" s="1323"/>
      <c r="AU53" s="1323"/>
      <c r="AV53" s="1323"/>
      <c r="AW53" s="1323"/>
      <c r="AX53" s="1323"/>
      <c r="AY53" s="1323"/>
      <c r="AZ53" s="1323"/>
      <c r="BA53" s="1323"/>
      <c r="BB53" s="1323" t="s">
        <v>592</v>
      </c>
      <c r="BC53" s="1323"/>
      <c r="BD53" s="1323"/>
      <c r="BE53" s="1323"/>
      <c r="BF53" s="1323"/>
      <c r="BG53" s="1323"/>
      <c r="BH53" s="1323"/>
      <c r="BI53" s="1323"/>
      <c r="BJ53" s="1323"/>
      <c r="BK53" s="1323"/>
      <c r="BL53" s="1323"/>
      <c r="BM53" s="1323"/>
      <c r="BN53" s="1323"/>
      <c r="BO53" s="1323"/>
      <c r="BP53" s="1324">
        <v>50.9</v>
      </c>
      <c r="BQ53" s="1324"/>
      <c r="BR53" s="1324"/>
      <c r="BS53" s="1324"/>
      <c r="BT53" s="1324"/>
      <c r="BU53" s="1324"/>
      <c r="BV53" s="1324"/>
      <c r="BW53" s="1324"/>
      <c r="BX53" s="1324">
        <v>52.1</v>
      </c>
      <c r="BY53" s="1324"/>
      <c r="BZ53" s="1324"/>
      <c r="CA53" s="1324"/>
      <c r="CB53" s="1324"/>
      <c r="CC53" s="1324"/>
      <c r="CD53" s="1324"/>
      <c r="CE53" s="1324"/>
      <c r="CF53" s="1324">
        <v>51.7</v>
      </c>
      <c r="CG53" s="1324"/>
      <c r="CH53" s="1324"/>
      <c r="CI53" s="1324"/>
      <c r="CJ53" s="1324"/>
      <c r="CK53" s="1324"/>
      <c r="CL53" s="1324"/>
      <c r="CM53" s="1324"/>
      <c r="CN53" s="1324">
        <v>52.5</v>
      </c>
      <c r="CO53" s="1324"/>
      <c r="CP53" s="1324"/>
      <c r="CQ53" s="1324"/>
      <c r="CR53" s="1324"/>
      <c r="CS53" s="1324"/>
      <c r="CT53" s="1324"/>
      <c r="CU53" s="1324"/>
      <c r="CV53" s="1326"/>
      <c r="CW53" s="1324"/>
      <c r="CX53" s="1324"/>
      <c r="CY53" s="1324"/>
      <c r="CZ53" s="1324"/>
      <c r="DA53" s="1324"/>
      <c r="DB53" s="1324"/>
      <c r="DC53" s="1324"/>
    </row>
    <row r="54" spans="1:109" ht="13.5" x14ac:dyDescent="0.15">
      <c r="A54" s="402"/>
      <c r="B54" s="387"/>
      <c r="G54" s="1325"/>
      <c r="H54" s="1325"/>
      <c r="I54" s="1318"/>
      <c r="J54" s="1318"/>
      <c r="K54" s="1327"/>
      <c r="L54" s="1327"/>
      <c r="M54" s="1327"/>
      <c r="N54" s="1327"/>
      <c r="AM54" s="394"/>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ht="13.5" x14ac:dyDescent="0.15">
      <c r="A55" s="402"/>
      <c r="B55" s="387"/>
      <c r="G55" s="1318"/>
      <c r="H55" s="1318"/>
      <c r="I55" s="1318"/>
      <c r="J55" s="1318"/>
      <c r="K55" s="1327"/>
      <c r="L55" s="1327"/>
      <c r="M55" s="1327"/>
      <c r="N55" s="1327"/>
      <c r="AN55" s="1322" t="s">
        <v>587</v>
      </c>
      <c r="AO55" s="1322"/>
      <c r="AP55" s="1322"/>
      <c r="AQ55" s="1322"/>
      <c r="AR55" s="1322"/>
      <c r="AS55" s="1322"/>
      <c r="AT55" s="1322"/>
      <c r="AU55" s="1322"/>
      <c r="AV55" s="1322"/>
      <c r="AW55" s="1322"/>
      <c r="AX55" s="1322"/>
      <c r="AY55" s="1322"/>
      <c r="AZ55" s="1322"/>
      <c r="BA55" s="1322"/>
      <c r="BB55" s="1323" t="s">
        <v>586</v>
      </c>
      <c r="BC55" s="1323"/>
      <c r="BD55" s="1323"/>
      <c r="BE55" s="1323"/>
      <c r="BF55" s="1323"/>
      <c r="BG55" s="1323"/>
      <c r="BH55" s="1323"/>
      <c r="BI55" s="1323"/>
      <c r="BJ55" s="1323"/>
      <c r="BK55" s="1323"/>
      <c r="BL55" s="1323"/>
      <c r="BM55" s="1323"/>
      <c r="BN55" s="1323"/>
      <c r="BO55" s="1323"/>
      <c r="BP55" s="1324">
        <v>37.4</v>
      </c>
      <c r="BQ55" s="1324"/>
      <c r="BR55" s="1324"/>
      <c r="BS55" s="1324"/>
      <c r="BT55" s="1324"/>
      <c r="BU55" s="1324"/>
      <c r="BV55" s="1324"/>
      <c r="BW55" s="1324"/>
      <c r="BX55" s="1324">
        <v>31</v>
      </c>
      <c r="BY55" s="1324"/>
      <c r="BZ55" s="1324"/>
      <c r="CA55" s="1324"/>
      <c r="CB55" s="1324"/>
      <c r="CC55" s="1324"/>
      <c r="CD55" s="1324"/>
      <c r="CE55" s="1324"/>
      <c r="CF55" s="1324">
        <v>30</v>
      </c>
      <c r="CG55" s="1324"/>
      <c r="CH55" s="1324"/>
      <c r="CI55" s="1324"/>
      <c r="CJ55" s="1324"/>
      <c r="CK55" s="1324"/>
      <c r="CL55" s="1324"/>
      <c r="CM55" s="1324"/>
      <c r="CN55" s="1324">
        <v>23.1</v>
      </c>
      <c r="CO55" s="1324"/>
      <c r="CP55" s="1324"/>
      <c r="CQ55" s="1324"/>
      <c r="CR55" s="1324"/>
      <c r="CS55" s="1324"/>
      <c r="CT55" s="1324"/>
      <c r="CU55" s="1324"/>
      <c r="CV55" s="1326"/>
      <c r="CW55" s="1324"/>
      <c r="CX55" s="1324"/>
      <c r="CY55" s="1324"/>
      <c r="CZ55" s="1324"/>
      <c r="DA55" s="1324"/>
      <c r="DB55" s="1324"/>
      <c r="DC55" s="1324"/>
    </row>
    <row r="56" spans="1:109" ht="13.5" x14ac:dyDescent="0.15">
      <c r="A56" s="402"/>
      <c r="B56" s="387"/>
      <c r="G56" s="1318"/>
      <c r="H56" s="1318"/>
      <c r="I56" s="1318"/>
      <c r="J56" s="1318"/>
      <c r="K56" s="1327"/>
      <c r="L56" s="1327"/>
      <c r="M56" s="1327"/>
      <c r="N56" s="1327"/>
      <c r="AN56" s="1322"/>
      <c r="AO56" s="1322"/>
      <c r="AP56" s="1322"/>
      <c r="AQ56" s="1322"/>
      <c r="AR56" s="1322"/>
      <c r="AS56" s="1322"/>
      <c r="AT56" s="1322"/>
      <c r="AU56" s="1322"/>
      <c r="AV56" s="1322"/>
      <c r="AW56" s="1322"/>
      <c r="AX56" s="1322"/>
      <c r="AY56" s="1322"/>
      <c r="AZ56" s="1322"/>
      <c r="BA56" s="1322"/>
      <c r="BB56" s="1323"/>
      <c r="BC56" s="1323"/>
      <c r="BD56" s="1323"/>
      <c r="BE56" s="1323"/>
      <c r="BF56" s="1323"/>
      <c r="BG56" s="1323"/>
      <c r="BH56" s="1323"/>
      <c r="BI56" s="1323"/>
      <c r="BJ56" s="1323"/>
      <c r="BK56" s="1323"/>
      <c r="BL56" s="1323"/>
      <c r="BM56" s="1323"/>
      <c r="BN56" s="1323"/>
      <c r="BO56" s="1323"/>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2" customFormat="1" ht="13.5" x14ac:dyDescent="0.15">
      <c r="B57" s="408"/>
      <c r="G57" s="1318"/>
      <c r="H57" s="1318"/>
      <c r="I57" s="1338"/>
      <c r="J57" s="1338"/>
      <c r="K57" s="1327"/>
      <c r="L57" s="1327"/>
      <c r="M57" s="1327"/>
      <c r="N57" s="1327"/>
      <c r="AM57" s="386"/>
      <c r="AN57" s="1322"/>
      <c r="AO57" s="1322"/>
      <c r="AP57" s="1322"/>
      <c r="AQ57" s="1322"/>
      <c r="AR57" s="1322"/>
      <c r="AS57" s="1322"/>
      <c r="AT57" s="1322"/>
      <c r="AU57" s="1322"/>
      <c r="AV57" s="1322"/>
      <c r="AW57" s="1322"/>
      <c r="AX57" s="1322"/>
      <c r="AY57" s="1322"/>
      <c r="AZ57" s="1322"/>
      <c r="BA57" s="1322"/>
      <c r="BB57" s="1323" t="s">
        <v>592</v>
      </c>
      <c r="BC57" s="1323"/>
      <c r="BD57" s="1323"/>
      <c r="BE57" s="1323"/>
      <c r="BF57" s="1323"/>
      <c r="BG57" s="1323"/>
      <c r="BH57" s="1323"/>
      <c r="BI57" s="1323"/>
      <c r="BJ57" s="1323"/>
      <c r="BK57" s="1323"/>
      <c r="BL57" s="1323"/>
      <c r="BM57" s="1323"/>
      <c r="BN57" s="1323"/>
      <c r="BO57" s="1323"/>
      <c r="BP57" s="1324">
        <v>54.4</v>
      </c>
      <c r="BQ57" s="1324"/>
      <c r="BR57" s="1324"/>
      <c r="BS57" s="1324"/>
      <c r="BT57" s="1324"/>
      <c r="BU57" s="1324"/>
      <c r="BV57" s="1324"/>
      <c r="BW57" s="1324"/>
      <c r="BX57" s="1324">
        <v>57.4</v>
      </c>
      <c r="BY57" s="1324"/>
      <c r="BZ57" s="1324"/>
      <c r="CA57" s="1324"/>
      <c r="CB57" s="1324"/>
      <c r="CC57" s="1324"/>
      <c r="CD57" s="1324"/>
      <c r="CE57" s="1324"/>
      <c r="CF57" s="1324">
        <v>58.3</v>
      </c>
      <c r="CG57" s="1324"/>
      <c r="CH57" s="1324"/>
      <c r="CI57" s="1324"/>
      <c r="CJ57" s="1324"/>
      <c r="CK57" s="1324"/>
      <c r="CL57" s="1324"/>
      <c r="CM57" s="1324"/>
      <c r="CN57" s="1324">
        <v>60.4</v>
      </c>
      <c r="CO57" s="1324"/>
      <c r="CP57" s="1324"/>
      <c r="CQ57" s="1324"/>
      <c r="CR57" s="1324"/>
      <c r="CS57" s="1324"/>
      <c r="CT57" s="1324"/>
      <c r="CU57" s="1324"/>
      <c r="CV57" s="1326"/>
      <c r="CW57" s="1324"/>
      <c r="CX57" s="1324"/>
      <c r="CY57" s="1324"/>
      <c r="CZ57" s="1324"/>
      <c r="DA57" s="1324"/>
      <c r="DB57" s="1324"/>
      <c r="DC57" s="1324"/>
      <c r="DD57" s="413"/>
      <c r="DE57" s="408"/>
    </row>
    <row r="58" spans="1:109" s="402" customFormat="1" ht="13.5" x14ac:dyDescent="0.15">
      <c r="A58" s="386"/>
      <c r="B58" s="408"/>
      <c r="G58" s="1318"/>
      <c r="H58" s="1318"/>
      <c r="I58" s="1338"/>
      <c r="J58" s="1338"/>
      <c r="K58" s="1327"/>
      <c r="L58" s="1327"/>
      <c r="M58" s="1327"/>
      <c r="N58" s="1327"/>
      <c r="AM58" s="386"/>
      <c r="AN58" s="1322"/>
      <c r="AO58" s="1322"/>
      <c r="AP58" s="1322"/>
      <c r="AQ58" s="1322"/>
      <c r="AR58" s="1322"/>
      <c r="AS58" s="1322"/>
      <c r="AT58" s="1322"/>
      <c r="AU58" s="1322"/>
      <c r="AV58" s="1322"/>
      <c r="AW58" s="1322"/>
      <c r="AX58" s="1322"/>
      <c r="AY58" s="1322"/>
      <c r="AZ58" s="1322"/>
      <c r="BA58" s="1322"/>
      <c r="BB58" s="1323"/>
      <c r="BC58" s="1323"/>
      <c r="BD58" s="1323"/>
      <c r="BE58" s="1323"/>
      <c r="BF58" s="1323"/>
      <c r="BG58" s="1323"/>
      <c r="BH58" s="1323"/>
      <c r="BI58" s="1323"/>
      <c r="BJ58" s="1323"/>
      <c r="BK58" s="1323"/>
      <c r="BL58" s="1323"/>
      <c r="BM58" s="1323"/>
      <c r="BN58" s="1323"/>
      <c r="BO58" s="1323"/>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591</v>
      </c>
    </row>
    <row r="64" spans="1:109" ht="13.5" x14ac:dyDescent="0.15">
      <c r="B64" s="387"/>
      <c r="G64" s="403"/>
      <c r="I64" s="405"/>
      <c r="J64" s="405"/>
      <c r="K64" s="405"/>
      <c r="L64" s="405"/>
      <c r="M64" s="405"/>
      <c r="N64" s="404"/>
      <c r="AM64" s="403"/>
      <c r="AN64" s="403" t="s">
        <v>590</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8" t="s">
        <v>596</v>
      </c>
      <c r="AO65" s="1329"/>
      <c r="AP65" s="1329"/>
      <c r="AQ65" s="1329"/>
      <c r="AR65" s="1329"/>
      <c r="AS65" s="1329"/>
      <c r="AT65" s="1329"/>
      <c r="AU65" s="1329"/>
      <c r="AV65" s="1329"/>
      <c r="AW65" s="1329"/>
      <c r="AX65" s="1329"/>
      <c r="AY65" s="1329"/>
      <c r="AZ65" s="1329"/>
      <c r="BA65" s="1329"/>
      <c r="BB65" s="1329"/>
      <c r="BC65" s="1329"/>
      <c r="BD65" s="1329"/>
      <c r="BE65" s="1329"/>
      <c r="BF65" s="1329"/>
      <c r="BG65" s="1329"/>
      <c r="BH65" s="1329"/>
      <c r="BI65" s="1329"/>
      <c r="BJ65" s="1329"/>
      <c r="BK65" s="1329"/>
      <c r="BL65" s="1329"/>
      <c r="BM65" s="1329"/>
      <c r="BN65" s="1329"/>
      <c r="BO65" s="1329"/>
      <c r="BP65" s="1329"/>
      <c r="BQ65" s="1329"/>
      <c r="BR65" s="1329"/>
      <c r="BS65" s="1329"/>
      <c r="BT65" s="1329"/>
      <c r="BU65" s="1329"/>
      <c r="BV65" s="1329"/>
      <c r="BW65" s="1329"/>
      <c r="BX65" s="1329"/>
      <c r="BY65" s="1329"/>
      <c r="BZ65" s="1329"/>
      <c r="CA65" s="1329"/>
      <c r="CB65" s="1329"/>
      <c r="CC65" s="1329"/>
      <c r="CD65" s="1329"/>
      <c r="CE65" s="1329"/>
      <c r="CF65" s="1329"/>
      <c r="CG65" s="1329"/>
      <c r="CH65" s="1329"/>
      <c r="CI65" s="1329"/>
      <c r="CJ65" s="1329"/>
      <c r="CK65" s="1329"/>
      <c r="CL65" s="1329"/>
      <c r="CM65" s="1329"/>
      <c r="CN65" s="1329"/>
      <c r="CO65" s="1329"/>
      <c r="CP65" s="1329"/>
      <c r="CQ65" s="1329"/>
      <c r="CR65" s="1329"/>
      <c r="CS65" s="1329"/>
      <c r="CT65" s="1329"/>
      <c r="CU65" s="1329"/>
      <c r="CV65" s="1329"/>
      <c r="CW65" s="1329"/>
      <c r="CX65" s="1329"/>
      <c r="CY65" s="1329"/>
      <c r="CZ65" s="1329"/>
      <c r="DA65" s="1329"/>
      <c r="DB65" s="1329"/>
      <c r="DC65" s="1330"/>
    </row>
    <row r="66" spans="2:107" ht="13.5" x14ac:dyDescent="0.15">
      <c r="B66" s="387"/>
      <c r="AN66" s="1331"/>
      <c r="AO66" s="1332"/>
      <c r="AP66" s="1332"/>
      <c r="AQ66" s="1332"/>
      <c r="AR66" s="1332"/>
      <c r="AS66" s="1332"/>
      <c r="AT66" s="1332"/>
      <c r="AU66" s="1332"/>
      <c r="AV66" s="1332"/>
      <c r="AW66" s="1332"/>
      <c r="AX66" s="1332"/>
      <c r="AY66" s="1332"/>
      <c r="AZ66" s="1332"/>
      <c r="BA66" s="1332"/>
      <c r="BB66" s="1332"/>
      <c r="BC66" s="1332"/>
      <c r="BD66" s="1332"/>
      <c r="BE66" s="1332"/>
      <c r="BF66" s="1332"/>
      <c r="BG66" s="1332"/>
      <c r="BH66" s="1332"/>
      <c r="BI66" s="1332"/>
      <c r="BJ66" s="1332"/>
      <c r="BK66" s="1332"/>
      <c r="BL66" s="1332"/>
      <c r="BM66" s="1332"/>
      <c r="BN66" s="1332"/>
      <c r="BO66" s="1332"/>
      <c r="BP66" s="1332"/>
      <c r="BQ66" s="1332"/>
      <c r="BR66" s="1332"/>
      <c r="BS66" s="1332"/>
      <c r="BT66" s="1332"/>
      <c r="BU66" s="1332"/>
      <c r="BV66" s="1332"/>
      <c r="BW66" s="1332"/>
      <c r="BX66" s="1332"/>
      <c r="BY66" s="1332"/>
      <c r="BZ66" s="1332"/>
      <c r="CA66" s="1332"/>
      <c r="CB66" s="1332"/>
      <c r="CC66" s="1332"/>
      <c r="CD66" s="1332"/>
      <c r="CE66" s="1332"/>
      <c r="CF66" s="1332"/>
      <c r="CG66" s="1332"/>
      <c r="CH66" s="1332"/>
      <c r="CI66" s="1332"/>
      <c r="CJ66" s="1332"/>
      <c r="CK66" s="1332"/>
      <c r="CL66" s="1332"/>
      <c r="CM66" s="1332"/>
      <c r="CN66" s="1332"/>
      <c r="CO66" s="1332"/>
      <c r="CP66" s="1332"/>
      <c r="CQ66" s="1332"/>
      <c r="CR66" s="1332"/>
      <c r="CS66" s="1332"/>
      <c r="CT66" s="1332"/>
      <c r="CU66" s="1332"/>
      <c r="CV66" s="1332"/>
      <c r="CW66" s="1332"/>
      <c r="CX66" s="1332"/>
      <c r="CY66" s="1332"/>
      <c r="CZ66" s="1332"/>
      <c r="DA66" s="1332"/>
      <c r="DB66" s="1332"/>
      <c r="DC66" s="1333"/>
    </row>
    <row r="67" spans="2:107" ht="13.5" x14ac:dyDescent="0.15">
      <c r="B67" s="387"/>
      <c r="AN67" s="1331"/>
      <c r="AO67" s="1332"/>
      <c r="AP67" s="1332"/>
      <c r="AQ67" s="1332"/>
      <c r="AR67" s="1332"/>
      <c r="AS67" s="1332"/>
      <c r="AT67" s="1332"/>
      <c r="AU67" s="1332"/>
      <c r="AV67" s="1332"/>
      <c r="AW67" s="1332"/>
      <c r="AX67" s="1332"/>
      <c r="AY67" s="1332"/>
      <c r="AZ67" s="1332"/>
      <c r="BA67" s="1332"/>
      <c r="BB67" s="1332"/>
      <c r="BC67" s="1332"/>
      <c r="BD67" s="1332"/>
      <c r="BE67" s="1332"/>
      <c r="BF67" s="1332"/>
      <c r="BG67" s="1332"/>
      <c r="BH67" s="1332"/>
      <c r="BI67" s="1332"/>
      <c r="BJ67" s="1332"/>
      <c r="BK67" s="1332"/>
      <c r="BL67" s="1332"/>
      <c r="BM67" s="1332"/>
      <c r="BN67" s="1332"/>
      <c r="BO67" s="1332"/>
      <c r="BP67" s="1332"/>
      <c r="BQ67" s="1332"/>
      <c r="BR67" s="1332"/>
      <c r="BS67" s="1332"/>
      <c r="BT67" s="1332"/>
      <c r="BU67" s="1332"/>
      <c r="BV67" s="1332"/>
      <c r="BW67" s="1332"/>
      <c r="BX67" s="1332"/>
      <c r="BY67" s="1332"/>
      <c r="BZ67" s="1332"/>
      <c r="CA67" s="1332"/>
      <c r="CB67" s="1332"/>
      <c r="CC67" s="1332"/>
      <c r="CD67" s="1332"/>
      <c r="CE67" s="1332"/>
      <c r="CF67" s="1332"/>
      <c r="CG67" s="1332"/>
      <c r="CH67" s="1332"/>
      <c r="CI67" s="1332"/>
      <c r="CJ67" s="1332"/>
      <c r="CK67" s="1332"/>
      <c r="CL67" s="1332"/>
      <c r="CM67" s="1332"/>
      <c r="CN67" s="1332"/>
      <c r="CO67" s="1332"/>
      <c r="CP67" s="1332"/>
      <c r="CQ67" s="1332"/>
      <c r="CR67" s="1332"/>
      <c r="CS67" s="1332"/>
      <c r="CT67" s="1332"/>
      <c r="CU67" s="1332"/>
      <c r="CV67" s="1332"/>
      <c r="CW67" s="1332"/>
      <c r="CX67" s="1332"/>
      <c r="CY67" s="1332"/>
      <c r="CZ67" s="1332"/>
      <c r="DA67" s="1332"/>
      <c r="DB67" s="1332"/>
      <c r="DC67" s="1333"/>
    </row>
    <row r="68" spans="2:107" ht="13.5" x14ac:dyDescent="0.15">
      <c r="B68" s="387"/>
      <c r="AN68" s="1331"/>
      <c r="AO68" s="1332"/>
      <c r="AP68" s="1332"/>
      <c r="AQ68" s="1332"/>
      <c r="AR68" s="1332"/>
      <c r="AS68" s="1332"/>
      <c r="AT68" s="1332"/>
      <c r="AU68" s="1332"/>
      <c r="AV68" s="1332"/>
      <c r="AW68" s="1332"/>
      <c r="AX68" s="1332"/>
      <c r="AY68" s="1332"/>
      <c r="AZ68" s="1332"/>
      <c r="BA68" s="1332"/>
      <c r="BB68" s="1332"/>
      <c r="BC68" s="1332"/>
      <c r="BD68" s="1332"/>
      <c r="BE68" s="1332"/>
      <c r="BF68" s="1332"/>
      <c r="BG68" s="1332"/>
      <c r="BH68" s="1332"/>
      <c r="BI68" s="1332"/>
      <c r="BJ68" s="1332"/>
      <c r="BK68" s="1332"/>
      <c r="BL68" s="1332"/>
      <c r="BM68" s="1332"/>
      <c r="BN68" s="1332"/>
      <c r="BO68" s="1332"/>
      <c r="BP68" s="1332"/>
      <c r="BQ68" s="1332"/>
      <c r="BR68" s="1332"/>
      <c r="BS68" s="1332"/>
      <c r="BT68" s="1332"/>
      <c r="BU68" s="1332"/>
      <c r="BV68" s="1332"/>
      <c r="BW68" s="1332"/>
      <c r="BX68" s="1332"/>
      <c r="BY68" s="1332"/>
      <c r="BZ68" s="1332"/>
      <c r="CA68" s="1332"/>
      <c r="CB68" s="1332"/>
      <c r="CC68" s="1332"/>
      <c r="CD68" s="1332"/>
      <c r="CE68" s="1332"/>
      <c r="CF68" s="1332"/>
      <c r="CG68" s="1332"/>
      <c r="CH68" s="1332"/>
      <c r="CI68" s="1332"/>
      <c r="CJ68" s="1332"/>
      <c r="CK68" s="1332"/>
      <c r="CL68" s="1332"/>
      <c r="CM68" s="1332"/>
      <c r="CN68" s="1332"/>
      <c r="CO68" s="1332"/>
      <c r="CP68" s="1332"/>
      <c r="CQ68" s="1332"/>
      <c r="CR68" s="1332"/>
      <c r="CS68" s="1332"/>
      <c r="CT68" s="1332"/>
      <c r="CU68" s="1332"/>
      <c r="CV68" s="1332"/>
      <c r="CW68" s="1332"/>
      <c r="CX68" s="1332"/>
      <c r="CY68" s="1332"/>
      <c r="CZ68" s="1332"/>
      <c r="DA68" s="1332"/>
      <c r="DB68" s="1332"/>
      <c r="DC68" s="1333"/>
    </row>
    <row r="69" spans="2:107" ht="13.5" x14ac:dyDescent="0.15">
      <c r="B69" s="387"/>
      <c r="AN69" s="1334"/>
      <c r="AO69" s="1335"/>
      <c r="AP69" s="1335"/>
      <c r="AQ69" s="1335"/>
      <c r="AR69" s="1335"/>
      <c r="AS69" s="1335"/>
      <c r="AT69" s="1335"/>
      <c r="AU69" s="1335"/>
      <c r="AV69" s="1335"/>
      <c r="AW69" s="1335"/>
      <c r="AX69" s="1335"/>
      <c r="AY69" s="1335"/>
      <c r="AZ69" s="1335"/>
      <c r="BA69" s="1335"/>
      <c r="BB69" s="1335"/>
      <c r="BC69" s="1335"/>
      <c r="BD69" s="1335"/>
      <c r="BE69" s="1335"/>
      <c r="BF69" s="1335"/>
      <c r="BG69" s="1335"/>
      <c r="BH69" s="1335"/>
      <c r="BI69" s="1335"/>
      <c r="BJ69" s="1335"/>
      <c r="BK69" s="1335"/>
      <c r="BL69" s="1335"/>
      <c r="BM69" s="1335"/>
      <c r="BN69" s="1335"/>
      <c r="BO69" s="1335"/>
      <c r="BP69" s="1335"/>
      <c r="BQ69" s="1335"/>
      <c r="BR69" s="1335"/>
      <c r="BS69" s="1335"/>
      <c r="BT69" s="1335"/>
      <c r="BU69" s="1335"/>
      <c r="BV69" s="1335"/>
      <c r="BW69" s="1335"/>
      <c r="BX69" s="1335"/>
      <c r="BY69" s="1335"/>
      <c r="BZ69" s="1335"/>
      <c r="CA69" s="1335"/>
      <c r="CB69" s="1335"/>
      <c r="CC69" s="1335"/>
      <c r="CD69" s="1335"/>
      <c r="CE69" s="1335"/>
      <c r="CF69" s="1335"/>
      <c r="CG69" s="1335"/>
      <c r="CH69" s="1335"/>
      <c r="CI69" s="1335"/>
      <c r="CJ69" s="1335"/>
      <c r="CK69" s="1335"/>
      <c r="CL69" s="1335"/>
      <c r="CM69" s="1335"/>
      <c r="CN69" s="1335"/>
      <c r="CO69" s="1335"/>
      <c r="CP69" s="1335"/>
      <c r="CQ69" s="1335"/>
      <c r="CR69" s="1335"/>
      <c r="CS69" s="1335"/>
      <c r="CT69" s="1335"/>
      <c r="CU69" s="1335"/>
      <c r="CV69" s="1335"/>
      <c r="CW69" s="1335"/>
      <c r="CX69" s="1335"/>
      <c r="CY69" s="1335"/>
      <c r="CZ69" s="1335"/>
      <c r="DA69" s="1335"/>
      <c r="DB69" s="1335"/>
      <c r="DC69" s="1336"/>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589</v>
      </c>
    </row>
    <row r="72" spans="2:107" ht="13.5" x14ac:dyDescent="0.15">
      <c r="B72" s="387"/>
      <c r="G72" s="1318"/>
      <c r="H72" s="1318"/>
      <c r="I72" s="1318"/>
      <c r="J72" s="1318"/>
      <c r="K72" s="396"/>
      <c r="L72" s="396"/>
      <c r="M72" s="395"/>
      <c r="N72" s="39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546</v>
      </c>
      <c r="BQ72" s="1322"/>
      <c r="BR72" s="1322"/>
      <c r="BS72" s="1322"/>
      <c r="BT72" s="1322"/>
      <c r="BU72" s="1322"/>
      <c r="BV72" s="1322"/>
      <c r="BW72" s="1322"/>
      <c r="BX72" s="1322" t="s">
        <v>547</v>
      </c>
      <c r="BY72" s="1322"/>
      <c r="BZ72" s="1322"/>
      <c r="CA72" s="1322"/>
      <c r="CB72" s="1322"/>
      <c r="CC72" s="1322"/>
      <c r="CD72" s="1322"/>
      <c r="CE72" s="1322"/>
      <c r="CF72" s="1322" t="s">
        <v>548</v>
      </c>
      <c r="CG72" s="1322"/>
      <c r="CH72" s="1322"/>
      <c r="CI72" s="1322"/>
      <c r="CJ72" s="1322"/>
      <c r="CK72" s="1322"/>
      <c r="CL72" s="1322"/>
      <c r="CM72" s="1322"/>
      <c r="CN72" s="1322" t="s">
        <v>549</v>
      </c>
      <c r="CO72" s="1322"/>
      <c r="CP72" s="1322"/>
      <c r="CQ72" s="1322"/>
      <c r="CR72" s="1322"/>
      <c r="CS72" s="1322"/>
      <c r="CT72" s="1322"/>
      <c r="CU72" s="1322"/>
      <c r="CV72" s="1322" t="s">
        <v>550</v>
      </c>
      <c r="CW72" s="1322"/>
      <c r="CX72" s="1322"/>
      <c r="CY72" s="1322"/>
      <c r="CZ72" s="1322"/>
      <c r="DA72" s="1322"/>
      <c r="DB72" s="1322"/>
      <c r="DC72" s="1322"/>
    </row>
    <row r="73" spans="2:107" ht="13.5" x14ac:dyDescent="0.15">
      <c r="B73" s="387"/>
      <c r="G73" s="1325"/>
      <c r="H73" s="1325"/>
      <c r="I73" s="1325"/>
      <c r="J73" s="1325"/>
      <c r="K73" s="1339"/>
      <c r="L73" s="1339"/>
      <c r="M73" s="1339"/>
      <c r="N73" s="1339"/>
      <c r="AM73" s="394"/>
      <c r="AN73" s="1323" t="s">
        <v>588</v>
      </c>
      <c r="AO73" s="1323"/>
      <c r="AP73" s="1323"/>
      <c r="AQ73" s="1323"/>
      <c r="AR73" s="1323"/>
      <c r="AS73" s="1323"/>
      <c r="AT73" s="1323"/>
      <c r="AU73" s="1323"/>
      <c r="AV73" s="1323"/>
      <c r="AW73" s="1323"/>
      <c r="AX73" s="1323"/>
      <c r="AY73" s="1323"/>
      <c r="AZ73" s="1323"/>
      <c r="BA73" s="1323"/>
      <c r="BB73" s="1323" t="s">
        <v>586</v>
      </c>
      <c r="BC73" s="1323"/>
      <c r="BD73" s="1323"/>
      <c r="BE73" s="1323"/>
      <c r="BF73" s="1323"/>
      <c r="BG73" s="1323"/>
      <c r="BH73" s="1323"/>
      <c r="BI73" s="1323"/>
      <c r="BJ73" s="1323"/>
      <c r="BK73" s="1323"/>
      <c r="BL73" s="1323"/>
      <c r="BM73" s="1323"/>
      <c r="BN73" s="1323"/>
      <c r="BO73" s="1323"/>
      <c r="BP73" s="1324">
        <v>49.5</v>
      </c>
      <c r="BQ73" s="1324"/>
      <c r="BR73" s="1324"/>
      <c r="BS73" s="1324"/>
      <c r="BT73" s="1324"/>
      <c r="BU73" s="1324"/>
      <c r="BV73" s="1324"/>
      <c r="BW73" s="1324"/>
      <c r="BX73" s="1324">
        <v>46.3</v>
      </c>
      <c r="BY73" s="1324"/>
      <c r="BZ73" s="1324"/>
      <c r="CA73" s="1324"/>
      <c r="CB73" s="1324"/>
      <c r="CC73" s="1324"/>
      <c r="CD73" s="1324"/>
      <c r="CE73" s="1324"/>
      <c r="CF73" s="1324">
        <v>50.5</v>
      </c>
      <c r="CG73" s="1324"/>
      <c r="CH73" s="1324"/>
      <c r="CI73" s="1324"/>
      <c r="CJ73" s="1324"/>
      <c r="CK73" s="1324"/>
      <c r="CL73" s="1324"/>
      <c r="CM73" s="1324"/>
      <c r="CN73" s="1324">
        <v>58.2</v>
      </c>
      <c r="CO73" s="1324"/>
      <c r="CP73" s="1324"/>
      <c r="CQ73" s="1324"/>
      <c r="CR73" s="1324"/>
      <c r="CS73" s="1324"/>
      <c r="CT73" s="1324"/>
      <c r="CU73" s="1324"/>
      <c r="CV73" s="1324">
        <v>58.3</v>
      </c>
      <c r="CW73" s="1324"/>
      <c r="CX73" s="1324"/>
      <c r="CY73" s="1324"/>
      <c r="CZ73" s="1324"/>
      <c r="DA73" s="1324"/>
      <c r="DB73" s="1324"/>
      <c r="DC73" s="1324"/>
    </row>
    <row r="74" spans="2:107" ht="13.5" x14ac:dyDescent="0.15">
      <c r="B74" s="387"/>
      <c r="G74" s="1325"/>
      <c r="H74" s="1325"/>
      <c r="I74" s="1325"/>
      <c r="J74" s="1325"/>
      <c r="K74" s="1339"/>
      <c r="L74" s="1339"/>
      <c r="M74" s="1339"/>
      <c r="N74" s="1339"/>
      <c r="AM74" s="394"/>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ht="13.5" x14ac:dyDescent="0.15">
      <c r="B75" s="387"/>
      <c r="G75" s="1325"/>
      <c r="H75" s="1325"/>
      <c r="I75" s="1318"/>
      <c r="J75" s="1318"/>
      <c r="K75" s="1327"/>
      <c r="L75" s="1327"/>
      <c r="M75" s="1327"/>
      <c r="N75" s="1327"/>
      <c r="AM75" s="394"/>
      <c r="AN75" s="1323"/>
      <c r="AO75" s="1323"/>
      <c r="AP75" s="1323"/>
      <c r="AQ75" s="1323"/>
      <c r="AR75" s="1323"/>
      <c r="AS75" s="1323"/>
      <c r="AT75" s="1323"/>
      <c r="AU75" s="1323"/>
      <c r="AV75" s="1323"/>
      <c r="AW75" s="1323"/>
      <c r="AX75" s="1323"/>
      <c r="AY75" s="1323"/>
      <c r="AZ75" s="1323"/>
      <c r="BA75" s="1323"/>
      <c r="BB75" s="1323" t="s">
        <v>585</v>
      </c>
      <c r="BC75" s="1323"/>
      <c r="BD75" s="1323"/>
      <c r="BE75" s="1323"/>
      <c r="BF75" s="1323"/>
      <c r="BG75" s="1323"/>
      <c r="BH75" s="1323"/>
      <c r="BI75" s="1323"/>
      <c r="BJ75" s="1323"/>
      <c r="BK75" s="1323"/>
      <c r="BL75" s="1323"/>
      <c r="BM75" s="1323"/>
      <c r="BN75" s="1323"/>
      <c r="BO75" s="1323"/>
      <c r="BP75" s="1324">
        <v>6.7</v>
      </c>
      <c r="BQ75" s="1324"/>
      <c r="BR75" s="1324"/>
      <c r="BS75" s="1324"/>
      <c r="BT75" s="1324"/>
      <c r="BU75" s="1324"/>
      <c r="BV75" s="1324"/>
      <c r="BW75" s="1324"/>
      <c r="BX75" s="1324">
        <v>6.5</v>
      </c>
      <c r="BY75" s="1324"/>
      <c r="BZ75" s="1324"/>
      <c r="CA75" s="1324"/>
      <c r="CB75" s="1324"/>
      <c r="CC75" s="1324"/>
      <c r="CD75" s="1324"/>
      <c r="CE75" s="1324"/>
      <c r="CF75" s="1324">
        <v>6.5</v>
      </c>
      <c r="CG75" s="1324"/>
      <c r="CH75" s="1324"/>
      <c r="CI75" s="1324"/>
      <c r="CJ75" s="1324"/>
      <c r="CK75" s="1324"/>
      <c r="CL75" s="1324"/>
      <c r="CM75" s="1324"/>
      <c r="CN75" s="1324">
        <v>6.3</v>
      </c>
      <c r="CO75" s="1324"/>
      <c r="CP75" s="1324"/>
      <c r="CQ75" s="1324"/>
      <c r="CR75" s="1324"/>
      <c r="CS75" s="1324"/>
      <c r="CT75" s="1324"/>
      <c r="CU75" s="1324"/>
      <c r="CV75" s="1324">
        <v>6.1</v>
      </c>
      <c r="CW75" s="1324"/>
      <c r="CX75" s="1324"/>
      <c r="CY75" s="1324"/>
      <c r="CZ75" s="1324"/>
      <c r="DA75" s="1324"/>
      <c r="DB75" s="1324"/>
      <c r="DC75" s="1324"/>
    </row>
    <row r="76" spans="2:107" ht="13.5" x14ac:dyDescent="0.15">
      <c r="B76" s="387"/>
      <c r="G76" s="1325"/>
      <c r="H76" s="1325"/>
      <c r="I76" s="1318"/>
      <c r="J76" s="1318"/>
      <c r="K76" s="1327"/>
      <c r="L76" s="1327"/>
      <c r="M76" s="1327"/>
      <c r="N76" s="1327"/>
      <c r="AM76" s="394"/>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ht="13.5" x14ac:dyDescent="0.15">
      <c r="B77" s="387"/>
      <c r="G77" s="1318"/>
      <c r="H77" s="1318"/>
      <c r="I77" s="1318"/>
      <c r="J77" s="1318"/>
      <c r="K77" s="1339"/>
      <c r="L77" s="1339"/>
      <c r="M77" s="1339"/>
      <c r="N77" s="1339"/>
      <c r="AN77" s="1322" t="s">
        <v>587</v>
      </c>
      <c r="AO77" s="1322"/>
      <c r="AP77" s="1322"/>
      <c r="AQ77" s="1322"/>
      <c r="AR77" s="1322"/>
      <c r="AS77" s="1322"/>
      <c r="AT77" s="1322"/>
      <c r="AU77" s="1322"/>
      <c r="AV77" s="1322"/>
      <c r="AW77" s="1322"/>
      <c r="AX77" s="1322"/>
      <c r="AY77" s="1322"/>
      <c r="AZ77" s="1322"/>
      <c r="BA77" s="1322"/>
      <c r="BB77" s="1323" t="s">
        <v>586</v>
      </c>
      <c r="BC77" s="1323"/>
      <c r="BD77" s="1323"/>
      <c r="BE77" s="1323"/>
      <c r="BF77" s="1323"/>
      <c r="BG77" s="1323"/>
      <c r="BH77" s="1323"/>
      <c r="BI77" s="1323"/>
      <c r="BJ77" s="1323"/>
      <c r="BK77" s="1323"/>
      <c r="BL77" s="1323"/>
      <c r="BM77" s="1323"/>
      <c r="BN77" s="1323"/>
      <c r="BO77" s="1323"/>
      <c r="BP77" s="1324">
        <v>37.4</v>
      </c>
      <c r="BQ77" s="1324"/>
      <c r="BR77" s="1324"/>
      <c r="BS77" s="1324"/>
      <c r="BT77" s="1324"/>
      <c r="BU77" s="1324"/>
      <c r="BV77" s="1324"/>
      <c r="BW77" s="1324"/>
      <c r="BX77" s="1324">
        <v>31</v>
      </c>
      <c r="BY77" s="1324"/>
      <c r="BZ77" s="1324"/>
      <c r="CA77" s="1324"/>
      <c r="CB77" s="1324"/>
      <c r="CC77" s="1324"/>
      <c r="CD77" s="1324"/>
      <c r="CE77" s="1324"/>
      <c r="CF77" s="1324">
        <v>30</v>
      </c>
      <c r="CG77" s="1324"/>
      <c r="CH77" s="1324"/>
      <c r="CI77" s="1324"/>
      <c r="CJ77" s="1324"/>
      <c r="CK77" s="1324"/>
      <c r="CL77" s="1324"/>
      <c r="CM77" s="1324"/>
      <c r="CN77" s="1324">
        <v>23.1</v>
      </c>
      <c r="CO77" s="1324"/>
      <c r="CP77" s="1324"/>
      <c r="CQ77" s="1324"/>
      <c r="CR77" s="1324"/>
      <c r="CS77" s="1324"/>
      <c r="CT77" s="1324"/>
      <c r="CU77" s="1324"/>
      <c r="CV77" s="1324">
        <v>19</v>
      </c>
      <c r="CW77" s="1324"/>
      <c r="CX77" s="1324"/>
      <c r="CY77" s="1324"/>
      <c r="CZ77" s="1324"/>
      <c r="DA77" s="1324"/>
      <c r="DB77" s="1324"/>
      <c r="DC77" s="1324"/>
    </row>
    <row r="78" spans="2:107" ht="13.5" x14ac:dyDescent="0.15">
      <c r="B78" s="387"/>
      <c r="G78" s="1318"/>
      <c r="H78" s="1318"/>
      <c r="I78" s="1318"/>
      <c r="J78" s="1318"/>
      <c r="K78" s="1339"/>
      <c r="L78" s="1339"/>
      <c r="M78" s="1339"/>
      <c r="N78" s="1339"/>
      <c r="AN78" s="1322"/>
      <c r="AO78" s="1322"/>
      <c r="AP78" s="1322"/>
      <c r="AQ78" s="1322"/>
      <c r="AR78" s="1322"/>
      <c r="AS78" s="1322"/>
      <c r="AT78" s="1322"/>
      <c r="AU78" s="1322"/>
      <c r="AV78" s="1322"/>
      <c r="AW78" s="1322"/>
      <c r="AX78" s="1322"/>
      <c r="AY78" s="1322"/>
      <c r="AZ78" s="1322"/>
      <c r="BA78" s="1322"/>
      <c r="BB78" s="1323"/>
      <c r="BC78" s="1323"/>
      <c r="BD78" s="1323"/>
      <c r="BE78" s="1323"/>
      <c r="BF78" s="1323"/>
      <c r="BG78" s="1323"/>
      <c r="BH78" s="1323"/>
      <c r="BI78" s="1323"/>
      <c r="BJ78" s="1323"/>
      <c r="BK78" s="1323"/>
      <c r="BL78" s="1323"/>
      <c r="BM78" s="1323"/>
      <c r="BN78" s="1323"/>
      <c r="BO78" s="1323"/>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ht="13.5" x14ac:dyDescent="0.15">
      <c r="B79" s="387"/>
      <c r="G79" s="1318"/>
      <c r="H79" s="1318"/>
      <c r="I79" s="1338"/>
      <c r="J79" s="1338"/>
      <c r="K79" s="1340"/>
      <c r="L79" s="1340"/>
      <c r="M79" s="1340"/>
      <c r="N79" s="1340"/>
      <c r="AN79" s="1322"/>
      <c r="AO79" s="1322"/>
      <c r="AP79" s="1322"/>
      <c r="AQ79" s="1322"/>
      <c r="AR79" s="1322"/>
      <c r="AS79" s="1322"/>
      <c r="AT79" s="1322"/>
      <c r="AU79" s="1322"/>
      <c r="AV79" s="1322"/>
      <c r="AW79" s="1322"/>
      <c r="AX79" s="1322"/>
      <c r="AY79" s="1322"/>
      <c r="AZ79" s="1322"/>
      <c r="BA79" s="1322"/>
      <c r="BB79" s="1323" t="s">
        <v>585</v>
      </c>
      <c r="BC79" s="1323"/>
      <c r="BD79" s="1323"/>
      <c r="BE79" s="1323"/>
      <c r="BF79" s="1323"/>
      <c r="BG79" s="1323"/>
      <c r="BH79" s="1323"/>
      <c r="BI79" s="1323"/>
      <c r="BJ79" s="1323"/>
      <c r="BK79" s="1323"/>
      <c r="BL79" s="1323"/>
      <c r="BM79" s="1323"/>
      <c r="BN79" s="1323"/>
      <c r="BO79" s="1323"/>
      <c r="BP79" s="1324">
        <v>6.3</v>
      </c>
      <c r="BQ79" s="1324"/>
      <c r="BR79" s="1324"/>
      <c r="BS79" s="1324"/>
      <c r="BT79" s="1324"/>
      <c r="BU79" s="1324"/>
      <c r="BV79" s="1324"/>
      <c r="BW79" s="1324"/>
      <c r="BX79" s="1324">
        <v>5.2</v>
      </c>
      <c r="BY79" s="1324"/>
      <c r="BZ79" s="1324"/>
      <c r="CA79" s="1324"/>
      <c r="CB79" s="1324"/>
      <c r="CC79" s="1324"/>
      <c r="CD79" s="1324"/>
      <c r="CE79" s="1324"/>
      <c r="CF79" s="1324">
        <v>5</v>
      </c>
      <c r="CG79" s="1324"/>
      <c r="CH79" s="1324"/>
      <c r="CI79" s="1324"/>
      <c r="CJ79" s="1324"/>
      <c r="CK79" s="1324"/>
      <c r="CL79" s="1324"/>
      <c r="CM79" s="1324"/>
      <c r="CN79" s="1324">
        <v>4.2</v>
      </c>
      <c r="CO79" s="1324"/>
      <c r="CP79" s="1324"/>
      <c r="CQ79" s="1324"/>
      <c r="CR79" s="1324"/>
      <c r="CS79" s="1324"/>
      <c r="CT79" s="1324"/>
      <c r="CU79" s="1324"/>
      <c r="CV79" s="1324">
        <v>3.6</v>
      </c>
      <c r="CW79" s="1324"/>
      <c r="CX79" s="1324"/>
      <c r="CY79" s="1324"/>
      <c r="CZ79" s="1324"/>
      <c r="DA79" s="1324"/>
      <c r="DB79" s="1324"/>
      <c r="DC79" s="1324"/>
    </row>
    <row r="80" spans="2:107" ht="13.5" x14ac:dyDescent="0.15">
      <c r="B80" s="387"/>
      <c r="G80" s="1318"/>
      <c r="H80" s="1318"/>
      <c r="I80" s="1338"/>
      <c r="J80" s="1338"/>
      <c r="K80" s="1340"/>
      <c r="L80" s="1340"/>
      <c r="M80" s="1340"/>
      <c r="N80" s="1340"/>
      <c r="AN80" s="1322"/>
      <c r="AO80" s="1322"/>
      <c r="AP80" s="1322"/>
      <c r="AQ80" s="1322"/>
      <c r="AR80" s="1322"/>
      <c r="AS80" s="1322"/>
      <c r="AT80" s="1322"/>
      <c r="AU80" s="1322"/>
      <c r="AV80" s="1322"/>
      <c r="AW80" s="1322"/>
      <c r="AX80" s="1322"/>
      <c r="AY80" s="1322"/>
      <c r="AZ80" s="1322"/>
      <c r="BA80" s="1322"/>
      <c r="BB80" s="1323"/>
      <c r="BC80" s="1323"/>
      <c r="BD80" s="1323"/>
      <c r="BE80" s="1323"/>
      <c r="BF80" s="1323"/>
      <c r="BG80" s="1323"/>
      <c r="BH80" s="1323"/>
      <c r="BI80" s="1323"/>
      <c r="BJ80" s="1323"/>
      <c r="BK80" s="1323"/>
      <c r="BL80" s="1323"/>
      <c r="BM80" s="1323"/>
      <c r="BN80" s="1323"/>
      <c r="BO80" s="1323"/>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MJPy6J1rK38e/Z4X0RPP6n02SQk8W03Dv1a+SMO7d9/hQODQv/ngW5KxFmIkwqTZrt0JmFZnN67wV0hc96HUXw==" saltValue="NNyZaboio/e1PZX3n9Kcwg==" spinCount="100000" sheet="1" objects="1" scenarios="1" formatCells="0"/>
  <dataConsolidate/>
  <mergeCells count="11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492</v>
      </c>
    </row>
  </sheetData>
  <sheetProtection algorithmName="SHA-512" hashValue="ufV9yIpewB6R4weLh28IwcSLM6CzVLWDc6OPj7w2IEtFkkGisvP2xdPmEqG0BhIyHSGFAUZpSy5ZgcLTc3UVgA==" saltValue="HDA+8X/GU0+euw+tn726L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492</v>
      </c>
    </row>
  </sheetData>
  <sheetProtection algorithmName="SHA-512" hashValue="yhdOq5omIqfXnAhiuuVr6u1MvnCqhCHR5wGzx+HLEJmpZFPy46Kn1J33zdQWJpkqEoFKN7rBiIjNAAVvC6Hs0g==" saltValue="W41X3Q/h/4svMOrkRWIvO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543</v>
      </c>
      <c r="G2" s="157"/>
      <c r="H2" s="158"/>
    </row>
    <row r="3" spans="1:8" x14ac:dyDescent="0.15">
      <c r="A3" s="154" t="s">
        <v>536</v>
      </c>
      <c r="B3" s="159"/>
      <c r="C3" s="160"/>
      <c r="D3" s="161">
        <v>39510</v>
      </c>
      <c r="E3" s="162"/>
      <c r="F3" s="163">
        <v>43554</v>
      </c>
      <c r="G3" s="164"/>
      <c r="H3" s="165"/>
    </row>
    <row r="4" spans="1:8" x14ac:dyDescent="0.15">
      <c r="A4" s="166"/>
      <c r="B4" s="167"/>
      <c r="C4" s="168"/>
      <c r="D4" s="169">
        <v>24962</v>
      </c>
      <c r="E4" s="170"/>
      <c r="F4" s="171">
        <v>24811</v>
      </c>
      <c r="G4" s="172"/>
      <c r="H4" s="173"/>
    </row>
    <row r="5" spans="1:8" x14ac:dyDescent="0.15">
      <c r="A5" s="154" t="s">
        <v>538</v>
      </c>
      <c r="B5" s="159"/>
      <c r="C5" s="160"/>
      <c r="D5" s="161">
        <v>54581</v>
      </c>
      <c r="E5" s="162"/>
      <c r="F5" s="163">
        <v>42581</v>
      </c>
      <c r="G5" s="164"/>
      <c r="H5" s="165"/>
    </row>
    <row r="6" spans="1:8" x14ac:dyDescent="0.15">
      <c r="A6" s="166"/>
      <c r="B6" s="167"/>
      <c r="C6" s="168"/>
      <c r="D6" s="169">
        <v>27724</v>
      </c>
      <c r="E6" s="170"/>
      <c r="F6" s="171">
        <v>24354</v>
      </c>
      <c r="G6" s="172"/>
      <c r="H6" s="173"/>
    </row>
    <row r="7" spans="1:8" x14ac:dyDescent="0.15">
      <c r="A7" s="154" t="s">
        <v>539</v>
      </c>
      <c r="B7" s="159"/>
      <c r="C7" s="160"/>
      <c r="D7" s="161">
        <v>82196</v>
      </c>
      <c r="E7" s="162"/>
      <c r="F7" s="163">
        <v>45426</v>
      </c>
      <c r="G7" s="164"/>
      <c r="H7" s="165"/>
    </row>
    <row r="8" spans="1:8" x14ac:dyDescent="0.15">
      <c r="A8" s="166"/>
      <c r="B8" s="167"/>
      <c r="C8" s="168"/>
      <c r="D8" s="169">
        <v>31253</v>
      </c>
      <c r="E8" s="170"/>
      <c r="F8" s="171">
        <v>24508</v>
      </c>
      <c r="G8" s="172"/>
      <c r="H8" s="173"/>
    </row>
    <row r="9" spans="1:8" x14ac:dyDescent="0.15">
      <c r="A9" s="154" t="s">
        <v>540</v>
      </c>
      <c r="B9" s="159"/>
      <c r="C9" s="160"/>
      <c r="D9" s="161">
        <v>65466</v>
      </c>
      <c r="E9" s="162"/>
      <c r="F9" s="163">
        <v>45022</v>
      </c>
      <c r="G9" s="164"/>
      <c r="H9" s="165"/>
    </row>
    <row r="10" spans="1:8" x14ac:dyDescent="0.15">
      <c r="A10" s="166"/>
      <c r="B10" s="167"/>
      <c r="C10" s="168"/>
      <c r="D10" s="169">
        <v>23843</v>
      </c>
      <c r="E10" s="170"/>
      <c r="F10" s="171">
        <v>25247</v>
      </c>
      <c r="G10" s="172"/>
      <c r="H10" s="173"/>
    </row>
    <row r="11" spans="1:8" x14ac:dyDescent="0.15">
      <c r="A11" s="154" t="s">
        <v>541</v>
      </c>
      <c r="B11" s="159"/>
      <c r="C11" s="160"/>
      <c r="D11" s="161">
        <v>62165</v>
      </c>
      <c r="E11" s="162"/>
      <c r="F11" s="163">
        <v>46035</v>
      </c>
      <c r="G11" s="164"/>
      <c r="H11" s="165"/>
    </row>
    <row r="12" spans="1:8" x14ac:dyDescent="0.15">
      <c r="A12" s="166"/>
      <c r="B12" s="167"/>
      <c r="C12" s="174"/>
      <c r="D12" s="169">
        <v>31531</v>
      </c>
      <c r="E12" s="170"/>
      <c r="F12" s="171">
        <v>25158</v>
      </c>
      <c r="G12" s="172"/>
      <c r="H12" s="173"/>
    </row>
    <row r="13" spans="1:8" x14ac:dyDescent="0.15">
      <c r="A13" s="154"/>
      <c r="B13" s="159"/>
      <c r="C13" s="175"/>
      <c r="D13" s="176">
        <v>60784</v>
      </c>
      <c r="E13" s="177"/>
      <c r="F13" s="178">
        <v>44524</v>
      </c>
      <c r="G13" s="179"/>
      <c r="H13" s="165"/>
    </row>
    <row r="14" spans="1:8" x14ac:dyDescent="0.15">
      <c r="A14" s="166"/>
      <c r="B14" s="167"/>
      <c r="C14" s="168"/>
      <c r="D14" s="169">
        <v>27863</v>
      </c>
      <c r="E14" s="170"/>
      <c r="F14" s="171">
        <v>24816</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6.66</v>
      </c>
      <c r="C19" s="180">
        <f>ROUND(VALUE(SUBSTITUTE(実質収支比率等に係る経年分析!G$48,"▲","-")),2)</f>
        <v>3.21</v>
      </c>
      <c r="D19" s="180">
        <f>ROUND(VALUE(SUBSTITUTE(実質収支比率等に係る経年分析!H$48,"▲","-")),2)</f>
        <v>6.93</v>
      </c>
      <c r="E19" s="180">
        <f>ROUND(VALUE(SUBSTITUTE(実質収支比率等に係る経年分析!I$48,"▲","-")),2)</f>
        <v>4.53</v>
      </c>
      <c r="F19" s="180">
        <f>ROUND(VALUE(SUBSTITUTE(実質収支比率等に係る経年分析!J$48,"▲","-")),2)</f>
        <v>7.37</v>
      </c>
    </row>
    <row r="20" spans="1:11" x14ac:dyDescent="0.15">
      <c r="A20" s="180" t="s">
        <v>54</v>
      </c>
      <c r="B20" s="180">
        <f>ROUND(VALUE(SUBSTITUTE(実質収支比率等に係る経年分析!F$47,"▲","-")),2)</f>
        <v>7.27</v>
      </c>
      <c r="C20" s="180">
        <f>ROUND(VALUE(SUBSTITUTE(実質収支比率等に係る経年分析!G$47,"▲","-")),2)</f>
        <v>8.3800000000000008</v>
      </c>
      <c r="D20" s="180">
        <f>ROUND(VALUE(SUBSTITUTE(実質収支比率等に係る経年分析!H$47,"▲","-")),2)</f>
        <v>7.03</v>
      </c>
      <c r="E20" s="180">
        <f>ROUND(VALUE(SUBSTITUTE(実質収支比率等に係る経年分析!I$47,"▲","-")),2)</f>
        <v>10.119999999999999</v>
      </c>
      <c r="F20" s="180">
        <f>ROUND(VALUE(SUBSTITUTE(実質収支比率等に係る経年分析!J$47,"▲","-")),2)</f>
        <v>9.1999999999999993</v>
      </c>
    </row>
    <row r="21" spans="1:11" x14ac:dyDescent="0.15">
      <c r="A21" s="180" t="s">
        <v>55</v>
      </c>
      <c r="B21" s="180">
        <f>IF(ISNUMBER(VALUE(SUBSTITUTE(実質収支比率等に係る経年分析!F$49,"▲","-"))),ROUND(VALUE(SUBSTITUTE(実質収支比率等に係る経年分析!F$49,"▲","-")),2),NA())</f>
        <v>2.34</v>
      </c>
      <c r="C21" s="180">
        <f>IF(ISNUMBER(VALUE(SUBSTITUTE(実質収支比率等に係る経年分析!G$49,"▲","-"))),ROUND(VALUE(SUBSTITUTE(実質収支比率等に係る経年分析!G$49,"▲","-")),2),NA())</f>
        <v>-2</v>
      </c>
      <c r="D21" s="180">
        <f>IF(ISNUMBER(VALUE(SUBSTITUTE(実質収支比率等に係る経年分析!H$49,"▲","-"))),ROUND(VALUE(SUBSTITUTE(実質収支比率等に係る経年分析!H$49,"▲","-")),2),NA())</f>
        <v>2.7</v>
      </c>
      <c r="E21" s="180">
        <f>IF(ISNUMBER(VALUE(SUBSTITUTE(実質収支比率等に係る経年分析!I$49,"▲","-"))),ROUND(VALUE(SUBSTITUTE(実質収支比率等に係る経年分析!I$49,"▲","-")),2),NA())</f>
        <v>0.71</v>
      </c>
      <c r="F21" s="180">
        <f>IF(ISNUMBER(VALUE(SUBSTITUTE(実質収支比率等に係る経年分析!J$49,"▲","-"))),ROUND(VALUE(SUBSTITUTE(実質収支比率等に係る経年分析!J$49,"▲","-")),2),NA())</f>
        <v>2.54</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つくば市等公平委員会特別会計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つくば市後期高齢者医療特別会計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つくば市国民健康保険特別会計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0.56000000000000005</v>
      </c>
    </row>
    <row r="33" spans="1:16" x14ac:dyDescent="0.15">
      <c r="A33" s="181" t="str">
        <f>IF(連結実質赤字比率に係る赤字・黒字の構成分析!C$37="",NA(),連結実質赤字比率に係る赤字・黒字の構成分析!C$37)</f>
        <v>つくば市介護保険事業特別会計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0.61</v>
      </c>
    </row>
    <row r="34" spans="1:16" x14ac:dyDescent="0.15">
      <c r="A34" s="181" t="str">
        <f>IF(連結実質赤字比率に係る赤字・黒字の構成分析!C$36="",NA(),連結実質赤字比率に係る赤字・黒字の構成分析!C$36)</f>
        <v>つくば市下水道事業特別会計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0.55000000000000004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2.0099999999999998</v>
      </c>
    </row>
    <row r="35" spans="1:16" x14ac:dyDescent="0.15">
      <c r="A35" s="181" t="str">
        <f>IF(連結実質赤字比率に係る赤字・黒字の構成分析!C$35="",NA(),連結実質赤字比率に係る赤字・黒字の構成分析!C$35)</f>
        <v>つくば市水道事業会計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2.73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2.2400000000000002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3.22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6.66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3.21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4.53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7.36</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7139</v>
      </c>
      <c r="E42" s="182"/>
      <c r="F42" s="182"/>
      <c r="G42" s="182">
        <f>'実質公債費比率（分子）の構造'!L$52</f>
        <v>6909</v>
      </c>
      <c r="H42" s="182"/>
      <c r="I42" s="182"/>
      <c r="J42" s="182">
        <f>'実質公債費比率（分子）の構造'!M$52</f>
        <v>6874</v>
      </c>
      <c r="K42" s="182"/>
      <c r="L42" s="182"/>
      <c r="M42" s="182">
        <f>'実質公債費比率（分子）の構造'!N$52</f>
        <v>6961</v>
      </c>
      <c r="N42" s="182"/>
      <c r="O42" s="182"/>
      <c r="P42" s="182">
        <f>'実質公債費比率（分子）の構造'!O$52</f>
        <v>6627</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1364</v>
      </c>
      <c r="C44" s="182"/>
      <c r="D44" s="182"/>
      <c r="E44" s="182">
        <f>'実質公債費比率（分子）の構造'!L$50</f>
        <v>1141</v>
      </c>
      <c r="F44" s="182"/>
      <c r="G44" s="182"/>
      <c r="H44" s="182">
        <f>'実質公債費比率（分子）の構造'!M$50</f>
        <v>1113</v>
      </c>
      <c r="I44" s="182"/>
      <c r="J44" s="182"/>
      <c r="K44" s="182">
        <f>'実質公債費比率（分子）の構造'!N$50</f>
        <v>950</v>
      </c>
      <c r="L44" s="182"/>
      <c r="M44" s="182"/>
      <c r="N44" s="182">
        <f>'実質公債費比率（分子）の構造'!O$50</f>
        <v>747</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2608</v>
      </c>
      <c r="C46" s="182"/>
      <c r="D46" s="182"/>
      <c r="E46" s="182">
        <f>'実質公債費比率（分子）の構造'!L$48</f>
        <v>2702</v>
      </c>
      <c r="F46" s="182"/>
      <c r="G46" s="182"/>
      <c r="H46" s="182">
        <f>'実質公債費比率（分子）の構造'!M$48</f>
        <v>2624</v>
      </c>
      <c r="I46" s="182"/>
      <c r="J46" s="182"/>
      <c r="K46" s="182">
        <f>'実質公債費比率（分子）の構造'!N$48</f>
        <v>2482</v>
      </c>
      <c r="L46" s="182"/>
      <c r="M46" s="182"/>
      <c r="N46" s="182">
        <f>'実質公債費比率（分子）の構造'!O$48</f>
        <v>2264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5857</v>
      </c>
      <c r="C49" s="182"/>
      <c r="D49" s="182"/>
      <c r="E49" s="182">
        <f>'実質公債費比率（分子）の構造'!L$45</f>
        <v>5676</v>
      </c>
      <c r="F49" s="182"/>
      <c r="G49" s="182"/>
      <c r="H49" s="182">
        <f>'実質公債費比率（分子）の構造'!M$45</f>
        <v>6035</v>
      </c>
      <c r="I49" s="182"/>
      <c r="J49" s="182"/>
      <c r="K49" s="182">
        <f>'実質公債費比率（分子）の構造'!N$45</f>
        <v>6068</v>
      </c>
      <c r="L49" s="182"/>
      <c r="M49" s="182"/>
      <c r="N49" s="182">
        <f>'実質公債費比率（分子）の構造'!O$45</f>
        <v>6225</v>
      </c>
      <c r="O49" s="182"/>
      <c r="P49" s="182"/>
    </row>
    <row r="50" spans="1:16" x14ac:dyDescent="0.15">
      <c r="A50" s="182" t="s">
        <v>70</v>
      </c>
      <c r="B50" s="182" t="e">
        <f>NA()</f>
        <v>#N/A</v>
      </c>
      <c r="C50" s="182">
        <f>IF(ISNUMBER('実質公債費比率（分子）の構造'!K$53),'実質公債費比率（分子）の構造'!K$53,NA())</f>
        <v>2690</v>
      </c>
      <c r="D50" s="182" t="e">
        <f>NA()</f>
        <v>#N/A</v>
      </c>
      <c r="E50" s="182" t="e">
        <f>NA()</f>
        <v>#N/A</v>
      </c>
      <c r="F50" s="182">
        <f>IF(ISNUMBER('実質公債費比率（分子）の構造'!L$53),'実質公債費比率（分子）の構造'!L$53,NA())</f>
        <v>2610</v>
      </c>
      <c r="G50" s="182" t="e">
        <f>NA()</f>
        <v>#N/A</v>
      </c>
      <c r="H50" s="182" t="e">
        <f>NA()</f>
        <v>#N/A</v>
      </c>
      <c r="I50" s="182">
        <f>IF(ISNUMBER('実質公債費比率（分子）の構造'!M$53),'実質公債費比率（分子）の構造'!M$53,NA())</f>
        <v>2898</v>
      </c>
      <c r="J50" s="182" t="e">
        <f>NA()</f>
        <v>#N/A</v>
      </c>
      <c r="K50" s="182" t="e">
        <f>NA()</f>
        <v>#N/A</v>
      </c>
      <c r="L50" s="182">
        <f>IF(ISNUMBER('実質公債費比率（分子）の構造'!N$53),'実質公債費比率（分子）の構造'!N$53,NA())</f>
        <v>2539</v>
      </c>
      <c r="M50" s="182" t="e">
        <f>NA()</f>
        <v>#N/A</v>
      </c>
      <c r="N50" s="182" t="e">
        <f>NA()</f>
        <v>#N/A</v>
      </c>
      <c r="O50" s="182">
        <f>IF(ISNUMBER('実質公債費比率（分子）の構造'!O$53),'実質公債費比率（分子）の構造'!O$53,NA())</f>
        <v>2609</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53133</v>
      </c>
      <c r="E56" s="181"/>
      <c r="F56" s="181"/>
      <c r="G56" s="181">
        <f>'将来負担比率（分子）の構造'!J$52</f>
        <v>50732</v>
      </c>
      <c r="H56" s="181"/>
      <c r="I56" s="181"/>
      <c r="J56" s="181">
        <f>'将来負担比率（分子）の構造'!K$52</f>
        <v>50726</v>
      </c>
      <c r="K56" s="181"/>
      <c r="L56" s="181"/>
      <c r="M56" s="181">
        <f>'将来負担比率（分子）の構造'!L$52</f>
        <v>46837</v>
      </c>
      <c r="N56" s="181"/>
      <c r="O56" s="181"/>
      <c r="P56" s="181">
        <f>'将来負担比率（分子）の構造'!M$52</f>
        <v>43583</v>
      </c>
    </row>
    <row r="57" spans="1:16" x14ac:dyDescent="0.15">
      <c r="A57" s="181" t="s">
        <v>41</v>
      </c>
      <c r="B57" s="181"/>
      <c r="C57" s="181"/>
      <c r="D57" s="181">
        <f>'将来負担比率（分子）の構造'!I$51</f>
        <v>16936</v>
      </c>
      <c r="E57" s="181"/>
      <c r="F57" s="181"/>
      <c r="G57" s="181">
        <f>'将来負担比率（分子）の構造'!J$51</f>
        <v>16906</v>
      </c>
      <c r="H57" s="181"/>
      <c r="I57" s="181"/>
      <c r="J57" s="181">
        <f>'将来負担比率（分子）の構造'!K$51</f>
        <v>15482</v>
      </c>
      <c r="K57" s="181"/>
      <c r="L57" s="181"/>
      <c r="M57" s="181">
        <f>'将来負担比率（分子）の構造'!L$51</f>
        <v>14932</v>
      </c>
      <c r="N57" s="181"/>
      <c r="O57" s="181"/>
      <c r="P57" s="181">
        <f>'将来負担比率（分子）の構造'!M$51</f>
        <v>13475</v>
      </c>
    </row>
    <row r="58" spans="1:16" x14ac:dyDescent="0.15">
      <c r="A58" s="181" t="s">
        <v>40</v>
      </c>
      <c r="B58" s="181"/>
      <c r="C58" s="181"/>
      <c r="D58" s="181">
        <f>'将来負担比率（分子）の構造'!I$50</f>
        <v>11067</v>
      </c>
      <c r="E58" s="181"/>
      <c r="F58" s="181"/>
      <c r="G58" s="181">
        <f>'将来負担比率（分子）の構造'!J$50</f>
        <v>12133</v>
      </c>
      <c r="H58" s="181"/>
      <c r="I58" s="181"/>
      <c r="J58" s="181">
        <f>'将来負担比率（分子）の構造'!K$50</f>
        <v>11426</v>
      </c>
      <c r="K58" s="181"/>
      <c r="L58" s="181"/>
      <c r="M58" s="181">
        <f>'将来負担比率（分子）の構造'!L$50</f>
        <v>12540</v>
      </c>
      <c r="N58" s="181"/>
      <c r="O58" s="181"/>
      <c r="P58" s="181">
        <f>'将来負担比率（分子）の構造'!M$50</f>
        <v>11852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25</v>
      </c>
      <c r="C61" s="181"/>
      <c r="D61" s="181"/>
      <c r="E61" s="181">
        <f>'将来負担比率（分子）の構造'!J$46</f>
        <v>28</v>
      </c>
      <c r="F61" s="181"/>
      <c r="G61" s="181"/>
      <c r="H61" s="181">
        <f>'将来負担比率（分子）の構造'!K$46</f>
        <v>31</v>
      </c>
      <c r="I61" s="181"/>
      <c r="J61" s="181"/>
      <c r="K61" s="181">
        <f>'将来負担比率（分子）の構造'!L$46</f>
        <v>20</v>
      </c>
      <c r="L61" s="181"/>
      <c r="M61" s="181"/>
      <c r="N61" s="181" t="str">
        <f>'将来負担比率（分子）の構造'!M$46</f>
        <v>-</v>
      </c>
      <c r="O61" s="181"/>
      <c r="P61" s="181"/>
    </row>
    <row r="62" spans="1:16" x14ac:dyDescent="0.15">
      <c r="A62" s="181" t="s">
        <v>34</v>
      </c>
      <c r="B62" s="181">
        <f>'将来負担比率（分子）の構造'!I$45</f>
        <v>4627</v>
      </c>
      <c r="C62" s="181"/>
      <c r="D62" s="181"/>
      <c r="E62" s="181">
        <f>'将来負担比率（分子）の構造'!J$45</f>
        <v>3933</v>
      </c>
      <c r="F62" s="181"/>
      <c r="G62" s="181"/>
      <c r="H62" s="181">
        <f>'将来負担比率（分子）の構造'!K$45</f>
        <v>4594</v>
      </c>
      <c r="I62" s="181"/>
      <c r="J62" s="181"/>
      <c r="K62" s="181">
        <f>'将来負担比率（分子）の構造'!L$45</f>
        <v>4795</v>
      </c>
      <c r="L62" s="181"/>
      <c r="M62" s="181"/>
      <c r="N62" s="181">
        <f>'将来負担比率（分子）の構造'!M$45</f>
        <v>3401</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30735</v>
      </c>
      <c r="C64" s="181"/>
      <c r="D64" s="181"/>
      <c r="E64" s="181">
        <f>'将来負担比率（分子）の構造'!J$43</f>
        <v>30040</v>
      </c>
      <c r="F64" s="181"/>
      <c r="G64" s="181"/>
      <c r="H64" s="181">
        <f>'将来負担比率（分子）の構造'!K$43</f>
        <v>28730</v>
      </c>
      <c r="I64" s="181"/>
      <c r="J64" s="181"/>
      <c r="K64" s="181">
        <f>'将来負担比率（分子）の構造'!L$43</f>
        <v>27375</v>
      </c>
      <c r="L64" s="181"/>
      <c r="M64" s="181"/>
      <c r="N64" s="181">
        <f>'将来負担比率（分子）の構造'!M$43</f>
        <v>24984</v>
      </c>
      <c r="O64" s="181"/>
      <c r="P64" s="181"/>
    </row>
    <row r="65" spans="1:16" x14ac:dyDescent="0.15">
      <c r="A65" s="181" t="s">
        <v>31</v>
      </c>
      <c r="B65" s="181">
        <f>'将来負担比率（分子）の構造'!I$42</f>
        <v>13314</v>
      </c>
      <c r="C65" s="181"/>
      <c r="D65" s="181"/>
      <c r="E65" s="181">
        <f>'将来負担比率（分子）の構造'!J$42</f>
        <v>12395</v>
      </c>
      <c r="F65" s="181"/>
      <c r="G65" s="181"/>
      <c r="H65" s="181">
        <f>'将来負担比率（分子）の構造'!K$42</f>
        <v>11424</v>
      </c>
      <c r="I65" s="181"/>
      <c r="J65" s="181"/>
      <c r="K65" s="181">
        <f>'将来負担比率（分子）の構造'!L$42</f>
        <v>13262</v>
      </c>
      <c r="L65" s="181"/>
      <c r="M65" s="181"/>
      <c r="N65" s="181">
        <f>'将来負担比率（分子）の構造'!M$42</f>
        <v>12995</v>
      </c>
      <c r="O65" s="181"/>
      <c r="P65" s="181"/>
    </row>
    <row r="66" spans="1:16" x14ac:dyDescent="0.15">
      <c r="A66" s="181" t="s">
        <v>30</v>
      </c>
      <c r="B66" s="181">
        <f>'将来負担比率（分子）の構造'!I$41</f>
        <v>52266</v>
      </c>
      <c r="C66" s="181"/>
      <c r="D66" s="181"/>
      <c r="E66" s="181">
        <f>'将来負担比率（分子）の構造'!J$41</f>
        <v>52561</v>
      </c>
      <c r="F66" s="181"/>
      <c r="G66" s="181"/>
      <c r="H66" s="181">
        <f>'将来負担比率（分子）の構造'!K$41</f>
        <v>54529</v>
      </c>
      <c r="I66" s="181"/>
      <c r="J66" s="181"/>
      <c r="K66" s="181">
        <f>'将来負担比率（分子）の構造'!L$41</f>
        <v>53912</v>
      </c>
      <c r="L66" s="181"/>
      <c r="M66" s="181"/>
      <c r="N66" s="181">
        <f>'将来負担比率（分子）の構造'!M$41</f>
        <v>53970</v>
      </c>
      <c r="O66" s="181"/>
      <c r="P66" s="181"/>
    </row>
    <row r="67" spans="1:16" x14ac:dyDescent="0.15">
      <c r="A67" s="181" t="s">
        <v>74</v>
      </c>
      <c r="B67" s="181" t="e">
        <f>NA()</f>
        <v>#N/A</v>
      </c>
      <c r="C67" s="181">
        <f>IF(ISNUMBER('将来負担比率（分子）の構造'!I$53), IF('将来負担比率（分子）の構造'!I$53 &lt; 0, 0, '将来負担比率（分子）の構造'!I$53), NA())</f>
        <v>19832</v>
      </c>
      <c r="D67" s="181" t="e">
        <f>NA()</f>
        <v>#N/A</v>
      </c>
      <c r="E67" s="181" t="e">
        <f>NA()</f>
        <v>#N/A</v>
      </c>
      <c r="F67" s="181">
        <f>IF(ISNUMBER('将来負担比率（分子）の構造'!J$53), IF('将来負担比率（分子）の構造'!J$53 &lt; 0, 0, '将来負担比率（分子）の構造'!J$53), NA())</f>
        <v>19187</v>
      </c>
      <c r="G67" s="181" t="e">
        <f>NA()</f>
        <v>#N/A</v>
      </c>
      <c r="H67" s="181" t="e">
        <f>NA()</f>
        <v>#N/A</v>
      </c>
      <c r="I67" s="181">
        <f>IF(ISNUMBER('将来負担比率（分子）の構造'!K$53), IF('将来負担比率（分子）の構造'!K$53 &lt; 0, 0, '将来負担比率（分子）の構造'!K$53), NA())</f>
        <v>21674</v>
      </c>
      <c r="J67" s="181" t="e">
        <f>NA()</f>
        <v>#N/A</v>
      </c>
      <c r="K67" s="181" t="e">
        <f>NA()</f>
        <v>#N/A</v>
      </c>
      <c r="L67" s="181">
        <f>IF(ISNUMBER('将来負担比率（分子）の構造'!L$53), IF('将来負担比率（分子）の構造'!L$53 &lt; 0, 0, '将来負担比率（分子）の構造'!L$53), NA())</f>
        <v>25056</v>
      </c>
      <c r="M67" s="181" t="e">
        <f>NA()</f>
        <v>#N/A</v>
      </c>
      <c r="N67" s="181" t="e">
        <f>NA()</f>
        <v>#N/A</v>
      </c>
      <c r="O67" s="181">
        <f>IF(ISNUMBER('将来負担比率（分子）の構造'!M$53), IF('将来負担比率（分子）の構造'!M$53 &lt; 0, 0, '将来負担比率（分子）の構造'!M$53), NA())</f>
        <v>26441</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3379</v>
      </c>
      <c r="C72" s="185">
        <f>基金残高に係る経年分析!G55</f>
        <v>4872</v>
      </c>
      <c r="D72" s="185">
        <f>基金残高に係る経年分析!H55</f>
        <v>4626</v>
      </c>
    </row>
    <row r="73" spans="1:16" x14ac:dyDescent="0.15">
      <c r="A73" s="184" t="s">
        <v>77</v>
      </c>
      <c r="B73" s="185">
        <f>基金残高に係る経年分析!F56</f>
        <v>2762</v>
      </c>
      <c r="C73" s="185">
        <f>基金残高に係る経年分析!G56</f>
        <v>2165</v>
      </c>
      <c r="D73" s="185">
        <f>基金残高に係る経年分析!H56</f>
        <v>1637</v>
      </c>
    </row>
    <row r="74" spans="1:16" x14ac:dyDescent="0.15">
      <c r="A74" s="184" t="s">
        <v>78</v>
      </c>
      <c r="B74" s="185">
        <f>基金残高に係る経年分析!F57</f>
        <v>4871</v>
      </c>
      <c r="C74" s="185">
        <f>基金残高に係る経年分析!G57</f>
        <v>4815</v>
      </c>
      <c r="D74" s="185">
        <f>基金残高に係る経年分析!H57</f>
        <v>4025</v>
      </c>
    </row>
  </sheetData>
  <sheetProtection algorithmName="SHA-512" hashValue="Y6rOr+Lh/ZdBJr3DDy7zcnooLNAthIHp5kIwkf5auqTHjOsx+dbpGP843dABJRE/ZhbaVQa32lxTmqit8/l7TA==" saltValue="DXwwqKoI3RvQULkSrL4f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46718479</v>
      </c>
      <c r="S5" s="673"/>
      <c r="T5" s="673"/>
      <c r="U5" s="673"/>
      <c r="V5" s="673"/>
      <c r="W5" s="673"/>
      <c r="X5" s="673"/>
      <c r="Y5" s="674"/>
      <c r="Z5" s="675">
        <v>50.3</v>
      </c>
      <c r="AA5" s="675"/>
      <c r="AB5" s="675"/>
      <c r="AC5" s="675"/>
      <c r="AD5" s="676">
        <v>44879306</v>
      </c>
      <c r="AE5" s="676"/>
      <c r="AF5" s="676"/>
      <c r="AG5" s="676"/>
      <c r="AH5" s="676"/>
      <c r="AI5" s="676"/>
      <c r="AJ5" s="676"/>
      <c r="AK5" s="676"/>
      <c r="AL5" s="677">
        <v>86.7</v>
      </c>
      <c r="AM5" s="678"/>
      <c r="AN5" s="678"/>
      <c r="AO5" s="679"/>
      <c r="AP5" s="669" t="s">
        <v>226</v>
      </c>
      <c r="AQ5" s="670"/>
      <c r="AR5" s="670"/>
      <c r="AS5" s="670"/>
      <c r="AT5" s="670"/>
      <c r="AU5" s="670"/>
      <c r="AV5" s="670"/>
      <c r="AW5" s="670"/>
      <c r="AX5" s="670"/>
      <c r="AY5" s="670"/>
      <c r="AZ5" s="670"/>
      <c r="BA5" s="670"/>
      <c r="BB5" s="670"/>
      <c r="BC5" s="670"/>
      <c r="BD5" s="670"/>
      <c r="BE5" s="670"/>
      <c r="BF5" s="671"/>
      <c r="BG5" s="683">
        <v>44870786</v>
      </c>
      <c r="BH5" s="684"/>
      <c r="BI5" s="684"/>
      <c r="BJ5" s="684"/>
      <c r="BK5" s="684"/>
      <c r="BL5" s="684"/>
      <c r="BM5" s="684"/>
      <c r="BN5" s="685"/>
      <c r="BO5" s="686">
        <v>96</v>
      </c>
      <c r="BP5" s="686"/>
      <c r="BQ5" s="686"/>
      <c r="BR5" s="686"/>
      <c r="BS5" s="687">
        <v>388304</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936553</v>
      </c>
      <c r="S6" s="684"/>
      <c r="T6" s="684"/>
      <c r="U6" s="684"/>
      <c r="V6" s="684"/>
      <c r="W6" s="684"/>
      <c r="X6" s="684"/>
      <c r="Y6" s="685"/>
      <c r="Z6" s="686">
        <v>1</v>
      </c>
      <c r="AA6" s="686"/>
      <c r="AB6" s="686"/>
      <c r="AC6" s="686"/>
      <c r="AD6" s="687">
        <v>936553</v>
      </c>
      <c r="AE6" s="687"/>
      <c r="AF6" s="687"/>
      <c r="AG6" s="687"/>
      <c r="AH6" s="687"/>
      <c r="AI6" s="687"/>
      <c r="AJ6" s="687"/>
      <c r="AK6" s="687"/>
      <c r="AL6" s="688">
        <v>1.8</v>
      </c>
      <c r="AM6" s="689"/>
      <c r="AN6" s="689"/>
      <c r="AO6" s="690"/>
      <c r="AP6" s="680" t="s">
        <v>231</v>
      </c>
      <c r="AQ6" s="681"/>
      <c r="AR6" s="681"/>
      <c r="AS6" s="681"/>
      <c r="AT6" s="681"/>
      <c r="AU6" s="681"/>
      <c r="AV6" s="681"/>
      <c r="AW6" s="681"/>
      <c r="AX6" s="681"/>
      <c r="AY6" s="681"/>
      <c r="AZ6" s="681"/>
      <c r="BA6" s="681"/>
      <c r="BB6" s="681"/>
      <c r="BC6" s="681"/>
      <c r="BD6" s="681"/>
      <c r="BE6" s="681"/>
      <c r="BF6" s="682"/>
      <c r="BG6" s="683">
        <v>44870786</v>
      </c>
      <c r="BH6" s="684"/>
      <c r="BI6" s="684"/>
      <c r="BJ6" s="684"/>
      <c r="BK6" s="684"/>
      <c r="BL6" s="684"/>
      <c r="BM6" s="684"/>
      <c r="BN6" s="685"/>
      <c r="BO6" s="686">
        <v>96</v>
      </c>
      <c r="BP6" s="686"/>
      <c r="BQ6" s="686"/>
      <c r="BR6" s="686"/>
      <c r="BS6" s="687">
        <v>388304</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394000</v>
      </c>
      <c r="CS6" s="684"/>
      <c r="CT6" s="684"/>
      <c r="CU6" s="684"/>
      <c r="CV6" s="684"/>
      <c r="CW6" s="684"/>
      <c r="CX6" s="684"/>
      <c r="CY6" s="685"/>
      <c r="CZ6" s="677">
        <v>0.4</v>
      </c>
      <c r="DA6" s="678"/>
      <c r="DB6" s="678"/>
      <c r="DC6" s="697"/>
      <c r="DD6" s="692" t="s">
        <v>128</v>
      </c>
      <c r="DE6" s="684"/>
      <c r="DF6" s="684"/>
      <c r="DG6" s="684"/>
      <c r="DH6" s="684"/>
      <c r="DI6" s="684"/>
      <c r="DJ6" s="684"/>
      <c r="DK6" s="684"/>
      <c r="DL6" s="684"/>
      <c r="DM6" s="684"/>
      <c r="DN6" s="684"/>
      <c r="DO6" s="684"/>
      <c r="DP6" s="685"/>
      <c r="DQ6" s="692">
        <v>393995</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31186</v>
      </c>
      <c r="S7" s="684"/>
      <c r="T7" s="684"/>
      <c r="U7" s="684"/>
      <c r="V7" s="684"/>
      <c r="W7" s="684"/>
      <c r="X7" s="684"/>
      <c r="Y7" s="685"/>
      <c r="Z7" s="686">
        <v>0</v>
      </c>
      <c r="AA7" s="686"/>
      <c r="AB7" s="686"/>
      <c r="AC7" s="686"/>
      <c r="AD7" s="687">
        <v>31186</v>
      </c>
      <c r="AE7" s="687"/>
      <c r="AF7" s="687"/>
      <c r="AG7" s="687"/>
      <c r="AH7" s="687"/>
      <c r="AI7" s="687"/>
      <c r="AJ7" s="687"/>
      <c r="AK7" s="687"/>
      <c r="AL7" s="688">
        <v>0.1</v>
      </c>
      <c r="AM7" s="689"/>
      <c r="AN7" s="689"/>
      <c r="AO7" s="690"/>
      <c r="AP7" s="680" t="s">
        <v>234</v>
      </c>
      <c r="AQ7" s="681"/>
      <c r="AR7" s="681"/>
      <c r="AS7" s="681"/>
      <c r="AT7" s="681"/>
      <c r="AU7" s="681"/>
      <c r="AV7" s="681"/>
      <c r="AW7" s="681"/>
      <c r="AX7" s="681"/>
      <c r="AY7" s="681"/>
      <c r="AZ7" s="681"/>
      <c r="BA7" s="681"/>
      <c r="BB7" s="681"/>
      <c r="BC7" s="681"/>
      <c r="BD7" s="681"/>
      <c r="BE7" s="681"/>
      <c r="BF7" s="682"/>
      <c r="BG7" s="683">
        <v>21951789</v>
      </c>
      <c r="BH7" s="684"/>
      <c r="BI7" s="684"/>
      <c r="BJ7" s="684"/>
      <c r="BK7" s="684"/>
      <c r="BL7" s="684"/>
      <c r="BM7" s="684"/>
      <c r="BN7" s="685"/>
      <c r="BO7" s="686">
        <v>47</v>
      </c>
      <c r="BP7" s="686"/>
      <c r="BQ7" s="686"/>
      <c r="BR7" s="686"/>
      <c r="BS7" s="687">
        <v>388304</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9766313</v>
      </c>
      <c r="CS7" s="684"/>
      <c r="CT7" s="684"/>
      <c r="CU7" s="684"/>
      <c r="CV7" s="684"/>
      <c r="CW7" s="684"/>
      <c r="CX7" s="684"/>
      <c r="CY7" s="685"/>
      <c r="CZ7" s="686">
        <v>11.1</v>
      </c>
      <c r="DA7" s="686"/>
      <c r="DB7" s="686"/>
      <c r="DC7" s="686"/>
      <c r="DD7" s="692">
        <v>428079</v>
      </c>
      <c r="DE7" s="684"/>
      <c r="DF7" s="684"/>
      <c r="DG7" s="684"/>
      <c r="DH7" s="684"/>
      <c r="DI7" s="684"/>
      <c r="DJ7" s="684"/>
      <c r="DK7" s="684"/>
      <c r="DL7" s="684"/>
      <c r="DM7" s="684"/>
      <c r="DN7" s="684"/>
      <c r="DO7" s="684"/>
      <c r="DP7" s="685"/>
      <c r="DQ7" s="692">
        <v>8704537</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173959</v>
      </c>
      <c r="S8" s="684"/>
      <c r="T8" s="684"/>
      <c r="U8" s="684"/>
      <c r="V8" s="684"/>
      <c r="W8" s="684"/>
      <c r="X8" s="684"/>
      <c r="Y8" s="685"/>
      <c r="Z8" s="686">
        <v>0.2</v>
      </c>
      <c r="AA8" s="686"/>
      <c r="AB8" s="686"/>
      <c r="AC8" s="686"/>
      <c r="AD8" s="687">
        <v>173959</v>
      </c>
      <c r="AE8" s="687"/>
      <c r="AF8" s="687"/>
      <c r="AG8" s="687"/>
      <c r="AH8" s="687"/>
      <c r="AI8" s="687"/>
      <c r="AJ8" s="687"/>
      <c r="AK8" s="687"/>
      <c r="AL8" s="688">
        <v>0.3</v>
      </c>
      <c r="AM8" s="689"/>
      <c r="AN8" s="689"/>
      <c r="AO8" s="690"/>
      <c r="AP8" s="680" t="s">
        <v>237</v>
      </c>
      <c r="AQ8" s="681"/>
      <c r="AR8" s="681"/>
      <c r="AS8" s="681"/>
      <c r="AT8" s="681"/>
      <c r="AU8" s="681"/>
      <c r="AV8" s="681"/>
      <c r="AW8" s="681"/>
      <c r="AX8" s="681"/>
      <c r="AY8" s="681"/>
      <c r="AZ8" s="681"/>
      <c r="BA8" s="681"/>
      <c r="BB8" s="681"/>
      <c r="BC8" s="681"/>
      <c r="BD8" s="681"/>
      <c r="BE8" s="681"/>
      <c r="BF8" s="682"/>
      <c r="BG8" s="683">
        <v>416684</v>
      </c>
      <c r="BH8" s="684"/>
      <c r="BI8" s="684"/>
      <c r="BJ8" s="684"/>
      <c r="BK8" s="684"/>
      <c r="BL8" s="684"/>
      <c r="BM8" s="684"/>
      <c r="BN8" s="685"/>
      <c r="BO8" s="686">
        <v>0.9</v>
      </c>
      <c r="BP8" s="686"/>
      <c r="BQ8" s="686"/>
      <c r="BR8" s="686"/>
      <c r="BS8" s="692" t="s">
        <v>128</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33679605</v>
      </c>
      <c r="CS8" s="684"/>
      <c r="CT8" s="684"/>
      <c r="CU8" s="684"/>
      <c r="CV8" s="684"/>
      <c r="CW8" s="684"/>
      <c r="CX8" s="684"/>
      <c r="CY8" s="685"/>
      <c r="CZ8" s="686">
        <v>38.1</v>
      </c>
      <c r="DA8" s="686"/>
      <c r="DB8" s="686"/>
      <c r="DC8" s="686"/>
      <c r="DD8" s="692">
        <v>1734224</v>
      </c>
      <c r="DE8" s="684"/>
      <c r="DF8" s="684"/>
      <c r="DG8" s="684"/>
      <c r="DH8" s="684"/>
      <c r="DI8" s="684"/>
      <c r="DJ8" s="684"/>
      <c r="DK8" s="684"/>
      <c r="DL8" s="684"/>
      <c r="DM8" s="684"/>
      <c r="DN8" s="684"/>
      <c r="DO8" s="684"/>
      <c r="DP8" s="685"/>
      <c r="DQ8" s="692">
        <v>16327707</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106002</v>
      </c>
      <c r="S9" s="684"/>
      <c r="T9" s="684"/>
      <c r="U9" s="684"/>
      <c r="V9" s="684"/>
      <c r="W9" s="684"/>
      <c r="X9" s="684"/>
      <c r="Y9" s="685"/>
      <c r="Z9" s="686">
        <v>0.1</v>
      </c>
      <c r="AA9" s="686"/>
      <c r="AB9" s="686"/>
      <c r="AC9" s="686"/>
      <c r="AD9" s="687">
        <v>106002</v>
      </c>
      <c r="AE9" s="687"/>
      <c r="AF9" s="687"/>
      <c r="AG9" s="687"/>
      <c r="AH9" s="687"/>
      <c r="AI9" s="687"/>
      <c r="AJ9" s="687"/>
      <c r="AK9" s="687"/>
      <c r="AL9" s="688">
        <v>0.2</v>
      </c>
      <c r="AM9" s="689"/>
      <c r="AN9" s="689"/>
      <c r="AO9" s="690"/>
      <c r="AP9" s="680" t="s">
        <v>240</v>
      </c>
      <c r="AQ9" s="681"/>
      <c r="AR9" s="681"/>
      <c r="AS9" s="681"/>
      <c r="AT9" s="681"/>
      <c r="AU9" s="681"/>
      <c r="AV9" s="681"/>
      <c r="AW9" s="681"/>
      <c r="AX9" s="681"/>
      <c r="AY9" s="681"/>
      <c r="AZ9" s="681"/>
      <c r="BA9" s="681"/>
      <c r="BB9" s="681"/>
      <c r="BC9" s="681"/>
      <c r="BD9" s="681"/>
      <c r="BE9" s="681"/>
      <c r="BF9" s="682"/>
      <c r="BG9" s="683">
        <v>17316479</v>
      </c>
      <c r="BH9" s="684"/>
      <c r="BI9" s="684"/>
      <c r="BJ9" s="684"/>
      <c r="BK9" s="684"/>
      <c r="BL9" s="684"/>
      <c r="BM9" s="684"/>
      <c r="BN9" s="685"/>
      <c r="BO9" s="686">
        <v>37.1</v>
      </c>
      <c r="BP9" s="686"/>
      <c r="BQ9" s="686"/>
      <c r="BR9" s="686"/>
      <c r="BS9" s="692" t="s">
        <v>128</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9277822</v>
      </c>
      <c r="CS9" s="684"/>
      <c r="CT9" s="684"/>
      <c r="CU9" s="684"/>
      <c r="CV9" s="684"/>
      <c r="CW9" s="684"/>
      <c r="CX9" s="684"/>
      <c r="CY9" s="685"/>
      <c r="CZ9" s="686">
        <v>10.5</v>
      </c>
      <c r="DA9" s="686"/>
      <c r="DB9" s="686"/>
      <c r="DC9" s="686"/>
      <c r="DD9" s="692">
        <v>4167389</v>
      </c>
      <c r="DE9" s="684"/>
      <c r="DF9" s="684"/>
      <c r="DG9" s="684"/>
      <c r="DH9" s="684"/>
      <c r="DI9" s="684"/>
      <c r="DJ9" s="684"/>
      <c r="DK9" s="684"/>
      <c r="DL9" s="684"/>
      <c r="DM9" s="684"/>
      <c r="DN9" s="684"/>
      <c r="DO9" s="684"/>
      <c r="DP9" s="685"/>
      <c r="DQ9" s="692">
        <v>6262309</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243</v>
      </c>
      <c r="S10" s="684"/>
      <c r="T10" s="684"/>
      <c r="U10" s="684"/>
      <c r="V10" s="684"/>
      <c r="W10" s="684"/>
      <c r="X10" s="684"/>
      <c r="Y10" s="685"/>
      <c r="Z10" s="686" t="s">
        <v>128</v>
      </c>
      <c r="AA10" s="686"/>
      <c r="AB10" s="686"/>
      <c r="AC10" s="686"/>
      <c r="AD10" s="687" t="s">
        <v>128</v>
      </c>
      <c r="AE10" s="687"/>
      <c r="AF10" s="687"/>
      <c r="AG10" s="687"/>
      <c r="AH10" s="687"/>
      <c r="AI10" s="687"/>
      <c r="AJ10" s="687"/>
      <c r="AK10" s="687"/>
      <c r="AL10" s="688" t="s">
        <v>128</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951136</v>
      </c>
      <c r="BH10" s="684"/>
      <c r="BI10" s="684"/>
      <c r="BJ10" s="684"/>
      <c r="BK10" s="684"/>
      <c r="BL10" s="684"/>
      <c r="BM10" s="684"/>
      <c r="BN10" s="685"/>
      <c r="BO10" s="686">
        <v>2</v>
      </c>
      <c r="BP10" s="686"/>
      <c r="BQ10" s="686"/>
      <c r="BR10" s="686"/>
      <c r="BS10" s="692" t="s">
        <v>128</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33049</v>
      </c>
      <c r="CS10" s="684"/>
      <c r="CT10" s="684"/>
      <c r="CU10" s="684"/>
      <c r="CV10" s="684"/>
      <c r="CW10" s="684"/>
      <c r="CX10" s="684"/>
      <c r="CY10" s="685"/>
      <c r="CZ10" s="686">
        <v>0</v>
      </c>
      <c r="DA10" s="686"/>
      <c r="DB10" s="686"/>
      <c r="DC10" s="686"/>
      <c r="DD10" s="692">
        <v>842</v>
      </c>
      <c r="DE10" s="684"/>
      <c r="DF10" s="684"/>
      <c r="DG10" s="684"/>
      <c r="DH10" s="684"/>
      <c r="DI10" s="684"/>
      <c r="DJ10" s="684"/>
      <c r="DK10" s="684"/>
      <c r="DL10" s="684"/>
      <c r="DM10" s="684"/>
      <c r="DN10" s="684"/>
      <c r="DO10" s="684"/>
      <c r="DP10" s="685"/>
      <c r="DQ10" s="692">
        <v>32842</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4292953</v>
      </c>
      <c r="S11" s="684"/>
      <c r="T11" s="684"/>
      <c r="U11" s="684"/>
      <c r="V11" s="684"/>
      <c r="W11" s="684"/>
      <c r="X11" s="684"/>
      <c r="Y11" s="685"/>
      <c r="Z11" s="688">
        <v>4.5999999999999996</v>
      </c>
      <c r="AA11" s="689"/>
      <c r="AB11" s="689"/>
      <c r="AC11" s="701"/>
      <c r="AD11" s="692">
        <v>4292953</v>
      </c>
      <c r="AE11" s="684"/>
      <c r="AF11" s="684"/>
      <c r="AG11" s="684"/>
      <c r="AH11" s="684"/>
      <c r="AI11" s="684"/>
      <c r="AJ11" s="684"/>
      <c r="AK11" s="685"/>
      <c r="AL11" s="688">
        <v>8.3000000000000007</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3267490</v>
      </c>
      <c r="BH11" s="684"/>
      <c r="BI11" s="684"/>
      <c r="BJ11" s="684"/>
      <c r="BK11" s="684"/>
      <c r="BL11" s="684"/>
      <c r="BM11" s="684"/>
      <c r="BN11" s="685"/>
      <c r="BO11" s="686">
        <v>7</v>
      </c>
      <c r="BP11" s="686"/>
      <c r="BQ11" s="686"/>
      <c r="BR11" s="686"/>
      <c r="BS11" s="692">
        <v>388304</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1683493</v>
      </c>
      <c r="CS11" s="684"/>
      <c r="CT11" s="684"/>
      <c r="CU11" s="684"/>
      <c r="CV11" s="684"/>
      <c r="CW11" s="684"/>
      <c r="CX11" s="684"/>
      <c r="CY11" s="685"/>
      <c r="CZ11" s="686">
        <v>1.9</v>
      </c>
      <c r="DA11" s="686"/>
      <c r="DB11" s="686"/>
      <c r="DC11" s="686"/>
      <c r="DD11" s="692">
        <v>482910</v>
      </c>
      <c r="DE11" s="684"/>
      <c r="DF11" s="684"/>
      <c r="DG11" s="684"/>
      <c r="DH11" s="684"/>
      <c r="DI11" s="684"/>
      <c r="DJ11" s="684"/>
      <c r="DK11" s="684"/>
      <c r="DL11" s="684"/>
      <c r="DM11" s="684"/>
      <c r="DN11" s="684"/>
      <c r="DO11" s="684"/>
      <c r="DP11" s="685"/>
      <c r="DQ11" s="692">
        <v>1257004</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v>83910</v>
      </c>
      <c r="S12" s="684"/>
      <c r="T12" s="684"/>
      <c r="U12" s="684"/>
      <c r="V12" s="684"/>
      <c r="W12" s="684"/>
      <c r="X12" s="684"/>
      <c r="Y12" s="685"/>
      <c r="Z12" s="686">
        <v>0.1</v>
      </c>
      <c r="AA12" s="686"/>
      <c r="AB12" s="686"/>
      <c r="AC12" s="686"/>
      <c r="AD12" s="687">
        <v>81908</v>
      </c>
      <c r="AE12" s="687"/>
      <c r="AF12" s="687"/>
      <c r="AG12" s="687"/>
      <c r="AH12" s="687"/>
      <c r="AI12" s="687"/>
      <c r="AJ12" s="687"/>
      <c r="AK12" s="687"/>
      <c r="AL12" s="688">
        <v>0.2</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20961383</v>
      </c>
      <c r="BH12" s="684"/>
      <c r="BI12" s="684"/>
      <c r="BJ12" s="684"/>
      <c r="BK12" s="684"/>
      <c r="BL12" s="684"/>
      <c r="BM12" s="684"/>
      <c r="BN12" s="685"/>
      <c r="BO12" s="686">
        <v>44.9</v>
      </c>
      <c r="BP12" s="686"/>
      <c r="BQ12" s="686"/>
      <c r="BR12" s="686"/>
      <c r="BS12" s="692" t="s">
        <v>128</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1169943</v>
      </c>
      <c r="CS12" s="684"/>
      <c r="CT12" s="684"/>
      <c r="CU12" s="684"/>
      <c r="CV12" s="684"/>
      <c r="CW12" s="684"/>
      <c r="CX12" s="684"/>
      <c r="CY12" s="685"/>
      <c r="CZ12" s="686">
        <v>1.3</v>
      </c>
      <c r="DA12" s="686"/>
      <c r="DB12" s="686"/>
      <c r="DC12" s="686"/>
      <c r="DD12" s="692">
        <v>169314</v>
      </c>
      <c r="DE12" s="684"/>
      <c r="DF12" s="684"/>
      <c r="DG12" s="684"/>
      <c r="DH12" s="684"/>
      <c r="DI12" s="684"/>
      <c r="DJ12" s="684"/>
      <c r="DK12" s="684"/>
      <c r="DL12" s="684"/>
      <c r="DM12" s="684"/>
      <c r="DN12" s="684"/>
      <c r="DO12" s="684"/>
      <c r="DP12" s="685"/>
      <c r="DQ12" s="692">
        <v>809255</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128</v>
      </c>
      <c r="AA13" s="686"/>
      <c r="AB13" s="686"/>
      <c r="AC13" s="686"/>
      <c r="AD13" s="687" t="s">
        <v>128</v>
      </c>
      <c r="AE13" s="687"/>
      <c r="AF13" s="687"/>
      <c r="AG13" s="687"/>
      <c r="AH13" s="687"/>
      <c r="AI13" s="687"/>
      <c r="AJ13" s="687"/>
      <c r="AK13" s="687"/>
      <c r="AL13" s="688" t="s">
        <v>128</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20841533</v>
      </c>
      <c r="BH13" s="684"/>
      <c r="BI13" s="684"/>
      <c r="BJ13" s="684"/>
      <c r="BK13" s="684"/>
      <c r="BL13" s="684"/>
      <c r="BM13" s="684"/>
      <c r="BN13" s="685"/>
      <c r="BO13" s="686">
        <v>44.6</v>
      </c>
      <c r="BP13" s="686"/>
      <c r="BQ13" s="686"/>
      <c r="BR13" s="686"/>
      <c r="BS13" s="692" t="s">
        <v>128</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9932278</v>
      </c>
      <c r="CS13" s="684"/>
      <c r="CT13" s="684"/>
      <c r="CU13" s="684"/>
      <c r="CV13" s="684"/>
      <c r="CW13" s="684"/>
      <c r="CX13" s="684"/>
      <c r="CY13" s="685"/>
      <c r="CZ13" s="686">
        <v>11.2</v>
      </c>
      <c r="DA13" s="686"/>
      <c r="DB13" s="686"/>
      <c r="DC13" s="686"/>
      <c r="DD13" s="692">
        <v>2893513</v>
      </c>
      <c r="DE13" s="684"/>
      <c r="DF13" s="684"/>
      <c r="DG13" s="684"/>
      <c r="DH13" s="684"/>
      <c r="DI13" s="684"/>
      <c r="DJ13" s="684"/>
      <c r="DK13" s="684"/>
      <c r="DL13" s="684"/>
      <c r="DM13" s="684"/>
      <c r="DN13" s="684"/>
      <c r="DO13" s="684"/>
      <c r="DP13" s="685"/>
      <c r="DQ13" s="692">
        <v>6919135</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134075</v>
      </c>
      <c r="S14" s="684"/>
      <c r="T14" s="684"/>
      <c r="U14" s="684"/>
      <c r="V14" s="684"/>
      <c r="W14" s="684"/>
      <c r="X14" s="684"/>
      <c r="Y14" s="685"/>
      <c r="Z14" s="686">
        <v>0.1</v>
      </c>
      <c r="AA14" s="686"/>
      <c r="AB14" s="686"/>
      <c r="AC14" s="686"/>
      <c r="AD14" s="687">
        <v>134075</v>
      </c>
      <c r="AE14" s="687"/>
      <c r="AF14" s="687"/>
      <c r="AG14" s="687"/>
      <c r="AH14" s="687"/>
      <c r="AI14" s="687"/>
      <c r="AJ14" s="687"/>
      <c r="AK14" s="687"/>
      <c r="AL14" s="688">
        <v>0.3</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484833</v>
      </c>
      <c r="BH14" s="684"/>
      <c r="BI14" s="684"/>
      <c r="BJ14" s="684"/>
      <c r="BK14" s="684"/>
      <c r="BL14" s="684"/>
      <c r="BM14" s="684"/>
      <c r="BN14" s="685"/>
      <c r="BO14" s="686">
        <v>1</v>
      </c>
      <c r="BP14" s="686"/>
      <c r="BQ14" s="686"/>
      <c r="BR14" s="686"/>
      <c r="BS14" s="692" t="s">
        <v>243</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3905042</v>
      </c>
      <c r="CS14" s="684"/>
      <c r="CT14" s="684"/>
      <c r="CU14" s="684"/>
      <c r="CV14" s="684"/>
      <c r="CW14" s="684"/>
      <c r="CX14" s="684"/>
      <c r="CY14" s="685"/>
      <c r="CZ14" s="686">
        <v>4.4000000000000004</v>
      </c>
      <c r="DA14" s="686"/>
      <c r="DB14" s="686"/>
      <c r="DC14" s="686"/>
      <c r="DD14" s="692">
        <v>367972</v>
      </c>
      <c r="DE14" s="684"/>
      <c r="DF14" s="684"/>
      <c r="DG14" s="684"/>
      <c r="DH14" s="684"/>
      <c r="DI14" s="684"/>
      <c r="DJ14" s="684"/>
      <c r="DK14" s="684"/>
      <c r="DL14" s="684"/>
      <c r="DM14" s="684"/>
      <c r="DN14" s="684"/>
      <c r="DO14" s="684"/>
      <c r="DP14" s="685"/>
      <c r="DQ14" s="692">
        <v>3771490</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128</v>
      </c>
      <c r="AA15" s="686"/>
      <c r="AB15" s="686"/>
      <c r="AC15" s="686"/>
      <c r="AD15" s="687" t="s">
        <v>128</v>
      </c>
      <c r="AE15" s="687"/>
      <c r="AF15" s="687"/>
      <c r="AG15" s="687"/>
      <c r="AH15" s="687"/>
      <c r="AI15" s="687"/>
      <c r="AJ15" s="687"/>
      <c r="AK15" s="687"/>
      <c r="AL15" s="688" t="s">
        <v>128</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1472781</v>
      </c>
      <c r="BH15" s="684"/>
      <c r="BI15" s="684"/>
      <c r="BJ15" s="684"/>
      <c r="BK15" s="684"/>
      <c r="BL15" s="684"/>
      <c r="BM15" s="684"/>
      <c r="BN15" s="685"/>
      <c r="BO15" s="686">
        <v>3.2</v>
      </c>
      <c r="BP15" s="686"/>
      <c r="BQ15" s="686"/>
      <c r="BR15" s="686"/>
      <c r="BS15" s="692" t="s">
        <v>260</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12258759</v>
      </c>
      <c r="CS15" s="684"/>
      <c r="CT15" s="684"/>
      <c r="CU15" s="684"/>
      <c r="CV15" s="684"/>
      <c r="CW15" s="684"/>
      <c r="CX15" s="684"/>
      <c r="CY15" s="685"/>
      <c r="CZ15" s="686">
        <v>13.9</v>
      </c>
      <c r="DA15" s="686"/>
      <c r="DB15" s="686"/>
      <c r="DC15" s="686"/>
      <c r="DD15" s="692">
        <v>4529418</v>
      </c>
      <c r="DE15" s="684"/>
      <c r="DF15" s="684"/>
      <c r="DG15" s="684"/>
      <c r="DH15" s="684"/>
      <c r="DI15" s="684"/>
      <c r="DJ15" s="684"/>
      <c r="DK15" s="684"/>
      <c r="DL15" s="684"/>
      <c r="DM15" s="684"/>
      <c r="DN15" s="684"/>
      <c r="DO15" s="684"/>
      <c r="DP15" s="685"/>
      <c r="DQ15" s="692">
        <v>7106574</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41207</v>
      </c>
      <c r="S16" s="684"/>
      <c r="T16" s="684"/>
      <c r="U16" s="684"/>
      <c r="V16" s="684"/>
      <c r="W16" s="684"/>
      <c r="X16" s="684"/>
      <c r="Y16" s="685"/>
      <c r="Z16" s="686">
        <v>0</v>
      </c>
      <c r="AA16" s="686"/>
      <c r="AB16" s="686"/>
      <c r="AC16" s="686"/>
      <c r="AD16" s="687">
        <v>41207</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128</v>
      </c>
      <c r="BP16" s="686"/>
      <c r="BQ16" s="686"/>
      <c r="BR16" s="686"/>
      <c r="BS16" s="692" t="s">
        <v>243</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t="s">
        <v>128</v>
      </c>
      <c r="CS16" s="684"/>
      <c r="CT16" s="684"/>
      <c r="CU16" s="684"/>
      <c r="CV16" s="684"/>
      <c r="CW16" s="684"/>
      <c r="CX16" s="684"/>
      <c r="CY16" s="685"/>
      <c r="CZ16" s="686" t="s">
        <v>128</v>
      </c>
      <c r="DA16" s="686"/>
      <c r="DB16" s="686"/>
      <c r="DC16" s="686"/>
      <c r="DD16" s="692" t="s">
        <v>128</v>
      </c>
      <c r="DE16" s="684"/>
      <c r="DF16" s="684"/>
      <c r="DG16" s="684"/>
      <c r="DH16" s="684"/>
      <c r="DI16" s="684"/>
      <c r="DJ16" s="684"/>
      <c r="DK16" s="684"/>
      <c r="DL16" s="684"/>
      <c r="DM16" s="684"/>
      <c r="DN16" s="684"/>
      <c r="DO16" s="684"/>
      <c r="DP16" s="685"/>
      <c r="DQ16" s="692" t="s">
        <v>243</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799707</v>
      </c>
      <c r="S17" s="684"/>
      <c r="T17" s="684"/>
      <c r="U17" s="684"/>
      <c r="V17" s="684"/>
      <c r="W17" s="684"/>
      <c r="X17" s="684"/>
      <c r="Y17" s="685"/>
      <c r="Z17" s="686">
        <v>0.9</v>
      </c>
      <c r="AA17" s="686"/>
      <c r="AB17" s="686"/>
      <c r="AC17" s="686"/>
      <c r="AD17" s="687">
        <v>799707</v>
      </c>
      <c r="AE17" s="687"/>
      <c r="AF17" s="687"/>
      <c r="AG17" s="687"/>
      <c r="AH17" s="687"/>
      <c r="AI17" s="687"/>
      <c r="AJ17" s="687"/>
      <c r="AK17" s="687"/>
      <c r="AL17" s="688">
        <v>1.5</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128</v>
      </c>
      <c r="BP17" s="686"/>
      <c r="BQ17" s="686"/>
      <c r="BR17" s="686"/>
      <c r="BS17" s="692" t="s">
        <v>128</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6224718</v>
      </c>
      <c r="CS17" s="684"/>
      <c r="CT17" s="684"/>
      <c r="CU17" s="684"/>
      <c r="CV17" s="684"/>
      <c r="CW17" s="684"/>
      <c r="CX17" s="684"/>
      <c r="CY17" s="685"/>
      <c r="CZ17" s="686">
        <v>7</v>
      </c>
      <c r="DA17" s="686"/>
      <c r="DB17" s="686"/>
      <c r="DC17" s="686"/>
      <c r="DD17" s="692" t="s">
        <v>243</v>
      </c>
      <c r="DE17" s="684"/>
      <c r="DF17" s="684"/>
      <c r="DG17" s="684"/>
      <c r="DH17" s="684"/>
      <c r="DI17" s="684"/>
      <c r="DJ17" s="684"/>
      <c r="DK17" s="684"/>
      <c r="DL17" s="684"/>
      <c r="DM17" s="684"/>
      <c r="DN17" s="684"/>
      <c r="DO17" s="684"/>
      <c r="DP17" s="685"/>
      <c r="DQ17" s="692">
        <v>6196497</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266735</v>
      </c>
      <c r="S18" s="684"/>
      <c r="T18" s="684"/>
      <c r="U18" s="684"/>
      <c r="V18" s="684"/>
      <c r="W18" s="684"/>
      <c r="X18" s="684"/>
      <c r="Y18" s="685"/>
      <c r="Z18" s="686">
        <v>0.3</v>
      </c>
      <c r="AA18" s="686"/>
      <c r="AB18" s="686"/>
      <c r="AC18" s="686"/>
      <c r="AD18" s="687">
        <v>266735</v>
      </c>
      <c r="AE18" s="687"/>
      <c r="AF18" s="687"/>
      <c r="AG18" s="687"/>
      <c r="AH18" s="687"/>
      <c r="AI18" s="687"/>
      <c r="AJ18" s="687"/>
      <c r="AK18" s="687"/>
      <c r="AL18" s="688">
        <v>0.5</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128</v>
      </c>
      <c r="BP18" s="686"/>
      <c r="BQ18" s="686"/>
      <c r="BR18" s="686"/>
      <c r="BS18" s="692" t="s">
        <v>243</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128</v>
      </c>
      <c r="DA18" s="686"/>
      <c r="DB18" s="686"/>
      <c r="DC18" s="686"/>
      <c r="DD18" s="692" t="s">
        <v>128</v>
      </c>
      <c r="DE18" s="684"/>
      <c r="DF18" s="684"/>
      <c r="DG18" s="684"/>
      <c r="DH18" s="684"/>
      <c r="DI18" s="684"/>
      <c r="DJ18" s="684"/>
      <c r="DK18" s="684"/>
      <c r="DL18" s="684"/>
      <c r="DM18" s="684"/>
      <c r="DN18" s="684"/>
      <c r="DO18" s="684"/>
      <c r="DP18" s="685"/>
      <c r="DQ18" s="692" t="s">
        <v>243</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20355</v>
      </c>
      <c r="S19" s="684"/>
      <c r="T19" s="684"/>
      <c r="U19" s="684"/>
      <c r="V19" s="684"/>
      <c r="W19" s="684"/>
      <c r="X19" s="684"/>
      <c r="Y19" s="685"/>
      <c r="Z19" s="686">
        <v>0</v>
      </c>
      <c r="AA19" s="686"/>
      <c r="AB19" s="686"/>
      <c r="AC19" s="686"/>
      <c r="AD19" s="687">
        <v>20355</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1847693</v>
      </c>
      <c r="BH19" s="684"/>
      <c r="BI19" s="684"/>
      <c r="BJ19" s="684"/>
      <c r="BK19" s="684"/>
      <c r="BL19" s="684"/>
      <c r="BM19" s="684"/>
      <c r="BN19" s="685"/>
      <c r="BO19" s="686">
        <v>4</v>
      </c>
      <c r="BP19" s="686"/>
      <c r="BQ19" s="686"/>
      <c r="BR19" s="686"/>
      <c r="BS19" s="692" t="s">
        <v>128</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128</v>
      </c>
      <c r="DA19" s="686"/>
      <c r="DB19" s="686"/>
      <c r="DC19" s="686"/>
      <c r="DD19" s="692" t="s">
        <v>128</v>
      </c>
      <c r="DE19" s="684"/>
      <c r="DF19" s="684"/>
      <c r="DG19" s="684"/>
      <c r="DH19" s="684"/>
      <c r="DI19" s="684"/>
      <c r="DJ19" s="684"/>
      <c r="DK19" s="684"/>
      <c r="DL19" s="684"/>
      <c r="DM19" s="684"/>
      <c r="DN19" s="684"/>
      <c r="DO19" s="684"/>
      <c r="DP19" s="685"/>
      <c r="DQ19" s="692" t="s">
        <v>243</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2572</v>
      </c>
      <c r="S20" s="684"/>
      <c r="T20" s="684"/>
      <c r="U20" s="684"/>
      <c r="V20" s="684"/>
      <c r="W20" s="684"/>
      <c r="X20" s="684"/>
      <c r="Y20" s="685"/>
      <c r="Z20" s="686">
        <v>0</v>
      </c>
      <c r="AA20" s="686"/>
      <c r="AB20" s="686"/>
      <c r="AC20" s="686"/>
      <c r="AD20" s="687">
        <v>2572</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1847693</v>
      </c>
      <c r="BH20" s="684"/>
      <c r="BI20" s="684"/>
      <c r="BJ20" s="684"/>
      <c r="BK20" s="684"/>
      <c r="BL20" s="684"/>
      <c r="BM20" s="684"/>
      <c r="BN20" s="685"/>
      <c r="BO20" s="686">
        <v>4</v>
      </c>
      <c r="BP20" s="686"/>
      <c r="BQ20" s="686"/>
      <c r="BR20" s="686"/>
      <c r="BS20" s="692" t="s">
        <v>128</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88325022</v>
      </c>
      <c r="CS20" s="684"/>
      <c r="CT20" s="684"/>
      <c r="CU20" s="684"/>
      <c r="CV20" s="684"/>
      <c r="CW20" s="684"/>
      <c r="CX20" s="684"/>
      <c r="CY20" s="685"/>
      <c r="CZ20" s="686">
        <v>100</v>
      </c>
      <c r="DA20" s="686"/>
      <c r="DB20" s="686"/>
      <c r="DC20" s="686"/>
      <c r="DD20" s="692">
        <v>14773661</v>
      </c>
      <c r="DE20" s="684"/>
      <c r="DF20" s="684"/>
      <c r="DG20" s="684"/>
      <c r="DH20" s="684"/>
      <c r="DI20" s="684"/>
      <c r="DJ20" s="684"/>
      <c r="DK20" s="684"/>
      <c r="DL20" s="684"/>
      <c r="DM20" s="684"/>
      <c r="DN20" s="684"/>
      <c r="DO20" s="684"/>
      <c r="DP20" s="685"/>
      <c r="DQ20" s="692">
        <v>57781345</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510045</v>
      </c>
      <c r="S21" s="684"/>
      <c r="T21" s="684"/>
      <c r="U21" s="684"/>
      <c r="V21" s="684"/>
      <c r="W21" s="684"/>
      <c r="X21" s="684"/>
      <c r="Y21" s="685"/>
      <c r="Z21" s="686">
        <v>0.5</v>
      </c>
      <c r="AA21" s="686"/>
      <c r="AB21" s="686"/>
      <c r="AC21" s="686"/>
      <c r="AD21" s="687">
        <v>510045</v>
      </c>
      <c r="AE21" s="687"/>
      <c r="AF21" s="687"/>
      <c r="AG21" s="687"/>
      <c r="AH21" s="687"/>
      <c r="AI21" s="687"/>
      <c r="AJ21" s="687"/>
      <c r="AK21" s="687"/>
      <c r="AL21" s="688">
        <v>1</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8520</v>
      </c>
      <c r="BH21" s="684"/>
      <c r="BI21" s="684"/>
      <c r="BJ21" s="684"/>
      <c r="BK21" s="684"/>
      <c r="BL21" s="684"/>
      <c r="BM21" s="684"/>
      <c r="BN21" s="685"/>
      <c r="BO21" s="686">
        <v>0</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2597155</v>
      </c>
      <c r="S22" s="684"/>
      <c r="T22" s="684"/>
      <c r="U22" s="684"/>
      <c r="V22" s="684"/>
      <c r="W22" s="684"/>
      <c r="X22" s="684"/>
      <c r="Y22" s="685"/>
      <c r="Z22" s="686">
        <v>2.8</v>
      </c>
      <c r="AA22" s="686"/>
      <c r="AB22" s="686"/>
      <c r="AC22" s="686"/>
      <c r="AD22" s="687" t="s">
        <v>243</v>
      </c>
      <c r="AE22" s="687"/>
      <c r="AF22" s="687"/>
      <c r="AG22" s="687"/>
      <c r="AH22" s="687"/>
      <c r="AI22" s="687"/>
      <c r="AJ22" s="687"/>
      <c r="AK22" s="687"/>
      <c r="AL22" s="688" t="s">
        <v>128</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128</v>
      </c>
      <c r="BP22" s="686"/>
      <c r="BQ22" s="686"/>
      <c r="BR22" s="686"/>
      <c r="BS22" s="692" t="s">
        <v>128</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t="s">
        <v>128</v>
      </c>
      <c r="S23" s="684"/>
      <c r="T23" s="684"/>
      <c r="U23" s="684"/>
      <c r="V23" s="684"/>
      <c r="W23" s="684"/>
      <c r="X23" s="684"/>
      <c r="Y23" s="685"/>
      <c r="Z23" s="686" t="s">
        <v>128</v>
      </c>
      <c r="AA23" s="686"/>
      <c r="AB23" s="686"/>
      <c r="AC23" s="686"/>
      <c r="AD23" s="687" t="s">
        <v>128</v>
      </c>
      <c r="AE23" s="687"/>
      <c r="AF23" s="687"/>
      <c r="AG23" s="687"/>
      <c r="AH23" s="687"/>
      <c r="AI23" s="687"/>
      <c r="AJ23" s="687"/>
      <c r="AK23" s="687"/>
      <c r="AL23" s="688" t="s">
        <v>128</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v>1839173</v>
      </c>
      <c r="BH23" s="684"/>
      <c r="BI23" s="684"/>
      <c r="BJ23" s="684"/>
      <c r="BK23" s="684"/>
      <c r="BL23" s="684"/>
      <c r="BM23" s="684"/>
      <c r="BN23" s="685"/>
      <c r="BO23" s="686">
        <v>3.9</v>
      </c>
      <c r="BP23" s="686"/>
      <c r="BQ23" s="686"/>
      <c r="BR23" s="686"/>
      <c r="BS23" s="692" t="s">
        <v>128</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317424</v>
      </c>
      <c r="S24" s="684"/>
      <c r="T24" s="684"/>
      <c r="U24" s="684"/>
      <c r="V24" s="684"/>
      <c r="W24" s="684"/>
      <c r="X24" s="684"/>
      <c r="Y24" s="685"/>
      <c r="Z24" s="686">
        <v>0.3</v>
      </c>
      <c r="AA24" s="686"/>
      <c r="AB24" s="686"/>
      <c r="AC24" s="686"/>
      <c r="AD24" s="687" t="s">
        <v>128</v>
      </c>
      <c r="AE24" s="687"/>
      <c r="AF24" s="687"/>
      <c r="AG24" s="687"/>
      <c r="AH24" s="687"/>
      <c r="AI24" s="687"/>
      <c r="AJ24" s="687"/>
      <c r="AK24" s="687"/>
      <c r="AL24" s="688" t="s">
        <v>128</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128</v>
      </c>
      <c r="BP24" s="686"/>
      <c r="BQ24" s="686"/>
      <c r="BR24" s="686"/>
      <c r="BS24" s="692" t="s">
        <v>128</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43023673</v>
      </c>
      <c r="CS24" s="673"/>
      <c r="CT24" s="673"/>
      <c r="CU24" s="673"/>
      <c r="CV24" s="673"/>
      <c r="CW24" s="673"/>
      <c r="CX24" s="673"/>
      <c r="CY24" s="674"/>
      <c r="CZ24" s="677">
        <v>48.7</v>
      </c>
      <c r="DA24" s="678"/>
      <c r="DB24" s="678"/>
      <c r="DC24" s="697"/>
      <c r="DD24" s="722">
        <v>28060085</v>
      </c>
      <c r="DE24" s="673"/>
      <c r="DF24" s="673"/>
      <c r="DG24" s="673"/>
      <c r="DH24" s="673"/>
      <c r="DI24" s="673"/>
      <c r="DJ24" s="673"/>
      <c r="DK24" s="674"/>
      <c r="DL24" s="722">
        <v>28057542</v>
      </c>
      <c r="DM24" s="673"/>
      <c r="DN24" s="673"/>
      <c r="DO24" s="673"/>
      <c r="DP24" s="673"/>
      <c r="DQ24" s="673"/>
      <c r="DR24" s="673"/>
      <c r="DS24" s="673"/>
      <c r="DT24" s="673"/>
      <c r="DU24" s="673"/>
      <c r="DV24" s="674"/>
      <c r="DW24" s="677">
        <v>54.2</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v>2279731</v>
      </c>
      <c r="S25" s="684"/>
      <c r="T25" s="684"/>
      <c r="U25" s="684"/>
      <c r="V25" s="684"/>
      <c r="W25" s="684"/>
      <c r="X25" s="684"/>
      <c r="Y25" s="685"/>
      <c r="Z25" s="686">
        <v>2.5</v>
      </c>
      <c r="AA25" s="686"/>
      <c r="AB25" s="686"/>
      <c r="AC25" s="686"/>
      <c r="AD25" s="687" t="s">
        <v>243</v>
      </c>
      <c r="AE25" s="687"/>
      <c r="AF25" s="687"/>
      <c r="AG25" s="687"/>
      <c r="AH25" s="687"/>
      <c r="AI25" s="687"/>
      <c r="AJ25" s="687"/>
      <c r="AK25" s="687"/>
      <c r="AL25" s="688" t="s">
        <v>128</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128</v>
      </c>
      <c r="BP25" s="686"/>
      <c r="BQ25" s="686"/>
      <c r="BR25" s="686"/>
      <c r="BS25" s="692" t="s">
        <v>128</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16327756</v>
      </c>
      <c r="CS25" s="719"/>
      <c r="CT25" s="719"/>
      <c r="CU25" s="719"/>
      <c r="CV25" s="719"/>
      <c r="CW25" s="719"/>
      <c r="CX25" s="719"/>
      <c r="CY25" s="720"/>
      <c r="CZ25" s="688">
        <v>18.5</v>
      </c>
      <c r="DA25" s="717"/>
      <c r="DB25" s="717"/>
      <c r="DC25" s="721"/>
      <c r="DD25" s="692">
        <v>15564220</v>
      </c>
      <c r="DE25" s="719"/>
      <c r="DF25" s="719"/>
      <c r="DG25" s="719"/>
      <c r="DH25" s="719"/>
      <c r="DI25" s="719"/>
      <c r="DJ25" s="719"/>
      <c r="DK25" s="720"/>
      <c r="DL25" s="692">
        <v>15564139</v>
      </c>
      <c r="DM25" s="719"/>
      <c r="DN25" s="719"/>
      <c r="DO25" s="719"/>
      <c r="DP25" s="719"/>
      <c r="DQ25" s="719"/>
      <c r="DR25" s="719"/>
      <c r="DS25" s="719"/>
      <c r="DT25" s="719"/>
      <c r="DU25" s="719"/>
      <c r="DV25" s="720"/>
      <c r="DW25" s="688">
        <v>30.1</v>
      </c>
      <c r="DX25" s="717"/>
      <c r="DY25" s="717"/>
      <c r="DZ25" s="717"/>
      <c r="EA25" s="717"/>
      <c r="EB25" s="717"/>
      <c r="EC25" s="718"/>
    </row>
    <row r="26" spans="2:133" ht="11.25" customHeight="1" x14ac:dyDescent="0.15">
      <c r="B26" s="680" t="s">
        <v>295</v>
      </c>
      <c r="C26" s="681"/>
      <c r="D26" s="681"/>
      <c r="E26" s="681"/>
      <c r="F26" s="681"/>
      <c r="G26" s="681"/>
      <c r="H26" s="681"/>
      <c r="I26" s="681"/>
      <c r="J26" s="681"/>
      <c r="K26" s="681"/>
      <c r="L26" s="681"/>
      <c r="M26" s="681"/>
      <c r="N26" s="681"/>
      <c r="O26" s="681"/>
      <c r="P26" s="681"/>
      <c r="Q26" s="682"/>
      <c r="R26" s="683">
        <v>55915186</v>
      </c>
      <c r="S26" s="684"/>
      <c r="T26" s="684"/>
      <c r="U26" s="684"/>
      <c r="V26" s="684"/>
      <c r="W26" s="684"/>
      <c r="X26" s="684"/>
      <c r="Y26" s="685"/>
      <c r="Z26" s="686">
        <v>60.2</v>
      </c>
      <c r="AA26" s="686"/>
      <c r="AB26" s="686"/>
      <c r="AC26" s="686"/>
      <c r="AD26" s="687">
        <v>51476856</v>
      </c>
      <c r="AE26" s="687"/>
      <c r="AF26" s="687"/>
      <c r="AG26" s="687"/>
      <c r="AH26" s="687"/>
      <c r="AI26" s="687"/>
      <c r="AJ26" s="687"/>
      <c r="AK26" s="687"/>
      <c r="AL26" s="688">
        <v>99.5</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128</v>
      </c>
      <c r="BH26" s="684"/>
      <c r="BI26" s="684"/>
      <c r="BJ26" s="684"/>
      <c r="BK26" s="684"/>
      <c r="BL26" s="684"/>
      <c r="BM26" s="684"/>
      <c r="BN26" s="685"/>
      <c r="BO26" s="686" t="s">
        <v>128</v>
      </c>
      <c r="BP26" s="686"/>
      <c r="BQ26" s="686"/>
      <c r="BR26" s="686"/>
      <c r="BS26" s="692" t="s">
        <v>128</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11964591</v>
      </c>
      <c r="CS26" s="684"/>
      <c r="CT26" s="684"/>
      <c r="CU26" s="684"/>
      <c r="CV26" s="684"/>
      <c r="CW26" s="684"/>
      <c r="CX26" s="684"/>
      <c r="CY26" s="685"/>
      <c r="CZ26" s="688">
        <v>13.5</v>
      </c>
      <c r="DA26" s="717"/>
      <c r="DB26" s="717"/>
      <c r="DC26" s="721"/>
      <c r="DD26" s="692">
        <v>11252986</v>
      </c>
      <c r="DE26" s="684"/>
      <c r="DF26" s="684"/>
      <c r="DG26" s="684"/>
      <c r="DH26" s="684"/>
      <c r="DI26" s="684"/>
      <c r="DJ26" s="684"/>
      <c r="DK26" s="685"/>
      <c r="DL26" s="692" t="s">
        <v>128</v>
      </c>
      <c r="DM26" s="684"/>
      <c r="DN26" s="684"/>
      <c r="DO26" s="684"/>
      <c r="DP26" s="684"/>
      <c r="DQ26" s="684"/>
      <c r="DR26" s="684"/>
      <c r="DS26" s="684"/>
      <c r="DT26" s="684"/>
      <c r="DU26" s="684"/>
      <c r="DV26" s="685"/>
      <c r="DW26" s="688" t="s">
        <v>128</v>
      </c>
      <c r="DX26" s="717"/>
      <c r="DY26" s="717"/>
      <c r="DZ26" s="717"/>
      <c r="EA26" s="717"/>
      <c r="EB26" s="717"/>
      <c r="EC26" s="718"/>
    </row>
    <row r="27" spans="2:133" ht="11.25" customHeight="1" x14ac:dyDescent="0.15">
      <c r="B27" s="680" t="s">
        <v>298</v>
      </c>
      <c r="C27" s="681"/>
      <c r="D27" s="681"/>
      <c r="E27" s="681"/>
      <c r="F27" s="681"/>
      <c r="G27" s="681"/>
      <c r="H27" s="681"/>
      <c r="I27" s="681"/>
      <c r="J27" s="681"/>
      <c r="K27" s="681"/>
      <c r="L27" s="681"/>
      <c r="M27" s="681"/>
      <c r="N27" s="681"/>
      <c r="O27" s="681"/>
      <c r="P27" s="681"/>
      <c r="Q27" s="682"/>
      <c r="R27" s="683">
        <v>28714</v>
      </c>
      <c r="S27" s="684"/>
      <c r="T27" s="684"/>
      <c r="U27" s="684"/>
      <c r="V27" s="684"/>
      <c r="W27" s="684"/>
      <c r="X27" s="684"/>
      <c r="Y27" s="685"/>
      <c r="Z27" s="686">
        <v>0</v>
      </c>
      <c r="AA27" s="686"/>
      <c r="AB27" s="686"/>
      <c r="AC27" s="686"/>
      <c r="AD27" s="687">
        <v>28714</v>
      </c>
      <c r="AE27" s="687"/>
      <c r="AF27" s="687"/>
      <c r="AG27" s="687"/>
      <c r="AH27" s="687"/>
      <c r="AI27" s="687"/>
      <c r="AJ27" s="687"/>
      <c r="AK27" s="687"/>
      <c r="AL27" s="688">
        <v>0.1</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46718479</v>
      </c>
      <c r="BH27" s="684"/>
      <c r="BI27" s="684"/>
      <c r="BJ27" s="684"/>
      <c r="BK27" s="684"/>
      <c r="BL27" s="684"/>
      <c r="BM27" s="684"/>
      <c r="BN27" s="685"/>
      <c r="BO27" s="686">
        <v>100</v>
      </c>
      <c r="BP27" s="686"/>
      <c r="BQ27" s="686"/>
      <c r="BR27" s="686"/>
      <c r="BS27" s="692">
        <v>388304</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20471199</v>
      </c>
      <c r="CS27" s="719"/>
      <c r="CT27" s="719"/>
      <c r="CU27" s="719"/>
      <c r="CV27" s="719"/>
      <c r="CW27" s="719"/>
      <c r="CX27" s="719"/>
      <c r="CY27" s="720"/>
      <c r="CZ27" s="688">
        <v>23.2</v>
      </c>
      <c r="DA27" s="717"/>
      <c r="DB27" s="717"/>
      <c r="DC27" s="721"/>
      <c r="DD27" s="692">
        <v>6299368</v>
      </c>
      <c r="DE27" s="719"/>
      <c r="DF27" s="719"/>
      <c r="DG27" s="719"/>
      <c r="DH27" s="719"/>
      <c r="DI27" s="719"/>
      <c r="DJ27" s="719"/>
      <c r="DK27" s="720"/>
      <c r="DL27" s="692">
        <v>6296906</v>
      </c>
      <c r="DM27" s="719"/>
      <c r="DN27" s="719"/>
      <c r="DO27" s="719"/>
      <c r="DP27" s="719"/>
      <c r="DQ27" s="719"/>
      <c r="DR27" s="719"/>
      <c r="DS27" s="719"/>
      <c r="DT27" s="719"/>
      <c r="DU27" s="719"/>
      <c r="DV27" s="720"/>
      <c r="DW27" s="688">
        <v>12.2</v>
      </c>
      <c r="DX27" s="717"/>
      <c r="DY27" s="717"/>
      <c r="DZ27" s="717"/>
      <c r="EA27" s="717"/>
      <c r="EB27" s="717"/>
      <c r="EC27" s="718"/>
    </row>
    <row r="28" spans="2:133" ht="11.25" customHeight="1" x14ac:dyDescent="0.15">
      <c r="B28" s="680" t="s">
        <v>301</v>
      </c>
      <c r="C28" s="681"/>
      <c r="D28" s="681"/>
      <c r="E28" s="681"/>
      <c r="F28" s="681"/>
      <c r="G28" s="681"/>
      <c r="H28" s="681"/>
      <c r="I28" s="681"/>
      <c r="J28" s="681"/>
      <c r="K28" s="681"/>
      <c r="L28" s="681"/>
      <c r="M28" s="681"/>
      <c r="N28" s="681"/>
      <c r="O28" s="681"/>
      <c r="P28" s="681"/>
      <c r="Q28" s="682"/>
      <c r="R28" s="683">
        <v>1111618</v>
      </c>
      <c r="S28" s="684"/>
      <c r="T28" s="684"/>
      <c r="U28" s="684"/>
      <c r="V28" s="684"/>
      <c r="W28" s="684"/>
      <c r="X28" s="684"/>
      <c r="Y28" s="685"/>
      <c r="Z28" s="686">
        <v>1.2</v>
      </c>
      <c r="AA28" s="686"/>
      <c r="AB28" s="686"/>
      <c r="AC28" s="686"/>
      <c r="AD28" s="687">
        <v>249</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6224718</v>
      </c>
      <c r="CS28" s="684"/>
      <c r="CT28" s="684"/>
      <c r="CU28" s="684"/>
      <c r="CV28" s="684"/>
      <c r="CW28" s="684"/>
      <c r="CX28" s="684"/>
      <c r="CY28" s="685"/>
      <c r="CZ28" s="688">
        <v>7</v>
      </c>
      <c r="DA28" s="717"/>
      <c r="DB28" s="717"/>
      <c r="DC28" s="721"/>
      <c r="DD28" s="692">
        <v>6196497</v>
      </c>
      <c r="DE28" s="684"/>
      <c r="DF28" s="684"/>
      <c r="DG28" s="684"/>
      <c r="DH28" s="684"/>
      <c r="DI28" s="684"/>
      <c r="DJ28" s="684"/>
      <c r="DK28" s="685"/>
      <c r="DL28" s="692">
        <v>6196497</v>
      </c>
      <c r="DM28" s="684"/>
      <c r="DN28" s="684"/>
      <c r="DO28" s="684"/>
      <c r="DP28" s="684"/>
      <c r="DQ28" s="684"/>
      <c r="DR28" s="684"/>
      <c r="DS28" s="684"/>
      <c r="DT28" s="684"/>
      <c r="DU28" s="684"/>
      <c r="DV28" s="685"/>
      <c r="DW28" s="688">
        <v>12</v>
      </c>
      <c r="DX28" s="717"/>
      <c r="DY28" s="717"/>
      <c r="DZ28" s="717"/>
      <c r="EA28" s="717"/>
      <c r="EB28" s="717"/>
      <c r="EC28" s="718"/>
    </row>
    <row r="29" spans="2:133" ht="11.25" customHeight="1" x14ac:dyDescent="0.15">
      <c r="B29" s="680" t="s">
        <v>303</v>
      </c>
      <c r="C29" s="681"/>
      <c r="D29" s="681"/>
      <c r="E29" s="681"/>
      <c r="F29" s="681"/>
      <c r="G29" s="681"/>
      <c r="H29" s="681"/>
      <c r="I29" s="681"/>
      <c r="J29" s="681"/>
      <c r="K29" s="681"/>
      <c r="L29" s="681"/>
      <c r="M29" s="681"/>
      <c r="N29" s="681"/>
      <c r="O29" s="681"/>
      <c r="P29" s="681"/>
      <c r="Q29" s="682"/>
      <c r="R29" s="683">
        <v>1006344</v>
      </c>
      <c r="S29" s="684"/>
      <c r="T29" s="684"/>
      <c r="U29" s="684"/>
      <c r="V29" s="684"/>
      <c r="W29" s="684"/>
      <c r="X29" s="684"/>
      <c r="Y29" s="685"/>
      <c r="Z29" s="686">
        <v>1.1000000000000001</v>
      </c>
      <c r="AA29" s="686"/>
      <c r="AB29" s="686"/>
      <c r="AC29" s="686"/>
      <c r="AD29" s="687">
        <v>108830</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69</v>
      </c>
      <c r="CG29" s="699"/>
      <c r="CH29" s="699"/>
      <c r="CI29" s="699"/>
      <c r="CJ29" s="699"/>
      <c r="CK29" s="699"/>
      <c r="CL29" s="699"/>
      <c r="CM29" s="699"/>
      <c r="CN29" s="699"/>
      <c r="CO29" s="699"/>
      <c r="CP29" s="699"/>
      <c r="CQ29" s="700"/>
      <c r="CR29" s="683">
        <v>6224718</v>
      </c>
      <c r="CS29" s="719"/>
      <c r="CT29" s="719"/>
      <c r="CU29" s="719"/>
      <c r="CV29" s="719"/>
      <c r="CW29" s="719"/>
      <c r="CX29" s="719"/>
      <c r="CY29" s="720"/>
      <c r="CZ29" s="688">
        <v>7</v>
      </c>
      <c r="DA29" s="717"/>
      <c r="DB29" s="717"/>
      <c r="DC29" s="721"/>
      <c r="DD29" s="692">
        <v>6196497</v>
      </c>
      <c r="DE29" s="719"/>
      <c r="DF29" s="719"/>
      <c r="DG29" s="719"/>
      <c r="DH29" s="719"/>
      <c r="DI29" s="719"/>
      <c r="DJ29" s="719"/>
      <c r="DK29" s="720"/>
      <c r="DL29" s="692">
        <v>6196497</v>
      </c>
      <c r="DM29" s="719"/>
      <c r="DN29" s="719"/>
      <c r="DO29" s="719"/>
      <c r="DP29" s="719"/>
      <c r="DQ29" s="719"/>
      <c r="DR29" s="719"/>
      <c r="DS29" s="719"/>
      <c r="DT29" s="719"/>
      <c r="DU29" s="719"/>
      <c r="DV29" s="720"/>
      <c r="DW29" s="688">
        <v>12</v>
      </c>
      <c r="DX29" s="717"/>
      <c r="DY29" s="717"/>
      <c r="DZ29" s="717"/>
      <c r="EA29" s="717"/>
      <c r="EB29" s="717"/>
      <c r="EC29" s="718"/>
    </row>
    <row r="30" spans="2:133" ht="11.25" customHeight="1" x14ac:dyDescent="0.15">
      <c r="B30" s="680" t="s">
        <v>305</v>
      </c>
      <c r="C30" s="681"/>
      <c r="D30" s="681"/>
      <c r="E30" s="681"/>
      <c r="F30" s="681"/>
      <c r="G30" s="681"/>
      <c r="H30" s="681"/>
      <c r="I30" s="681"/>
      <c r="J30" s="681"/>
      <c r="K30" s="681"/>
      <c r="L30" s="681"/>
      <c r="M30" s="681"/>
      <c r="N30" s="681"/>
      <c r="O30" s="681"/>
      <c r="P30" s="681"/>
      <c r="Q30" s="682"/>
      <c r="R30" s="683">
        <v>616971</v>
      </c>
      <c r="S30" s="684"/>
      <c r="T30" s="684"/>
      <c r="U30" s="684"/>
      <c r="V30" s="684"/>
      <c r="W30" s="684"/>
      <c r="X30" s="684"/>
      <c r="Y30" s="685"/>
      <c r="Z30" s="686">
        <v>0.7</v>
      </c>
      <c r="AA30" s="686"/>
      <c r="AB30" s="686"/>
      <c r="AC30" s="686"/>
      <c r="AD30" s="687" t="s">
        <v>243</v>
      </c>
      <c r="AE30" s="687"/>
      <c r="AF30" s="687"/>
      <c r="AG30" s="687"/>
      <c r="AH30" s="687"/>
      <c r="AI30" s="687"/>
      <c r="AJ30" s="687"/>
      <c r="AK30" s="687"/>
      <c r="AL30" s="688" t="s">
        <v>128</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5924124</v>
      </c>
      <c r="CS30" s="684"/>
      <c r="CT30" s="684"/>
      <c r="CU30" s="684"/>
      <c r="CV30" s="684"/>
      <c r="CW30" s="684"/>
      <c r="CX30" s="684"/>
      <c r="CY30" s="685"/>
      <c r="CZ30" s="688">
        <v>6.7</v>
      </c>
      <c r="DA30" s="717"/>
      <c r="DB30" s="717"/>
      <c r="DC30" s="721"/>
      <c r="DD30" s="692">
        <v>5896301</v>
      </c>
      <c r="DE30" s="684"/>
      <c r="DF30" s="684"/>
      <c r="DG30" s="684"/>
      <c r="DH30" s="684"/>
      <c r="DI30" s="684"/>
      <c r="DJ30" s="684"/>
      <c r="DK30" s="685"/>
      <c r="DL30" s="692">
        <v>5896301</v>
      </c>
      <c r="DM30" s="684"/>
      <c r="DN30" s="684"/>
      <c r="DO30" s="684"/>
      <c r="DP30" s="684"/>
      <c r="DQ30" s="684"/>
      <c r="DR30" s="684"/>
      <c r="DS30" s="684"/>
      <c r="DT30" s="684"/>
      <c r="DU30" s="684"/>
      <c r="DV30" s="685"/>
      <c r="DW30" s="688">
        <v>11.4</v>
      </c>
      <c r="DX30" s="717"/>
      <c r="DY30" s="717"/>
      <c r="DZ30" s="717"/>
      <c r="EA30" s="717"/>
      <c r="EB30" s="717"/>
      <c r="EC30" s="718"/>
    </row>
    <row r="31" spans="2:133" ht="11.25" customHeight="1" x14ac:dyDescent="0.15">
      <c r="B31" s="680" t="s">
        <v>309</v>
      </c>
      <c r="C31" s="681"/>
      <c r="D31" s="681"/>
      <c r="E31" s="681"/>
      <c r="F31" s="681"/>
      <c r="G31" s="681"/>
      <c r="H31" s="681"/>
      <c r="I31" s="681"/>
      <c r="J31" s="681"/>
      <c r="K31" s="681"/>
      <c r="L31" s="681"/>
      <c r="M31" s="681"/>
      <c r="N31" s="681"/>
      <c r="O31" s="681"/>
      <c r="P31" s="681"/>
      <c r="Q31" s="682"/>
      <c r="R31" s="683">
        <v>13960104</v>
      </c>
      <c r="S31" s="684"/>
      <c r="T31" s="684"/>
      <c r="U31" s="684"/>
      <c r="V31" s="684"/>
      <c r="W31" s="684"/>
      <c r="X31" s="684"/>
      <c r="Y31" s="685"/>
      <c r="Z31" s="686">
        <v>15</v>
      </c>
      <c r="AA31" s="686"/>
      <c r="AB31" s="686"/>
      <c r="AC31" s="686"/>
      <c r="AD31" s="687" t="s">
        <v>128</v>
      </c>
      <c r="AE31" s="687"/>
      <c r="AF31" s="687"/>
      <c r="AG31" s="687"/>
      <c r="AH31" s="687"/>
      <c r="AI31" s="687"/>
      <c r="AJ31" s="687"/>
      <c r="AK31" s="687"/>
      <c r="AL31" s="688" t="s">
        <v>128</v>
      </c>
      <c r="AM31" s="689"/>
      <c r="AN31" s="689"/>
      <c r="AO31" s="690"/>
      <c r="AP31" s="740" t="s">
        <v>310</v>
      </c>
      <c r="AQ31" s="741"/>
      <c r="AR31" s="741"/>
      <c r="AS31" s="741"/>
      <c r="AT31" s="746" t="s">
        <v>311</v>
      </c>
      <c r="AU31" s="231"/>
      <c r="AV31" s="231"/>
      <c r="AW31" s="231"/>
      <c r="AX31" s="669" t="s">
        <v>184</v>
      </c>
      <c r="AY31" s="670"/>
      <c r="AZ31" s="670"/>
      <c r="BA31" s="670"/>
      <c r="BB31" s="670"/>
      <c r="BC31" s="670"/>
      <c r="BD31" s="670"/>
      <c r="BE31" s="670"/>
      <c r="BF31" s="671"/>
      <c r="BG31" s="751">
        <v>98.9</v>
      </c>
      <c r="BH31" s="738"/>
      <c r="BI31" s="738"/>
      <c r="BJ31" s="738"/>
      <c r="BK31" s="738"/>
      <c r="BL31" s="738"/>
      <c r="BM31" s="678">
        <v>96.9</v>
      </c>
      <c r="BN31" s="738"/>
      <c r="BO31" s="738"/>
      <c r="BP31" s="738"/>
      <c r="BQ31" s="739"/>
      <c r="BR31" s="751">
        <v>98.9</v>
      </c>
      <c r="BS31" s="738"/>
      <c r="BT31" s="738"/>
      <c r="BU31" s="738"/>
      <c r="BV31" s="738"/>
      <c r="BW31" s="738"/>
      <c r="BX31" s="678">
        <v>96.6</v>
      </c>
      <c r="BY31" s="738"/>
      <c r="BZ31" s="738"/>
      <c r="CA31" s="738"/>
      <c r="CB31" s="739"/>
      <c r="CD31" s="725"/>
      <c r="CE31" s="726"/>
      <c r="CF31" s="698" t="s">
        <v>312</v>
      </c>
      <c r="CG31" s="699"/>
      <c r="CH31" s="699"/>
      <c r="CI31" s="699"/>
      <c r="CJ31" s="699"/>
      <c r="CK31" s="699"/>
      <c r="CL31" s="699"/>
      <c r="CM31" s="699"/>
      <c r="CN31" s="699"/>
      <c r="CO31" s="699"/>
      <c r="CP31" s="699"/>
      <c r="CQ31" s="700"/>
      <c r="CR31" s="683">
        <v>300594</v>
      </c>
      <c r="CS31" s="719"/>
      <c r="CT31" s="719"/>
      <c r="CU31" s="719"/>
      <c r="CV31" s="719"/>
      <c r="CW31" s="719"/>
      <c r="CX31" s="719"/>
      <c r="CY31" s="720"/>
      <c r="CZ31" s="688">
        <v>0.3</v>
      </c>
      <c r="DA31" s="717"/>
      <c r="DB31" s="717"/>
      <c r="DC31" s="721"/>
      <c r="DD31" s="692">
        <v>300196</v>
      </c>
      <c r="DE31" s="719"/>
      <c r="DF31" s="719"/>
      <c r="DG31" s="719"/>
      <c r="DH31" s="719"/>
      <c r="DI31" s="719"/>
      <c r="DJ31" s="719"/>
      <c r="DK31" s="720"/>
      <c r="DL31" s="692">
        <v>300196</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29" t="s">
        <v>313</v>
      </c>
      <c r="C32" s="730"/>
      <c r="D32" s="730"/>
      <c r="E32" s="730"/>
      <c r="F32" s="730"/>
      <c r="G32" s="730"/>
      <c r="H32" s="730"/>
      <c r="I32" s="730"/>
      <c r="J32" s="730"/>
      <c r="K32" s="730"/>
      <c r="L32" s="730"/>
      <c r="M32" s="730"/>
      <c r="N32" s="730"/>
      <c r="O32" s="730"/>
      <c r="P32" s="730"/>
      <c r="Q32" s="731"/>
      <c r="R32" s="683" t="s">
        <v>128</v>
      </c>
      <c r="S32" s="684"/>
      <c r="T32" s="684"/>
      <c r="U32" s="684"/>
      <c r="V32" s="684"/>
      <c r="W32" s="684"/>
      <c r="X32" s="684"/>
      <c r="Y32" s="685"/>
      <c r="Z32" s="686" t="s">
        <v>128</v>
      </c>
      <c r="AA32" s="686"/>
      <c r="AB32" s="686"/>
      <c r="AC32" s="686"/>
      <c r="AD32" s="687" t="s">
        <v>243</v>
      </c>
      <c r="AE32" s="687"/>
      <c r="AF32" s="687"/>
      <c r="AG32" s="687"/>
      <c r="AH32" s="687"/>
      <c r="AI32" s="687"/>
      <c r="AJ32" s="687"/>
      <c r="AK32" s="687"/>
      <c r="AL32" s="688" t="s">
        <v>243</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99.1</v>
      </c>
      <c r="BH32" s="719"/>
      <c r="BI32" s="719"/>
      <c r="BJ32" s="719"/>
      <c r="BK32" s="719"/>
      <c r="BL32" s="719"/>
      <c r="BM32" s="689">
        <v>97.1</v>
      </c>
      <c r="BN32" s="749"/>
      <c r="BO32" s="749"/>
      <c r="BP32" s="749"/>
      <c r="BQ32" s="750"/>
      <c r="BR32" s="752">
        <v>99</v>
      </c>
      <c r="BS32" s="719"/>
      <c r="BT32" s="719"/>
      <c r="BU32" s="719"/>
      <c r="BV32" s="719"/>
      <c r="BW32" s="719"/>
      <c r="BX32" s="689">
        <v>96.7</v>
      </c>
      <c r="BY32" s="749"/>
      <c r="BZ32" s="749"/>
      <c r="CA32" s="749"/>
      <c r="CB32" s="750"/>
      <c r="CD32" s="727"/>
      <c r="CE32" s="728"/>
      <c r="CF32" s="698" t="s">
        <v>316</v>
      </c>
      <c r="CG32" s="699"/>
      <c r="CH32" s="699"/>
      <c r="CI32" s="699"/>
      <c r="CJ32" s="699"/>
      <c r="CK32" s="699"/>
      <c r="CL32" s="699"/>
      <c r="CM32" s="699"/>
      <c r="CN32" s="699"/>
      <c r="CO32" s="699"/>
      <c r="CP32" s="699"/>
      <c r="CQ32" s="700"/>
      <c r="CR32" s="683" t="s">
        <v>128</v>
      </c>
      <c r="CS32" s="684"/>
      <c r="CT32" s="684"/>
      <c r="CU32" s="684"/>
      <c r="CV32" s="684"/>
      <c r="CW32" s="684"/>
      <c r="CX32" s="684"/>
      <c r="CY32" s="685"/>
      <c r="CZ32" s="688" t="s">
        <v>128</v>
      </c>
      <c r="DA32" s="717"/>
      <c r="DB32" s="717"/>
      <c r="DC32" s="721"/>
      <c r="DD32" s="692" t="s">
        <v>128</v>
      </c>
      <c r="DE32" s="684"/>
      <c r="DF32" s="684"/>
      <c r="DG32" s="684"/>
      <c r="DH32" s="684"/>
      <c r="DI32" s="684"/>
      <c r="DJ32" s="684"/>
      <c r="DK32" s="685"/>
      <c r="DL32" s="692" t="s">
        <v>128</v>
      </c>
      <c r="DM32" s="684"/>
      <c r="DN32" s="684"/>
      <c r="DO32" s="684"/>
      <c r="DP32" s="684"/>
      <c r="DQ32" s="684"/>
      <c r="DR32" s="684"/>
      <c r="DS32" s="684"/>
      <c r="DT32" s="684"/>
      <c r="DU32" s="684"/>
      <c r="DV32" s="685"/>
      <c r="DW32" s="688" t="s">
        <v>128</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5476627</v>
      </c>
      <c r="S33" s="684"/>
      <c r="T33" s="684"/>
      <c r="U33" s="684"/>
      <c r="V33" s="684"/>
      <c r="W33" s="684"/>
      <c r="X33" s="684"/>
      <c r="Y33" s="685"/>
      <c r="Z33" s="686">
        <v>5.9</v>
      </c>
      <c r="AA33" s="686"/>
      <c r="AB33" s="686"/>
      <c r="AC33" s="686"/>
      <c r="AD33" s="687" t="s">
        <v>128</v>
      </c>
      <c r="AE33" s="687"/>
      <c r="AF33" s="687"/>
      <c r="AG33" s="687"/>
      <c r="AH33" s="687"/>
      <c r="AI33" s="687"/>
      <c r="AJ33" s="687"/>
      <c r="AK33" s="687"/>
      <c r="AL33" s="688" t="s">
        <v>128</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98.8</v>
      </c>
      <c r="BH33" s="754"/>
      <c r="BI33" s="754"/>
      <c r="BJ33" s="754"/>
      <c r="BK33" s="754"/>
      <c r="BL33" s="754"/>
      <c r="BM33" s="755">
        <v>96.7</v>
      </c>
      <c r="BN33" s="754"/>
      <c r="BO33" s="754"/>
      <c r="BP33" s="754"/>
      <c r="BQ33" s="756"/>
      <c r="BR33" s="753">
        <v>98.8</v>
      </c>
      <c r="BS33" s="754"/>
      <c r="BT33" s="754"/>
      <c r="BU33" s="754"/>
      <c r="BV33" s="754"/>
      <c r="BW33" s="754"/>
      <c r="BX33" s="755">
        <v>96.4</v>
      </c>
      <c r="BY33" s="754"/>
      <c r="BZ33" s="754"/>
      <c r="CA33" s="754"/>
      <c r="CB33" s="756"/>
      <c r="CD33" s="698" t="s">
        <v>319</v>
      </c>
      <c r="CE33" s="699"/>
      <c r="CF33" s="699"/>
      <c r="CG33" s="699"/>
      <c r="CH33" s="699"/>
      <c r="CI33" s="699"/>
      <c r="CJ33" s="699"/>
      <c r="CK33" s="699"/>
      <c r="CL33" s="699"/>
      <c r="CM33" s="699"/>
      <c r="CN33" s="699"/>
      <c r="CO33" s="699"/>
      <c r="CP33" s="699"/>
      <c r="CQ33" s="700"/>
      <c r="CR33" s="683">
        <v>30527688</v>
      </c>
      <c r="CS33" s="719"/>
      <c r="CT33" s="719"/>
      <c r="CU33" s="719"/>
      <c r="CV33" s="719"/>
      <c r="CW33" s="719"/>
      <c r="CX33" s="719"/>
      <c r="CY33" s="720"/>
      <c r="CZ33" s="688">
        <v>34.6</v>
      </c>
      <c r="DA33" s="717"/>
      <c r="DB33" s="717"/>
      <c r="DC33" s="721"/>
      <c r="DD33" s="692">
        <v>24647501</v>
      </c>
      <c r="DE33" s="719"/>
      <c r="DF33" s="719"/>
      <c r="DG33" s="719"/>
      <c r="DH33" s="719"/>
      <c r="DI33" s="719"/>
      <c r="DJ33" s="719"/>
      <c r="DK33" s="720"/>
      <c r="DL33" s="692">
        <v>20358685</v>
      </c>
      <c r="DM33" s="719"/>
      <c r="DN33" s="719"/>
      <c r="DO33" s="719"/>
      <c r="DP33" s="719"/>
      <c r="DQ33" s="719"/>
      <c r="DR33" s="719"/>
      <c r="DS33" s="719"/>
      <c r="DT33" s="719"/>
      <c r="DU33" s="719"/>
      <c r="DV33" s="720"/>
      <c r="DW33" s="688">
        <v>39.299999999999997</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63740</v>
      </c>
      <c r="S34" s="684"/>
      <c r="T34" s="684"/>
      <c r="U34" s="684"/>
      <c r="V34" s="684"/>
      <c r="W34" s="684"/>
      <c r="X34" s="684"/>
      <c r="Y34" s="685"/>
      <c r="Z34" s="686">
        <v>0.1</v>
      </c>
      <c r="AA34" s="686"/>
      <c r="AB34" s="686"/>
      <c r="AC34" s="686"/>
      <c r="AD34" s="687">
        <v>55405</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15389564</v>
      </c>
      <c r="CS34" s="684"/>
      <c r="CT34" s="684"/>
      <c r="CU34" s="684"/>
      <c r="CV34" s="684"/>
      <c r="CW34" s="684"/>
      <c r="CX34" s="684"/>
      <c r="CY34" s="685"/>
      <c r="CZ34" s="688">
        <v>17.399999999999999</v>
      </c>
      <c r="DA34" s="717"/>
      <c r="DB34" s="717"/>
      <c r="DC34" s="721"/>
      <c r="DD34" s="692">
        <v>11839588</v>
      </c>
      <c r="DE34" s="684"/>
      <c r="DF34" s="684"/>
      <c r="DG34" s="684"/>
      <c r="DH34" s="684"/>
      <c r="DI34" s="684"/>
      <c r="DJ34" s="684"/>
      <c r="DK34" s="685"/>
      <c r="DL34" s="692">
        <v>11080368</v>
      </c>
      <c r="DM34" s="684"/>
      <c r="DN34" s="684"/>
      <c r="DO34" s="684"/>
      <c r="DP34" s="684"/>
      <c r="DQ34" s="684"/>
      <c r="DR34" s="684"/>
      <c r="DS34" s="684"/>
      <c r="DT34" s="684"/>
      <c r="DU34" s="684"/>
      <c r="DV34" s="685"/>
      <c r="DW34" s="688">
        <v>21.4</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117454</v>
      </c>
      <c r="S35" s="684"/>
      <c r="T35" s="684"/>
      <c r="U35" s="684"/>
      <c r="V35" s="684"/>
      <c r="W35" s="684"/>
      <c r="X35" s="684"/>
      <c r="Y35" s="685"/>
      <c r="Z35" s="686">
        <v>0.1</v>
      </c>
      <c r="AA35" s="686"/>
      <c r="AB35" s="686"/>
      <c r="AC35" s="686"/>
      <c r="AD35" s="687" t="s">
        <v>128</v>
      </c>
      <c r="AE35" s="687"/>
      <c r="AF35" s="687"/>
      <c r="AG35" s="687"/>
      <c r="AH35" s="687"/>
      <c r="AI35" s="687"/>
      <c r="AJ35" s="687"/>
      <c r="AK35" s="687"/>
      <c r="AL35" s="688" t="s">
        <v>128</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989773</v>
      </c>
      <c r="CS35" s="719"/>
      <c r="CT35" s="719"/>
      <c r="CU35" s="719"/>
      <c r="CV35" s="719"/>
      <c r="CW35" s="719"/>
      <c r="CX35" s="719"/>
      <c r="CY35" s="720"/>
      <c r="CZ35" s="688">
        <v>1.1000000000000001</v>
      </c>
      <c r="DA35" s="717"/>
      <c r="DB35" s="717"/>
      <c r="DC35" s="721"/>
      <c r="DD35" s="692">
        <v>794208</v>
      </c>
      <c r="DE35" s="719"/>
      <c r="DF35" s="719"/>
      <c r="DG35" s="719"/>
      <c r="DH35" s="719"/>
      <c r="DI35" s="719"/>
      <c r="DJ35" s="719"/>
      <c r="DK35" s="720"/>
      <c r="DL35" s="692">
        <v>794208</v>
      </c>
      <c r="DM35" s="719"/>
      <c r="DN35" s="719"/>
      <c r="DO35" s="719"/>
      <c r="DP35" s="719"/>
      <c r="DQ35" s="719"/>
      <c r="DR35" s="719"/>
      <c r="DS35" s="719"/>
      <c r="DT35" s="719"/>
      <c r="DU35" s="719"/>
      <c r="DV35" s="720"/>
      <c r="DW35" s="688">
        <v>1.5</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3831282</v>
      </c>
      <c r="S36" s="684"/>
      <c r="T36" s="684"/>
      <c r="U36" s="684"/>
      <c r="V36" s="684"/>
      <c r="W36" s="684"/>
      <c r="X36" s="684"/>
      <c r="Y36" s="685"/>
      <c r="Z36" s="686">
        <v>4.0999999999999996</v>
      </c>
      <c r="AA36" s="686"/>
      <c r="AB36" s="686"/>
      <c r="AC36" s="686"/>
      <c r="AD36" s="687" t="s">
        <v>128</v>
      </c>
      <c r="AE36" s="687"/>
      <c r="AF36" s="687"/>
      <c r="AG36" s="687"/>
      <c r="AH36" s="687"/>
      <c r="AI36" s="687"/>
      <c r="AJ36" s="687"/>
      <c r="AK36" s="687"/>
      <c r="AL36" s="688" t="s">
        <v>243</v>
      </c>
      <c r="AM36" s="689"/>
      <c r="AN36" s="689"/>
      <c r="AO36" s="690"/>
      <c r="AP36" s="235"/>
      <c r="AQ36" s="757" t="s">
        <v>327</v>
      </c>
      <c r="AR36" s="758"/>
      <c r="AS36" s="758"/>
      <c r="AT36" s="758"/>
      <c r="AU36" s="758"/>
      <c r="AV36" s="758"/>
      <c r="AW36" s="758"/>
      <c r="AX36" s="758"/>
      <c r="AY36" s="759"/>
      <c r="AZ36" s="672">
        <v>8653133</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282346</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3401890</v>
      </c>
      <c r="CS36" s="684"/>
      <c r="CT36" s="684"/>
      <c r="CU36" s="684"/>
      <c r="CV36" s="684"/>
      <c r="CW36" s="684"/>
      <c r="CX36" s="684"/>
      <c r="CY36" s="685"/>
      <c r="CZ36" s="688">
        <v>3.9</v>
      </c>
      <c r="DA36" s="717"/>
      <c r="DB36" s="717"/>
      <c r="DC36" s="721"/>
      <c r="DD36" s="692">
        <v>2657081</v>
      </c>
      <c r="DE36" s="684"/>
      <c r="DF36" s="684"/>
      <c r="DG36" s="684"/>
      <c r="DH36" s="684"/>
      <c r="DI36" s="684"/>
      <c r="DJ36" s="684"/>
      <c r="DK36" s="685"/>
      <c r="DL36" s="692">
        <v>2023082</v>
      </c>
      <c r="DM36" s="684"/>
      <c r="DN36" s="684"/>
      <c r="DO36" s="684"/>
      <c r="DP36" s="684"/>
      <c r="DQ36" s="684"/>
      <c r="DR36" s="684"/>
      <c r="DS36" s="684"/>
      <c r="DT36" s="684"/>
      <c r="DU36" s="684"/>
      <c r="DV36" s="685"/>
      <c r="DW36" s="688">
        <v>3.9</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2921454</v>
      </c>
      <c r="S37" s="684"/>
      <c r="T37" s="684"/>
      <c r="U37" s="684"/>
      <c r="V37" s="684"/>
      <c r="W37" s="684"/>
      <c r="X37" s="684"/>
      <c r="Y37" s="685"/>
      <c r="Z37" s="686">
        <v>3.1</v>
      </c>
      <c r="AA37" s="686"/>
      <c r="AB37" s="686"/>
      <c r="AC37" s="686"/>
      <c r="AD37" s="687" t="s">
        <v>128</v>
      </c>
      <c r="AE37" s="687"/>
      <c r="AF37" s="687"/>
      <c r="AG37" s="687"/>
      <c r="AH37" s="687"/>
      <c r="AI37" s="687"/>
      <c r="AJ37" s="687"/>
      <c r="AK37" s="687"/>
      <c r="AL37" s="688" t="s">
        <v>128</v>
      </c>
      <c r="AM37" s="689"/>
      <c r="AN37" s="689"/>
      <c r="AO37" s="690"/>
      <c r="AQ37" s="761" t="s">
        <v>331</v>
      </c>
      <c r="AR37" s="762"/>
      <c r="AS37" s="762"/>
      <c r="AT37" s="762"/>
      <c r="AU37" s="762"/>
      <c r="AV37" s="762"/>
      <c r="AW37" s="762"/>
      <c r="AX37" s="762"/>
      <c r="AY37" s="763"/>
      <c r="AZ37" s="683">
        <v>2588710</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-73283</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40872</v>
      </c>
      <c r="CS37" s="719"/>
      <c r="CT37" s="719"/>
      <c r="CU37" s="719"/>
      <c r="CV37" s="719"/>
      <c r="CW37" s="719"/>
      <c r="CX37" s="719"/>
      <c r="CY37" s="720"/>
      <c r="CZ37" s="688">
        <v>0</v>
      </c>
      <c r="DA37" s="717"/>
      <c r="DB37" s="717"/>
      <c r="DC37" s="721"/>
      <c r="DD37" s="692">
        <v>40872</v>
      </c>
      <c r="DE37" s="719"/>
      <c r="DF37" s="719"/>
      <c r="DG37" s="719"/>
      <c r="DH37" s="719"/>
      <c r="DI37" s="719"/>
      <c r="DJ37" s="719"/>
      <c r="DK37" s="720"/>
      <c r="DL37" s="692">
        <v>40872</v>
      </c>
      <c r="DM37" s="719"/>
      <c r="DN37" s="719"/>
      <c r="DO37" s="719"/>
      <c r="DP37" s="719"/>
      <c r="DQ37" s="719"/>
      <c r="DR37" s="719"/>
      <c r="DS37" s="719"/>
      <c r="DT37" s="719"/>
      <c r="DU37" s="719"/>
      <c r="DV37" s="720"/>
      <c r="DW37" s="688">
        <v>0.1</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1899366</v>
      </c>
      <c r="S38" s="684"/>
      <c r="T38" s="684"/>
      <c r="U38" s="684"/>
      <c r="V38" s="684"/>
      <c r="W38" s="684"/>
      <c r="X38" s="684"/>
      <c r="Y38" s="685"/>
      <c r="Z38" s="686">
        <v>2</v>
      </c>
      <c r="AA38" s="686"/>
      <c r="AB38" s="686"/>
      <c r="AC38" s="686"/>
      <c r="AD38" s="687">
        <v>70496</v>
      </c>
      <c r="AE38" s="687"/>
      <c r="AF38" s="687"/>
      <c r="AG38" s="687"/>
      <c r="AH38" s="687"/>
      <c r="AI38" s="687"/>
      <c r="AJ38" s="687"/>
      <c r="AK38" s="687"/>
      <c r="AL38" s="688">
        <v>0.1</v>
      </c>
      <c r="AM38" s="689"/>
      <c r="AN38" s="689"/>
      <c r="AO38" s="690"/>
      <c r="AQ38" s="761" t="s">
        <v>335</v>
      </c>
      <c r="AR38" s="762"/>
      <c r="AS38" s="762"/>
      <c r="AT38" s="762"/>
      <c r="AU38" s="762"/>
      <c r="AV38" s="762"/>
      <c r="AW38" s="762"/>
      <c r="AX38" s="762"/>
      <c r="AY38" s="763"/>
      <c r="AZ38" s="683">
        <v>430771</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28386</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8222362</v>
      </c>
      <c r="CS38" s="684"/>
      <c r="CT38" s="684"/>
      <c r="CU38" s="684"/>
      <c r="CV38" s="684"/>
      <c r="CW38" s="684"/>
      <c r="CX38" s="684"/>
      <c r="CY38" s="685"/>
      <c r="CZ38" s="688">
        <v>9.3000000000000007</v>
      </c>
      <c r="DA38" s="717"/>
      <c r="DB38" s="717"/>
      <c r="DC38" s="721"/>
      <c r="DD38" s="692">
        <v>7003169</v>
      </c>
      <c r="DE38" s="684"/>
      <c r="DF38" s="684"/>
      <c r="DG38" s="684"/>
      <c r="DH38" s="684"/>
      <c r="DI38" s="684"/>
      <c r="DJ38" s="684"/>
      <c r="DK38" s="685"/>
      <c r="DL38" s="692">
        <v>6461027</v>
      </c>
      <c r="DM38" s="684"/>
      <c r="DN38" s="684"/>
      <c r="DO38" s="684"/>
      <c r="DP38" s="684"/>
      <c r="DQ38" s="684"/>
      <c r="DR38" s="684"/>
      <c r="DS38" s="684"/>
      <c r="DT38" s="684"/>
      <c r="DU38" s="684"/>
      <c r="DV38" s="685"/>
      <c r="DW38" s="688">
        <v>12.5</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v>5982132</v>
      </c>
      <c r="S39" s="684"/>
      <c r="T39" s="684"/>
      <c r="U39" s="684"/>
      <c r="V39" s="684"/>
      <c r="W39" s="684"/>
      <c r="X39" s="684"/>
      <c r="Y39" s="685"/>
      <c r="Z39" s="686">
        <v>6.4</v>
      </c>
      <c r="AA39" s="686"/>
      <c r="AB39" s="686"/>
      <c r="AC39" s="686"/>
      <c r="AD39" s="687" t="s">
        <v>128</v>
      </c>
      <c r="AE39" s="687"/>
      <c r="AF39" s="687"/>
      <c r="AG39" s="687"/>
      <c r="AH39" s="687"/>
      <c r="AI39" s="687"/>
      <c r="AJ39" s="687"/>
      <c r="AK39" s="687"/>
      <c r="AL39" s="688" t="s">
        <v>128</v>
      </c>
      <c r="AM39" s="689"/>
      <c r="AN39" s="689"/>
      <c r="AO39" s="690"/>
      <c r="AQ39" s="761" t="s">
        <v>339</v>
      </c>
      <c r="AR39" s="762"/>
      <c r="AS39" s="762"/>
      <c r="AT39" s="762"/>
      <c r="AU39" s="762"/>
      <c r="AV39" s="762"/>
      <c r="AW39" s="762"/>
      <c r="AX39" s="762"/>
      <c r="AY39" s="763"/>
      <c r="AZ39" s="683" t="s">
        <v>128</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44451</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2067605</v>
      </c>
      <c r="CS39" s="719"/>
      <c r="CT39" s="719"/>
      <c r="CU39" s="719"/>
      <c r="CV39" s="719"/>
      <c r="CW39" s="719"/>
      <c r="CX39" s="719"/>
      <c r="CY39" s="720"/>
      <c r="CZ39" s="688">
        <v>2.2999999999999998</v>
      </c>
      <c r="DA39" s="717"/>
      <c r="DB39" s="717"/>
      <c r="DC39" s="721"/>
      <c r="DD39" s="692">
        <v>1950961</v>
      </c>
      <c r="DE39" s="719"/>
      <c r="DF39" s="719"/>
      <c r="DG39" s="719"/>
      <c r="DH39" s="719"/>
      <c r="DI39" s="719"/>
      <c r="DJ39" s="719"/>
      <c r="DK39" s="720"/>
      <c r="DL39" s="692" t="s">
        <v>128</v>
      </c>
      <c r="DM39" s="719"/>
      <c r="DN39" s="719"/>
      <c r="DO39" s="719"/>
      <c r="DP39" s="719"/>
      <c r="DQ39" s="719"/>
      <c r="DR39" s="719"/>
      <c r="DS39" s="719"/>
      <c r="DT39" s="719"/>
      <c r="DU39" s="719"/>
      <c r="DV39" s="720"/>
      <c r="DW39" s="688" t="s">
        <v>128</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128</v>
      </c>
      <c r="AA40" s="686"/>
      <c r="AB40" s="686"/>
      <c r="AC40" s="686"/>
      <c r="AD40" s="687" t="s">
        <v>128</v>
      </c>
      <c r="AE40" s="687"/>
      <c r="AF40" s="687"/>
      <c r="AG40" s="687"/>
      <c r="AH40" s="687"/>
      <c r="AI40" s="687"/>
      <c r="AJ40" s="687"/>
      <c r="AK40" s="687"/>
      <c r="AL40" s="688" t="s">
        <v>128</v>
      </c>
      <c r="AM40" s="689"/>
      <c r="AN40" s="689"/>
      <c r="AO40" s="690"/>
      <c r="AQ40" s="761" t="s">
        <v>343</v>
      </c>
      <c r="AR40" s="762"/>
      <c r="AS40" s="762"/>
      <c r="AT40" s="762"/>
      <c r="AU40" s="762"/>
      <c r="AV40" s="762"/>
      <c r="AW40" s="762"/>
      <c r="AX40" s="762"/>
      <c r="AY40" s="763"/>
      <c r="AZ40" s="683" t="s">
        <v>128</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107</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456494</v>
      </c>
      <c r="CS40" s="684"/>
      <c r="CT40" s="684"/>
      <c r="CU40" s="684"/>
      <c r="CV40" s="684"/>
      <c r="CW40" s="684"/>
      <c r="CX40" s="684"/>
      <c r="CY40" s="685"/>
      <c r="CZ40" s="688">
        <v>0.5</v>
      </c>
      <c r="DA40" s="717"/>
      <c r="DB40" s="717"/>
      <c r="DC40" s="721"/>
      <c r="DD40" s="692">
        <v>402494</v>
      </c>
      <c r="DE40" s="684"/>
      <c r="DF40" s="684"/>
      <c r="DG40" s="684"/>
      <c r="DH40" s="684"/>
      <c r="DI40" s="684"/>
      <c r="DJ40" s="684"/>
      <c r="DK40" s="685"/>
      <c r="DL40" s="692" t="s">
        <v>128</v>
      </c>
      <c r="DM40" s="684"/>
      <c r="DN40" s="684"/>
      <c r="DO40" s="684"/>
      <c r="DP40" s="684"/>
      <c r="DQ40" s="684"/>
      <c r="DR40" s="684"/>
      <c r="DS40" s="684"/>
      <c r="DT40" s="684"/>
      <c r="DU40" s="684"/>
      <c r="DV40" s="685"/>
      <c r="DW40" s="688" t="s">
        <v>128</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t="s">
        <v>128</v>
      </c>
      <c r="S41" s="684"/>
      <c r="T41" s="684"/>
      <c r="U41" s="684"/>
      <c r="V41" s="684"/>
      <c r="W41" s="684"/>
      <c r="X41" s="684"/>
      <c r="Y41" s="685"/>
      <c r="Z41" s="686" t="s">
        <v>128</v>
      </c>
      <c r="AA41" s="686"/>
      <c r="AB41" s="686"/>
      <c r="AC41" s="686"/>
      <c r="AD41" s="687" t="s">
        <v>128</v>
      </c>
      <c r="AE41" s="687"/>
      <c r="AF41" s="687"/>
      <c r="AG41" s="687"/>
      <c r="AH41" s="687"/>
      <c r="AI41" s="687"/>
      <c r="AJ41" s="687"/>
      <c r="AK41" s="687"/>
      <c r="AL41" s="688" t="s">
        <v>128</v>
      </c>
      <c r="AM41" s="689"/>
      <c r="AN41" s="689"/>
      <c r="AO41" s="690"/>
      <c r="AQ41" s="761" t="s">
        <v>348</v>
      </c>
      <c r="AR41" s="762"/>
      <c r="AS41" s="762"/>
      <c r="AT41" s="762"/>
      <c r="AU41" s="762"/>
      <c r="AV41" s="762"/>
      <c r="AW41" s="762"/>
      <c r="AX41" s="762"/>
      <c r="AY41" s="763"/>
      <c r="AZ41" s="683">
        <v>1793698</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128</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243</v>
      </c>
      <c r="DA41" s="717"/>
      <c r="DB41" s="717"/>
      <c r="DC41" s="721"/>
      <c r="DD41" s="692" t="s">
        <v>128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351</v>
      </c>
      <c r="C42" s="734"/>
      <c r="D42" s="734"/>
      <c r="E42" s="734"/>
      <c r="F42" s="734"/>
      <c r="G42" s="734"/>
      <c r="H42" s="734"/>
      <c r="I42" s="734"/>
      <c r="J42" s="734"/>
      <c r="K42" s="734"/>
      <c r="L42" s="734"/>
      <c r="M42" s="734"/>
      <c r="N42" s="734"/>
      <c r="O42" s="734"/>
      <c r="P42" s="734"/>
      <c r="Q42" s="735"/>
      <c r="R42" s="768">
        <v>92930992</v>
      </c>
      <c r="S42" s="769"/>
      <c r="T42" s="769"/>
      <c r="U42" s="769"/>
      <c r="V42" s="769"/>
      <c r="W42" s="769"/>
      <c r="X42" s="769"/>
      <c r="Y42" s="777"/>
      <c r="Z42" s="778">
        <v>100</v>
      </c>
      <c r="AA42" s="778"/>
      <c r="AB42" s="778"/>
      <c r="AC42" s="778"/>
      <c r="AD42" s="779">
        <v>51740550</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3839954</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276</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14773661</v>
      </c>
      <c r="CS42" s="684"/>
      <c r="CT42" s="684"/>
      <c r="CU42" s="684"/>
      <c r="CV42" s="684"/>
      <c r="CW42" s="684"/>
      <c r="CX42" s="684"/>
      <c r="CY42" s="685"/>
      <c r="CZ42" s="688">
        <v>16.7</v>
      </c>
      <c r="DA42" s="689"/>
      <c r="DB42" s="689"/>
      <c r="DC42" s="701"/>
      <c r="DD42" s="692">
        <v>5073759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96352</v>
      </c>
      <c r="CS43" s="719"/>
      <c r="CT43" s="719"/>
      <c r="CU43" s="719"/>
      <c r="CV43" s="719"/>
      <c r="CW43" s="719"/>
      <c r="CX43" s="719"/>
      <c r="CY43" s="720"/>
      <c r="CZ43" s="688">
        <v>0.1</v>
      </c>
      <c r="DA43" s="717"/>
      <c r="DB43" s="717"/>
      <c r="DC43" s="721"/>
      <c r="DD43" s="692">
        <v>96352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356</v>
      </c>
      <c r="CG44" s="681"/>
      <c r="CH44" s="681"/>
      <c r="CI44" s="681"/>
      <c r="CJ44" s="681"/>
      <c r="CK44" s="681"/>
      <c r="CL44" s="681"/>
      <c r="CM44" s="681"/>
      <c r="CN44" s="681"/>
      <c r="CO44" s="681"/>
      <c r="CP44" s="681"/>
      <c r="CQ44" s="682"/>
      <c r="CR44" s="683">
        <v>14773661</v>
      </c>
      <c r="CS44" s="684"/>
      <c r="CT44" s="684"/>
      <c r="CU44" s="684"/>
      <c r="CV44" s="684"/>
      <c r="CW44" s="684"/>
      <c r="CX44" s="684"/>
      <c r="CY44" s="685"/>
      <c r="CZ44" s="688">
        <v>16.7</v>
      </c>
      <c r="DA44" s="689"/>
      <c r="DB44" s="689"/>
      <c r="DC44" s="701"/>
      <c r="DD44" s="692">
        <v>5073759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6977309</v>
      </c>
      <c r="CS45" s="719"/>
      <c r="CT45" s="719"/>
      <c r="CU45" s="719"/>
      <c r="CV45" s="719"/>
      <c r="CW45" s="719"/>
      <c r="CX45" s="719"/>
      <c r="CY45" s="720"/>
      <c r="CZ45" s="688">
        <v>7.9</v>
      </c>
      <c r="DA45" s="717"/>
      <c r="DB45" s="717"/>
      <c r="DC45" s="721"/>
      <c r="DD45" s="692">
        <v>2305891</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7493459</v>
      </c>
      <c r="CS46" s="684"/>
      <c r="CT46" s="684"/>
      <c r="CU46" s="684"/>
      <c r="CV46" s="684"/>
      <c r="CW46" s="684"/>
      <c r="CX46" s="684"/>
      <c r="CY46" s="685"/>
      <c r="CZ46" s="688">
        <v>8.5</v>
      </c>
      <c r="DA46" s="689"/>
      <c r="DB46" s="689"/>
      <c r="DC46" s="701"/>
      <c r="DD46" s="692">
        <v>2651366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t="s">
        <v>243</v>
      </c>
      <c r="CS47" s="719"/>
      <c r="CT47" s="719"/>
      <c r="CU47" s="719"/>
      <c r="CV47" s="719"/>
      <c r="CW47" s="719"/>
      <c r="CX47" s="719"/>
      <c r="CY47" s="720"/>
      <c r="CZ47" s="688" t="s">
        <v>128</v>
      </c>
      <c r="DA47" s="717"/>
      <c r="DB47" s="717"/>
      <c r="DC47" s="721"/>
      <c r="DD47" s="692" t="s">
        <v>128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243</v>
      </c>
      <c r="CS48" s="684"/>
      <c r="CT48" s="684"/>
      <c r="CU48" s="684"/>
      <c r="CV48" s="684"/>
      <c r="CW48" s="684"/>
      <c r="CX48" s="684"/>
      <c r="CY48" s="685"/>
      <c r="CZ48" s="688" t="s">
        <v>243</v>
      </c>
      <c r="DA48" s="689"/>
      <c r="DB48" s="689"/>
      <c r="DC48" s="701"/>
      <c r="DD48" s="692" t="s">
        <v>243</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364</v>
      </c>
      <c r="CE49" s="734"/>
      <c r="CF49" s="734"/>
      <c r="CG49" s="734"/>
      <c r="CH49" s="734"/>
      <c r="CI49" s="734"/>
      <c r="CJ49" s="734"/>
      <c r="CK49" s="734"/>
      <c r="CL49" s="734"/>
      <c r="CM49" s="734"/>
      <c r="CN49" s="734"/>
      <c r="CO49" s="734"/>
      <c r="CP49" s="734"/>
      <c r="CQ49" s="735"/>
      <c r="CR49" s="768">
        <v>88325022</v>
      </c>
      <c r="CS49" s="754"/>
      <c r="CT49" s="754"/>
      <c r="CU49" s="754"/>
      <c r="CV49" s="754"/>
      <c r="CW49" s="754"/>
      <c r="CX49" s="754"/>
      <c r="CY49" s="785"/>
      <c r="CZ49" s="780">
        <v>100</v>
      </c>
      <c r="DA49" s="786"/>
      <c r="DB49" s="786"/>
      <c r="DC49" s="787"/>
      <c r="DD49" s="788">
        <v>57781345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cGcIREr5wK1tvDxggAUkKLPKdmLl5in6Isp6NEJolBivlb21IkVU6C2x3oN6dV551TvH/P/uwFK7ybtwDLrdIA==" saltValue="roTBi12k05NsZduIa1h6R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49"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93034</v>
      </c>
      <c r="R7" s="819"/>
      <c r="S7" s="819"/>
      <c r="T7" s="819"/>
      <c r="U7" s="819"/>
      <c r="V7" s="819">
        <v>88428</v>
      </c>
      <c r="W7" s="819"/>
      <c r="X7" s="819"/>
      <c r="Y7" s="819"/>
      <c r="Z7" s="819"/>
      <c r="AA7" s="819">
        <v>4606</v>
      </c>
      <c r="AB7" s="819"/>
      <c r="AC7" s="819"/>
      <c r="AD7" s="819"/>
      <c r="AE7" s="820"/>
      <c r="AF7" s="821">
        <v>3706</v>
      </c>
      <c r="AG7" s="822"/>
      <c r="AH7" s="822"/>
      <c r="AI7" s="822"/>
      <c r="AJ7" s="823"/>
      <c r="AK7" s="858" t="s">
        <v>567</v>
      </c>
      <c r="AL7" s="859"/>
      <c r="AM7" s="859"/>
      <c r="AN7" s="859"/>
      <c r="AO7" s="859"/>
      <c r="AP7" s="859">
        <v>53970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580</v>
      </c>
      <c r="BT7" s="863"/>
      <c r="BU7" s="863"/>
      <c r="BV7" s="863"/>
      <c r="BW7" s="863"/>
      <c r="BX7" s="863"/>
      <c r="BY7" s="863"/>
      <c r="BZ7" s="863"/>
      <c r="CA7" s="863"/>
      <c r="CB7" s="863"/>
      <c r="CC7" s="863"/>
      <c r="CD7" s="863"/>
      <c r="CE7" s="863"/>
      <c r="CF7" s="863"/>
      <c r="CG7" s="864"/>
      <c r="CH7" s="855">
        <v>0</v>
      </c>
      <c r="CI7" s="856"/>
      <c r="CJ7" s="856"/>
      <c r="CK7" s="856"/>
      <c r="CL7" s="857"/>
      <c r="CM7" s="855">
        <v>9</v>
      </c>
      <c r="CN7" s="856"/>
      <c r="CO7" s="856"/>
      <c r="CP7" s="856"/>
      <c r="CQ7" s="857"/>
      <c r="CR7" s="855">
        <v>6</v>
      </c>
      <c r="CS7" s="856"/>
      <c r="CT7" s="856"/>
      <c r="CU7" s="856"/>
      <c r="CV7" s="857"/>
      <c r="CW7" s="855" t="s">
        <v>504</v>
      </c>
      <c r="CX7" s="856"/>
      <c r="CY7" s="856"/>
      <c r="CZ7" s="856"/>
      <c r="DA7" s="857"/>
      <c r="DB7" s="855" t="s">
        <v>504</v>
      </c>
      <c r="DC7" s="856"/>
      <c r="DD7" s="856"/>
      <c r="DE7" s="856"/>
      <c r="DF7" s="857"/>
      <c r="DG7" s="855">
        <v>6812</v>
      </c>
      <c r="DH7" s="856"/>
      <c r="DI7" s="856"/>
      <c r="DJ7" s="856"/>
      <c r="DK7" s="857"/>
      <c r="DL7" s="855" t="s">
        <v>504</v>
      </c>
      <c r="DM7" s="856"/>
      <c r="DN7" s="856"/>
      <c r="DO7" s="856"/>
      <c r="DP7" s="857"/>
      <c r="DQ7" s="855" t="s">
        <v>583</v>
      </c>
      <c r="DR7" s="856"/>
      <c r="DS7" s="856"/>
      <c r="DT7" s="856"/>
      <c r="DU7" s="857"/>
      <c r="DV7" s="836"/>
      <c r="DW7" s="837"/>
      <c r="DX7" s="837"/>
      <c r="DY7" s="837"/>
      <c r="DZ7" s="838"/>
      <c r="EA7" s="255"/>
    </row>
    <row r="8" spans="1:131" s="256" customFormat="1" ht="26.25" customHeight="1" x14ac:dyDescent="0.15">
      <c r="A8" s="262">
        <v>2</v>
      </c>
      <c r="B8" s="839" t="s">
        <v>388</v>
      </c>
      <c r="C8" s="840"/>
      <c r="D8" s="840"/>
      <c r="E8" s="840"/>
      <c r="F8" s="840"/>
      <c r="G8" s="840"/>
      <c r="H8" s="840"/>
      <c r="I8" s="840"/>
      <c r="J8" s="840"/>
      <c r="K8" s="840"/>
      <c r="L8" s="840"/>
      <c r="M8" s="840"/>
      <c r="N8" s="840"/>
      <c r="O8" s="840"/>
      <c r="P8" s="841"/>
      <c r="Q8" s="842">
        <v>1</v>
      </c>
      <c r="R8" s="843"/>
      <c r="S8" s="843"/>
      <c r="T8" s="843"/>
      <c r="U8" s="843"/>
      <c r="V8" s="843">
        <v>1</v>
      </c>
      <c r="W8" s="843"/>
      <c r="X8" s="843"/>
      <c r="Y8" s="843"/>
      <c r="Z8" s="843"/>
      <c r="AA8" s="843">
        <v>0</v>
      </c>
      <c r="AB8" s="843"/>
      <c r="AC8" s="843"/>
      <c r="AD8" s="843"/>
      <c r="AE8" s="844"/>
      <c r="AF8" s="845">
        <v>0</v>
      </c>
      <c r="AG8" s="846"/>
      <c r="AH8" s="846"/>
      <c r="AI8" s="846"/>
      <c r="AJ8" s="847"/>
      <c r="AK8" s="848" t="s">
        <v>567</v>
      </c>
      <c r="AL8" s="849"/>
      <c r="AM8" s="849"/>
      <c r="AN8" s="849"/>
      <c r="AO8" s="849"/>
      <c r="AP8" s="849" t="s">
        <v>573</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581</v>
      </c>
      <c r="BT8" s="853"/>
      <c r="BU8" s="853"/>
      <c r="BV8" s="853"/>
      <c r="BW8" s="853"/>
      <c r="BX8" s="853"/>
      <c r="BY8" s="853"/>
      <c r="BZ8" s="853"/>
      <c r="CA8" s="853"/>
      <c r="CB8" s="853"/>
      <c r="CC8" s="853"/>
      <c r="CD8" s="853"/>
      <c r="CE8" s="853"/>
      <c r="CF8" s="853"/>
      <c r="CG8" s="854"/>
      <c r="CH8" s="865">
        <v>-15</v>
      </c>
      <c r="CI8" s="866"/>
      <c r="CJ8" s="866"/>
      <c r="CK8" s="866"/>
      <c r="CL8" s="867"/>
      <c r="CM8" s="865">
        <v>592</v>
      </c>
      <c r="CN8" s="866"/>
      <c r="CO8" s="866"/>
      <c r="CP8" s="866"/>
      <c r="CQ8" s="867"/>
      <c r="CR8" s="865">
        <v>425</v>
      </c>
      <c r="CS8" s="866"/>
      <c r="CT8" s="866"/>
      <c r="CU8" s="866"/>
      <c r="CV8" s="867"/>
      <c r="CW8" s="865">
        <v>10</v>
      </c>
      <c r="CX8" s="866"/>
      <c r="CY8" s="866"/>
      <c r="CZ8" s="866"/>
      <c r="DA8" s="867"/>
      <c r="DB8" s="865" t="s">
        <v>504</v>
      </c>
      <c r="DC8" s="866"/>
      <c r="DD8" s="866"/>
      <c r="DE8" s="866"/>
      <c r="DF8" s="867"/>
      <c r="DG8" s="865" t="s">
        <v>504</v>
      </c>
      <c r="DH8" s="866"/>
      <c r="DI8" s="866"/>
      <c r="DJ8" s="866"/>
      <c r="DK8" s="867"/>
      <c r="DL8" s="865" t="s">
        <v>504</v>
      </c>
      <c r="DM8" s="866"/>
      <c r="DN8" s="866"/>
      <c r="DO8" s="866"/>
      <c r="DP8" s="867"/>
      <c r="DQ8" s="865" t="s">
        <v>504</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582</v>
      </c>
      <c r="BT9" s="853"/>
      <c r="BU9" s="853"/>
      <c r="BV9" s="853"/>
      <c r="BW9" s="853"/>
      <c r="BX9" s="853"/>
      <c r="BY9" s="853"/>
      <c r="BZ9" s="853"/>
      <c r="CA9" s="853"/>
      <c r="CB9" s="853"/>
      <c r="CC9" s="853"/>
      <c r="CD9" s="853"/>
      <c r="CE9" s="853"/>
      <c r="CF9" s="853"/>
      <c r="CG9" s="854"/>
      <c r="CH9" s="865">
        <v>2</v>
      </c>
      <c r="CI9" s="866"/>
      <c r="CJ9" s="866"/>
      <c r="CK9" s="866"/>
      <c r="CL9" s="867"/>
      <c r="CM9" s="865">
        <v>18</v>
      </c>
      <c r="CN9" s="866"/>
      <c r="CO9" s="866"/>
      <c r="CP9" s="866"/>
      <c r="CQ9" s="867"/>
      <c r="CR9" s="865">
        <v>3</v>
      </c>
      <c r="CS9" s="866"/>
      <c r="CT9" s="866"/>
      <c r="CU9" s="866"/>
      <c r="CV9" s="867"/>
      <c r="CW9" s="865">
        <v>31</v>
      </c>
      <c r="CX9" s="866"/>
      <c r="CY9" s="866"/>
      <c r="CZ9" s="866"/>
      <c r="DA9" s="867"/>
      <c r="DB9" s="865" t="s">
        <v>504</v>
      </c>
      <c r="DC9" s="866"/>
      <c r="DD9" s="866"/>
      <c r="DE9" s="866"/>
      <c r="DF9" s="867"/>
      <c r="DG9" s="865" t="s">
        <v>504</v>
      </c>
      <c r="DH9" s="866"/>
      <c r="DI9" s="866"/>
      <c r="DJ9" s="866"/>
      <c r="DK9" s="867"/>
      <c r="DL9" s="865" t="s">
        <v>504</v>
      </c>
      <c r="DM9" s="866"/>
      <c r="DN9" s="866"/>
      <c r="DO9" s="866"/>
      <c r="DP9" s="867"/>
      <c r="DQ9" s="865" t="s">
        <v>504</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93034</v>
      </c>
      <c r="R23" s="878"/>
      <c r="S23" s="878"/>
      <c r="T23" s="878"/>
      <c r="U23" s="878"/>
      <c r="V23" s="878">
        <v>88428</v>
      </c>
      <c r="W23" s="878"/>
      <c r="X23" s="878"/>
      <c r="Y23" s="878"/>
      <c r="Z23" s="878"/>
      <c r="AA23" s="878">
        <v>4606</v>
      </c>
      <c r="AB23" s="878"/>
      <c r="AC23" s="878"/>
      <c r="AD23" s="878"/>
      <c r="AE23" s="879"/>
      <c r="AF23" s="880">
        <v>3707</v>
      </c>
      <c r="AG23" s="878"/>
      <c r="AH23" s="878"/>
      <c r="AI23" s="878"/>
      <c r="AJ23" s="881"/>
      <c r="AK23" s="882"/>
      <c r="AL23" s="883"/>
      <c r="AM23" s="883"/>
      <c r="AN23" s="883"/>
      <c r="AO23" s="883"/>
      <c r="AP23" s="878">
        <v>53970</v>
      </c>
      <c r="AQ23" s="878"/>
      <c r="AR23" s="878"/>
      <c r="AS23" s="878"/>
      <c r="AT23" s="878"/>
      <c r="AU23" s="884"/>
      <c r="AV23" s="884"/>
      <c r="AW23" s="884"/>
      <c r="AX23" s="884"/>
      <c r="AY23" s="885"/>
      <c r="AZ23" s="893" t="s">
        <v>128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19173</v>
      </c>
      <c r="R28" s="907"/>
      <c r="S28" s="907"/>
      <c r="T28" s="907"/>
      <c r="U28" s="907"/>
      <c r="V28" s="907">
        <v>18890</v>
      </c>
      <c r="W28" s="907"/>
      <c r="X28" s="907"/>
      <c r="Y28" s="907"/>
      <c r="Z28" s="907"/>
      <c r="AA28" s="907">
        <v>282</v>
      </c>
      <c r="AB28" s="907"/>
      <c r="AC28" s="907"/>
      <c r="AD28" s="907"/>
      <c r="AE28" s="908"/>
      <c r="AF28" s="909">
        <v>282</v>
      </c>
      <c r="AG28" s="907"/>
      <c r="AH28" s="907"/>
      <c r="AI28" s="907"/>
      <c r="AJ28" s="910"/>
      <c r="AK28" s="911">
        <v>1794</v>
      </c>
      <c r="AL28" s="902"/>
      <c r="AM28" s="902"/>
      <c r="AN28" s="902"/>
      <c r="AO28" s="902"/>
      <c r="AP28" s="902" t="s">
        <v>573</v>
      </c>
      <c r="AQ28" s="902"/>
      <c r="AR28" s="902"/>
      <c r="AS28" s="902"/>
      <c r="AT28" s="902"/>
      <c r="AU28" s="902" t="s">
        <v>573</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13705</v>
      </c>
      <c r="R29" s="843"/>
      <c r="S29" s="843"/>
      <c r="T29" s="843"/>
      <c r="U29" s="843"/>
      <c r="V29" s="843">
        <v>13396</v>
      </c>
      <c r="W29" s="843"/>
      <c r="X29" s="843"/>
      <c r="Y29" s="843"/>
      <c r="Z29" s="843"/>
      <c r="AA29" s="843">
        <v>309</v>
      </c>
      <c r="AB29" s="843"/>
      <c r="AC29" s="843"/>
      <c r="AD29" s="843"/>
      <c r="AE29" s="844"/>
      <c r="AF29" s="845">
        <v>309</v>
      </c>
      <c r="AG29" s="846"/>
      <c r="AH29" s="846"/>
      <c r="AI29" s="846"/>
      <c r="AJ29" s="847"/>
      <c r="AK29" s="914">
        <v>1998</v>
      </c>
      <c r="AL29" s="915"/>
      <c r="AM29" s="915"/>
      <c r="AN29" s="915"/>
      <c r="AO29" s="915"/>
      <c r="AP29" s="915" t="s">
        <v>573</v>
      </c>
      <c r="AQ29" s="915"/>
      <c r="AR29" s="915"/>
      <c r="AS29" s="915"/>
      <c r="AT29" s="915"/>
      <c r="AU29" s="915" t="s">
        <v>573</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1906</v>
      </c>
      <c r="R30" s="843"/>
      <c r="S30" s="843"/>
      <c r="T30" s="843"/>
      <c r="U30" s="843"/>
      <c r="V30" s="843">
        <v>1897</v>
      </c>
      <c r="W30" s="843"/>
      <c r="X30" s="843"/>
      <c r="Y30" s="843"/>
      <c r="Z30" s="843"/>
      <c r="AA30" s="843">
        <v>9</v>
      </c>
      <c r="AB30" s="843"/>
      <c r="AC30" s="843"/>
      <c r="AD30" s="843"/>
      <c r="AE30" s="844"/>
      <c r="AF30" s="845">
        <v>9</v>
      </c>
      <c r="AG30" s="846"/>
      <c r="AH30" s="846"/>
      <c r="AI30" s="846"/>
      <c r="AJ30" s="847"/>
      <c r="AK30" s="914">
        <v>338</v>
      </c>
      <c r="AL30" s="915"/>
      <c r="AM30" s="915"/>
      <c r="AN30" s="915"/>
      <c r="AO30" s="915"/>
      <c r="AP30" s="915" t="s">
        <v>573</v>
      </c>
      <c r="AQ30" s="915"/>
      <c r="AR30" s="915"/>
      <c r="AS30" s="915"/>
      <c r="AT30" s="915"/>
      <c r="AU30" s="915" t="s">
        <v>573</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5399</v>
      </c>
      <c r="R31" s="843"/>
      <c r="S31" s="843"/>
      <c r="T31" s="843"/>
      <c r="U31" s="843"/>
      <c r="V31" s="843">
        <v>4734</v>
      </c>
      <c r="W31" s="843"/>
      <c r="X31" s="843"/>
      <c r="Y31" s="843"/>
      <c r="Z31" s="843"/>
      <c r="AA31" s="843">
        <v>665</v>
      </c>
      <c r="AB31" s="843"/>
      <c r="AC31" s="843"/>
      <c r="AD31" s="843"/>
      <c r="AE31" s="844"/>
      <c r="AF31" s="845">
        <v>1623</v>
      </c>
      <c r="AG31" s="846"/>
      <c r="AH31" s="846"/>
      <c r="AI31" s="846"/>
      <c r="AJ31" s="847"/>
      <c r="AK31" s="914">
        <v>31</v>
      </c>
      <c r="AL31" s="915"/>
      <c r="AM31" s="915"/>
      <c r="AN31" s="915"/>
      <c r="AO31" s="915"/>
      <c r="AP31" s="915">
        <v>12943</v>
      </c>
      <c r="AQ31" s="915"/>
      <c r="AR31" s="915"/>
      <c r="AS31" s="915"/>
      <c r="AT31" s="915"/>
      <c r="AU31" s="915">
        <v>440</v>
      </c>
      <c r="AV31" s="915"/>
      <c r="AW31" s="915"/>
      <c r="AX31" s="915"/>
      <c r="AY31" s="915"/>
      <c r="AZ31" s="916"/>
      <c r="BA31" s="916"/>
      <c r="BB31" s="916"/>
      <c r="BC31" s="916"/>
      <c r="BD31" s="916"/>
      <c r="BE31" s="912" t="s">
        <v>406</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8503</v>
      </c>
      <c r="R32" s="843"/>
      <c r="S32" s="843"/>
      <c r="T32" s="843"/>
      <c r="U32" s="843"/>
      <c r="V32" s="843">
        <v>7164</v>
      </c>
      <c r="W32" s="843"/>
      <c r="X32" s="843"/>
      <c r="Y32" s="843"/>
      <c r="Z32" s="843"/>
      <c r="AA32" s="843">
        <v>1338</v>
      </c>
      <c r="AB32" s="843"/>
      <c r="AC32" s="843"/>
      <c r="AD32" s="843"/>
      <c r="AE32" s="844"/>
      <c r="AF32" s="845">
        <v>1014</v>
      </c>
      <c r="AG32" s="846"/>
      <c r="AH32" s="846"/>
      <c r="AI32" s="846"/>
      <c r="AJ32" s="847"/>
      <c r="AK32" s="914">
        <v>2589</v>
      </c>
      <c r="AL32" s="915"/>
      <c r="AM32" s="915"/>
      <c r="AN32" s="915"/>
      <c r="AO32" s="915"/>
      <c r="AP32" s="915">
        <v>37644</v>
      </c>
      <c r="AQ32" s="915"/>
      <c r="AR32" s="915"/>
      <c r="AS32" s="915"/>
      <c r="AT32" s="915"/>
      <c r="AU32" s="915">
        <v>24544</v>
      </c>
      <c r="AV32" s="915"/>
      <c r="AW32" s="915"/>
      <c r="AX32" s="915"/>
      <c r="AY32" s="915"/>
      <c r="AZ32" s="916"/>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3237</v>
      </c>
      <c r="AG63" s="926"/>
      <c r="AH63" s="926"/>
      <c r="AI63" s="926"/>
      <c r="AJ63" s="927"/>
      <c r="AK63" s="928"/>
      <c r="AL63" s="923"/>
      <c r="AM63" s="923"/>
      <c r="AN63" s="923"/>
      <c r="AO63" s="923"/>
      <c r="AP63" s="926">
        <v>50587</v>
      </c>
      <c r="AQ63" s="926"/>
      <c r="AR63" s="926"/>
      <c r="AS63" s="926"/>
      <c r="AT63" s="926"/>
      <c r="AU63" s="926">
        <v>24984</v>
      </c>
      <c r="AV63" s="926"/>
      <c r="AW63" s="926"/>
      <c r="AX63" s="926"/>
      <c r="AY63" s="926"/>
      <c r="AZ63" s="930"/>
      <c r="BA63" s="930"/>
      <c r="BB63" s="930"/>
      <c r="BC63" s="930"/>
      <c r="BD63" s="930"/>
      <c r="BE63" s="931"/>
      <c r="BF63" s="931"/>
      <c r="BG63" s="931"/>
      <c r="BH63" s="931"/>
      <c r="BI63" s="932"/>
      <c r="BJ63" s="933" t="s">
        <v>128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412</v>
      </c>
      <c r="B66" s="825"/>
      <c r="C66" s="825"/>
      <c r="D66" s="825"/>
      <c r="E66" s="825"/>
      <c r="F66" s="825"/>
      <c r="G66" s="825"/>
      <c r="H66" s="825"/>
      <c r="I66" s="825"/>
      <c r="J66" s="825"/>
      <c r="K66" s="825"/>
      <c r="L66" s="825"/>
      <c r="M66" s="825"/>
      <c r="N66" s="825"/>
      <c r="O66" s="825"/>
      <c r="P66" s="826"/>
      <c r="Q66" s="801" t="s">
        <v>394</v>
      </c>
      <c r="R66" s="802"/>
      <c r="S66" s="802"/>
      <c r="T66" s="802"/>
      <c r="U66" s="803"/>
      <c r="V66" s="801" t="s">
        <v>395</v>
      </c>
      <c r="W66" s="802"/>
      <c r="X66" s="802"/>
      <c r="Y66" s="802"/>
      <c r="Z66" s="803"/>
      <c r="AA66" s="801" t="s">
        <v>396</v>
      </c>
      <c r="AB66" s="802"/>
      <c r="AC66" s="802"/>
      <c r="AD66" s="802"/>
      <c r="AE66" s="803"/>
      <c r="AF66" s="936" t="s">
        <v>397</v>
      </c>
      <c r="AG66" s="897"/>
      <c r="AH66" s="897"/>
      <c r="AI66" s="897"/>
      <c r="AJ66" s="937"/>
      <c r="AK66" s="801" t="s">
        <v>398</v>
      </c>
      <c r="AL66" s="825"/>
      <c r="AM66" s="825"/>
      <c r="AN66" s="825"/>
      <c r="AO66" s="826"/>
      <c r="AP66" s="801" t="s">
        <v>399</v>
      </c>
      <c r="AQ66" s="802"/>
      <c r="AR66" s="802"/>
      <c r="AS66" s="802"/>
      <c r="AT66" s="803"/>
      <c r="AU66" s="801" t="s">
        <v>413</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574</v>
      </c>
      <c r="C68" s="954"/>
      <c r="D68" s="954"/>
      <c r="E68" s="954"/>
      <c r="F68" s="954"/>
      <c r="G68" s="954"/>
      <c r="H68" s="954"/>
      <c r="I68" s="954"/>
      <c r="J68" s="954"/>
      <c r="K68" s="954"/>
      <c r="L68" s="954"/>
      <c r="M68" s="954"/>
      <c r="N68" s="954"/>
      <c r="O68" s="954"/>
      <c r="P68" s="955"/>
      <c r="Q68" s="956">
        <v>15914</v>
      </c>
      <c r="R68" s="950"/>
      <c r="S68" s="950"/>
      <c r="T68" s="950"/>
      <c r="U68" s="950"/>
      <c r="V68" s="950">
        <v>15890</v>
      </c>
      <c r="W68" s="950"/>
      <c r="X68" s="950"/>
      <c r="Y68" s="950"/>
      <c r="Z68" s="950"/>
      <c r="AA68" s="950">
        <v>24</v>
      </c>
      <c r="AB68" s="950"/>
      <c r="AC68" s="950"/>
      <c r="AD68" s="950"/>
      <c r="AE68" s="950"/>
      <c r="AF68" s="950">
        <v>24</v>
      </c>
      <c r="AG68" s="950"/>
      <c r="AH68" s="950"/>
      <c r="AI68" s="950"/>
      <c r="AJ68" s="950"/>
      <c r="AK68" s="950">
        <v>82</v>
      </c>
      <c r="AL68" s="950"/>
      <c r="AM68" s="950"/>
      <c r="AN68" s="950"/>
      <c r="AO68" s="950"/>
      <c r="AP68" s="950" t="s">
        <v>573</v>
      </c>
      <c r="AQ68" s="950"/>
      <c r="AR68" s="950"/>
      <c r="AS68" s="950"/>
      <c r="AT68" s="950"/>
      <c r="AU68" s="950" t="s">
        <v>573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575</v>
      </c>
      <c r="C69" s="958"/>
      <c r="D69" s="958"/>
      <c r="E69" s="958"/>
      <c r="F69" s="958"/>
      <c r="G69" s="958"/>
      <c r="H69" s="958"/>
      <c r="I69" s="958"/>
      <c r="J69" s="958"/>
      <c r="K69" s="958"/>
      <c r="L69" s="958"/>
      <c r="M69" s="958"/>
      <c r="N69" s="958"/>
      <c r="O69" s="958"/>
      <c r="P69" s="959"/>
      <c r="Q69" s="960">
        <v>138</v>
      </c>
      <c r="R69" s="915"/>
      <c r="S69" s="915"/>
      <c r="T69" s="915"/>
      <c r="U69" s="915"/>
      <c r="V69" s="915">
        <v>137</v>
      </c>
      <c r="W69" s="915"/>
      <c r="X69" s="915"/>
      <c r="Y69" s="915"/>
      <c r="Z69" s="915"/>
      <c r="AA69" s="915">
        <v>1</v>
      </c>
      <c r="AB69" s="915"/>
      <c r="AC69" s="915"/>
      <c r="AD69" s="915"/>
      <c r="AE69" s="915"/>
      <c r="AF69" s="915">
        <v>1</v>
      </c>
      <c r="AG69" s="915"/>
      <c r="AH69" s="915"/>
      <c r="AI69" s="915"/>
      <c r="AJ69" s="915"/>
      <c r="AK69" s="915">
        <v>26</v>
      </c>
      <c r="AL69" s="915"/>
      <c r="AM69" s="915"/>
      <c r="AN69" s="915"/>
      <c r="AO69" s="915"/>
      <c r="AP69" s="915" t="s">
        <v>573</v>
      </c>
      <c r="AQ69" s="915"/>
      <c r="AR69" s="915"/>
      <c r="AS69" s="915"/>
      <c r="AT69" s="915"/>
      <c r="AU69" s="915" t="s">
        <v>573</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576</v>
      </c>
      <c r="C70" s="958"/>
      <c r="D70" s="958"/>
      <c r="E70" s="958"/>
      <c r="F70" s="958"/>
      <c r="G70" s="958"/>
      <c r="H70" s="958"/>
      <c r="I70" s="958"/>
      <c r="J70" s="958"/>
      <c r="K70" s="958"/>
      <c r="L70" s="958"/>
      <c r="M70" s="958"/>
      <c r="N70" s="958"/>
      <c r="O70" s="958"/>
      <c r="P70" s="959"/>
      <c r="Q70" s="960">
        <v>533</v>
      </c>
      <c r="R70" s="915"/>
      <c r="S70" s="915"/>
      <c r="T70" s="915"/>
      <c r="U70" s="915"/>
      <c r="V70" s="915">
        <v>304</v>
      </c>
      <c r="W70" s="915"/>
      <c r="X70" s="915"/>
      <c r="Y70" s="915"/>
      <c r="Z70" s="915"/>
      <c r="AA70" s="915">
        <v>228</v>
      </c>
      <c r="AB70" s="915"/>
      <c r="AC70" s="915"/>
      <c r="AD70" s="915"/>
      <c r="AE70" s="915"/>
      <c r="AF70" s="915">
        <v>228</v>
      </c>
      <c r="AG70" s="915"/>
      <c r="AH70" s="915"/>
      <c r="AI70" s="915"/>
      <c r="AJ70" s="915"/>
      <c r="AK70" s="915" t="s">
        <v>573</v>
      </c>
      <c r="AL70" s="915"/>
      <c r="AM70" s="915"/>
      <c r="AN70" s="915"/>
      <c r="AO70" s="915"/>
      <c r="AP70" s="915" t="s">
        <v>573</v>
      </c>
      <c r="AQ70" s="915"/>
      <c r="AR70" s="915"/>
      <c r="AS70" s="915"/>
      <c r="AT70" s="915"/>
      <c r="AU70" s="915" t="s">
        <v>573</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577</v>
      </c>
      <c r="C71" s="958"/>
      <c r="D71" s="958"/>
      <c r="E71" s="958"/>
      <c r="F71" s="958"/>
      <c r="G71" s="958"/>
      <c r="H71" s="958"/>
      <c r="I71" s="958"/>
      <c r="J71" s="958"/>
      <c r="K71" s="958"/>
      <c r="L71" s="958"/>
      <c r="M71" s="958"/>
      <c r="N71" s="958"/>
      <c r="O71" s="958"/>
      <c r="P71" s="959"/>
      <c r="Q71" s="960">
        <v>977</v>
      </c>
      <c r="R71" s="915"/>
      <c r="S71" s="915"/>
      <c r="T71" s="915"/>
      <c r="U71" s="915"/>
      <c r="V71" s="915">
        <v>970</v>
      </c>
      <c r="W71" s="915"/>
      <c r="X71" s="915"/>
      <c r="Y71" s="915"/>
      <c r="Z71" s="915"/>
      <c r="AA71" s="915">
        <v>7</v>
      </c>
      <c r="AB71" s="915"/>
      <c r="AC71" s="915"/>
      <c r="AD71" s="915"/>
      <c r="AE71" s="915"/>
      <c r="AF71" s="915">
        <v>7</v>
      </c>
      <c r="AG71" s="915"/>
      <c r="AH71" s="915"/>
      <c r="AI71" s="915"/>
      <c r="AJ71" s="915"/>
      <c r="AK71" s="915" t="s">
        <v>573</v>
      </c>
      <c r="AL71" s="915"/>
      <c r="AM71" s="915"/>
      <c r="AN71" s="915"/>
      <c r="AO71" s="915"/>
      <c r="AP71" s="915" t="s">
        <v>573</v>
      </c>
      <c r="AQ71" s="915"/>
      <c r="AR71" s="915"/>
      <c r="AS71" s="915"/>
      <c r="AT71" s="915"/>
      <c r="AU71" s="915" t="s">
        <v>573</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578</v>
      </c>
      <c r="C72" s="958"/>
      <c r="D72" s="958"/>
      <c r="E72" s="958"/>
      <c r="F72" s="958"/>
      <c r="G72" s="958"/>
      <c r="H72" s="958"/>
      <c r="I72" s="958"/>
      <c r="J72" s="958"/>
      <c r="K72" s="958"/>
      <c r="L72" s="958"/>
      <c r="M72" s="958"/>
      <c r="N72" s="958"/>
      <c r="O72" s="958"/>
      <c r="P72" s="959"/>
      <c r="Q72" s="960">
        <v>344041</v>
      </c>
      <c r="R72" s="915"/>
      <c r="S72" s="915"/>
      <c r="T72" s="915"/>
      <c r="U72" s="915"/>
      <c r="V72" s="915">
        <v>337196</v>
      </c>
      <c r="W72" s="915"/>
      <c r="X72" s="915"/>
      <c r="Y72" s="915"/>
      <c r="Z72" s="915"/>
      <c r="AA72" s="915">
        <v>6844</v>
      </c>
      <c r="AB72" s="915"/>
      <c r="AC72" s="915"/>
      <c r="AD72" s="915"/>
      <c r="AE72" s="915"/>
      <c r="AF72" s="915">
        <v>6844</v>
      </c>
      <c r="AG72" s="915"/>
      <c r="AH72" s="915"/>
      <c r="AI72" s="915"/>
      <c r="AJ72" s="915"/>
      <c r="AK72" s="915">
        <v>2633</v>
      </c>
      <c r="AL72" s="915"/>
      <c r="AM72" s="915"/>
      <c r="AN72" s="915"/>
      <c r="AO72" s="915"/>
      <c r="AP72" s="915" t="s">
        <v>573</v>
      </c>
      <c r="AQ72" s="915"/>
      <c r="AR72" s="915"/>
      <c r="AS72" s="915"/>
      <c r="AT72" s="915"/>
      <c r="AU72" s="915" t="s">
        <v>573</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579</v>
      </c>
      <c r="C73" s="958"/>
      <c r="D73" s="958"/>
      <c r="E73" s="958"/>
      <c r="F73" s="958"/>
      <c r="G73" s="958"/>
      <c r="H73" s="958"/>
      <c r="I73" s="958"/>
      <c r="J73" s="958"/>
      <c r="K73" s="958"/>
      <c r="L73" s="958"/>
      <c r="M73" s="958"/>
      <c r="N73" s="958"/>
      <c r="O73" s="958"/>
      <c r="P73" s="959"/>
      <c r="Q73" s="960">
        <v>16</v>
      </c>
      <c r="R73" s="915"/>
      <c r="S73" s="915"/>
      <c r="T73" s="915"/>
      <c r="U73" s="915"/>
      <c r="V73" s="915">
        <v>15</v>
      </c>
      <c r="W73" s="915"/>
      <c r="X73" s="915"/>
      <c r="Y73" s="915"/>
      <c r="Z73" s="915"/>
      <c r="AA73" s="915">
        <v>1</v>
      </c>
      <c r="AB73" s="915"/>
      <c r="AC73" s="915"/>
      <c r="AD73" s="915"/>
      <c r="AE73" s="915"/>
      <c r="AF73" s="915">
        <v>1</v>
      </c>
      <c r="AG73" s="915"/>
      <c r="AH73" s="915"/>
      <c r="AI73" s="915"/>
      <c r="AJ73" s="915"/>
      <c r="AK73" s="915" t="s">
        <v>573</v>
      </c>
      <c r="AL73" s="915"/>
      <c r="AM73" s="915"/>
      <c r="AN73" s="915"/>
      <c r="AO73" s="915"/>
      <c r="AP73" s="915" t="s">
        <v>573</v>
      </c>
      <c r="AQ73" s="915"/>
      <c r="AR73" s="915"/>
      <c r="AS73" s="915"/>
      <c r="AT73" s="915"/>
      <c r="AU73" s="915" t="s">
        <v>573</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414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7106</v>
      </c>
      <c r="AG88" s="926"/>
      <c r="AH88" s="926"/>
      <c r="AI88" s="926"/>
      <c r="AJ88" s="926"/>
      <c r="AK88" s="923"/>
      <c r="AL88" s="923"/>
      <c r="AM88" s="923"/>
      <c r="AN88" s="923"/>
      <c r="AO88" s="923"/>
      <c r="AP88" s="926" t="s">
        <v>573</v>
      </c>
      <c r="AQ88" s="926"/>
      <c r="AR88" s="926"/>
      <c r="AS88" s="926"/>
      <c r="AT88" s="926"/>
      <c r="AU88" s="926" t="s">
        <v>573</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415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434</v>
      </c>
      <c r="CS102" s="934"/>
      <c r="CT102" s="934"/>
      <c r="CU102" s="934"/>
      <c r="CV102" s="977"/>
      <c r="CW102" s="976">
        <v>41</v>
      </c>
      <c r="CX102" s="934"/>
      <c r="CY102" s="934"/>
      <c r="CZ102" s="934"/>
      <c r="DA102" s="977"/>
      <c r="DB102" s="976" t="s">
        <v>584</v>
      </c>
      <c r="DC102" s="934"/>
      <c r="DD102" s="934"/>
      <c r="DE102" s="934"/>
      <c r="DF102" s="977"/>
      <c r="DG102" s="976">
        <v>6812</v>
      </c>
      <c r="DH102" s="934"/>
      <c r="DI102" s="934"/>
      <c r="DJ102" s="934"/>
      <c r="DK102" s="977"/>
      <c r="DL102" s="976" t="s">
        <v>584</v>
      </c>
      <c r="DM102" s="934"/>
      <c r="DN102" s="934"/>
      <c r="DO102" s="934"/>
      <c r="DP102" s="977"/>
      <c r="DQ102" s="976" t="s">
        <v>584</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423</v>
      </c>
      <c r="AB109" s="979"/>
      <c r="AC109" s="979"/>
      <c r="AD109" s="979"/>
      <c r="AE109" s="980"/>
      <c r="AF109" s="978" t="s">
        <v>307</v>
      </c>
      <c r="AG109" s="979"/>
      <c r="AH109" s="979"/>
      <c r="AI109" s="979"/>
      <c r="AJ109" s="980"/>
      <c r="AK109" s="978" t="s">
        <v>306</v>
      </c>
      <c r="AL109" s="979"/>
      <c r="AM109" s="979"/>
      <c r="AN109" s="979"/>
      <c r="AO109" s="980"/>
      <c r="AP109" s="978" t="s">
        <v>424</v>
      </c>
      <c r="AQ109" s="979"/>
      <c r="AR109" s="979"/>
      <c r="AS109" s="979"/>
      <c r="AT109" s="981"/>
      <c r="AU109" s="998" t="s">
        <v>422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423</v>
      </c>
      <c r="BR109" s="979"/>
      <c r="BS109" s="979"/>
      <c r="BT109" s="979"/>
      <c r="BU109" s="980"/>
      <c r="BV109" s="978" t="s">
        <v>307</v>
      </c>
      <c r="BW109" s="979"/>
      <c r="BX109" s="979"/>
      <c r="BY109" s="979"/>
      <c r="BZ109" s="980"/>
      <c r="CA109" s="978" t="s">
        <v>306</v>
      </c>
      <c r="CB109" s="979"/>
      <c r="CC109" s="979"/>
      <c r="CD109" s="979"/>
      <c r="CE109" s="980"/>
      <c r="CF109" s="999" t="s">
        <v>424</v>
      </c>
      <c r="CG109" s="999"/>
      <c r="CH109" s="999"/>
      <c r="CI109" s="999"/>
      <c r="CJ109" s="999"/>
      <c r="CK109" s="978" t="s">
        <v>425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423</v>
      </c>
      <c r="DH109" s="979"/>
      <c r="DI109" s="979"/>
      <c r="DJ109" s="979"/>
      <c r="DK109" s="980"/>
      <c r="DL109" s="978" t="s">
        <v>307</v>
      </c>
      <c r="DM109" s="979"/>
      <c r="DN109" s="979"/>
      <c r="DO109" s="979"/>
      <c r="DP109" s="980"/>
      <c r="DQ109" s="978" t="s">
        <v>306</v>
      </c>
      <c r="DR109" s="979"/>
      <c r="DS109" s="979"/>
      <c r="DT109" s="979"/>
      <c r="DU109" s="980"/>
      <c r="DV109" s="978" t="s">
        <v>424</v>
      </c>
      <c r="DW109" s="979"/>
      <c r="DX109" s="979"/>
      <c r="DY109" s="979"/>
      <c r="DZ109" s="981"/>
    </row>
    <row r="110" spans="1:131" s="247" customFormat="1" ht="26.25" customHeight="1" x14ac:dyDescent="0.15">
      <c r="A110" s="982" t="s">
        <v>426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6035354</v>
      </c>
      <c r="AB110" s="986"/>
      <c r="AC110" s="986"/>
      <c r="AD110" s="986"/>
      <c r="AE110" s="987"/>
      <c r="AF110" s="988">
        <v>6067670</v>
      </c>
      <c r="AG110" s="986"/>
      <c r="AH110" s="986"/>
      <c r="AI110" s="986"/>
      <c r="AJ110" s="987"/>
      <c r="AK110" s="988">
        <v>6224718</v>
      </c>
      <c r="AL110" s="986"/>
      <c r="AM110" s="986"/>
      <c r="AN110" s="986"/>
      <c r="AO110" s="987"/>
      <c r="AP110" s="989">
        <v>13.7</v>
      </c>
      <c r="AQ110" s="990"/>
      <c r="AR110" s="990"/>
      <c r="AS110" s="990"/>
      <c r="AT110" s="991"/>
      <c r="AU110" s="992" t="s">
        <v>72</v>
      </c>
      <c r="AV110" s="993"/>
      <c r="AW110" s="993"/>
      <c r="AX110" s="993"/>
      <c r="AY110" s="993"/>
      <c r="AZ110" s="1034" t="s">
        <v>427</v>
      </c>
      <c r="BA110" s="983"/>
      <c r="BB110" s="983"/>
      <c r="BC110" s="983"/>
      <c r="BD110" s="983"/>
      <c r="BE110" s="983"/>
      <c r="BF110" s="983"/>
      <c r="BG110" s="983"/>
      <c r="BH110" s="983"/>
      <c r="BI110" s="983"/>
      <c r="BJ110" s="983"/>
      <c r="BK110" s="983"/>
      <c r="BL110" s="983"/>
      <c r="BM110" s="983"/>
      <c r="BN110" s="983"/>
      <c r="BO110" s="983"/>
      <c r="BP110" s="984"/>
      <c r="BQ110" s="1020">
        <v>54528978</v>
      </c>
      <c r="BR110" s="1021"/>
      <c r="BS110" s="1021"/>
      <c r="BT110" s="1021"/>
      <c r="BU110" s="1021"/>
      <c r="BV110" s="1021">
        <v>53912029</v>
      </c>
      <c r="BW110" s="1021"/>
      <c r="BX110" s="1021"/>
      <c r="BY110" s="1021"/>
      <c r="BZ110" s="1021"/>
      <c r="CA110" s="1021">
        <v>53970037</v>
      </c>
      <c r="CB110" s="1021"/>
      <c r="CC110" s="1021"/>
      <c r="CD110" s="1021"/>
      <c r="CE110" s="1021"/>
      <c r="CF110" s="1035">
        <v>119</v>
      </c>
      <c r="CG110" s="1036"/>
      <c r="CH110" s="1036"/>
      <c r="CI110" s="1036"/>
      <c r="CJ110" s="1036"/>
      <c r="CK110" s="1037" t="s">
        <v>428</v>
      </c>
      <c r="CL110" s="1038"/>
      <c r="CM110" s="1017" t="s">
        <v>429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128</v>
      </c>
      <c r="DH110" s="1021"/>
      <c r="DI110" s="1021"/>
      <c r="DJ110" s="1021"/>
      <c r="DK110" s="1021"/>
      <c r="DL110" s="1021" t="s">
        <v>128</v>
      </c>
      <c r="DM110" s="1021"/>
      <c r="DN110" s="1021"/>
      <c r="DO110" s="1021"/>
      <c r="DP110" s="1021"/>
      <c r="DQ110" s="1021" t="s">
        <v>128</v>
      </c>
      <c r="DR110" s="1021"/>
      <c r="DS110" s="1021"/>
      <c r="DT110" s="1021"/>
      <c r="DU110" s="1021"/>
      <c r="DV110" s="1022" t="s">
        <v>128</v>
      </c>
      <c r="DW110" s="1022"/>
      <c r="DX110" s="1022"/>
      <c r="DY110" s="1022"/>
      <c r="DZ110" s="1023"/>
    </row>
    <row r="111" spans="1:131" s="247" customFormat="1" ht="26.25" customHeight="1" x14ac:dyDescent="0.15">
      <c r="A111" s="1024" t="s">
        <v>430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431</v>
      </c>
      <c r="AB111" s="1028"/>
      <c r="AC111" s="1028"/>
      <c r="AD111" s="1028"/>
      <c r="AE111" s="1029"/>
      <c r="AF111" s="1030" t="s">
        <v>431</v>
      </c>
      <c r="AG111" s="1028"/>
      <c r="AH111" s="1028"/>
      <c r="AI111" s="1028"/>
      <c r="AJ111" s="1029"/>
      <c r="AK111" s="1030" t="s">
        <v>128</v>
      </c>
      <c r="AL111" s="1028"/>
      <c r="AM111" s="1028"/>
      <c r="AN111" s="1028"/>
      <c r="AO111" s="1029"/>
      <c r="AP111" s="1031" t="s">
        <v>128</v>
      </c>
      <c r="AQ111" s="1032"/>
      <c r="AR111" s="1032"/>
      <c r="AS111" s="1032"/>
      <c r="AT111" s="1033"/>
      <c r="AU111" s="994"/>
      <c r="AV111" s="995"/>
      <c r="AW111" s="995"/>
      <c r="AX111" s="995"/>
      <c r="AY111" s="995"/>
      <c r="AZ111" s="1043" t="s">
        <v>432</v>
      </c>
      <c r="BA111" s="1044"/>
      <c r="BB111" s="1044"/>
      <c r="BC111" s="1044"/>
      <c r="BD111" s="1044"/>
      <c r="BE111" s="1044"/>
      <c r="BF111" s="1044"/>
      <c r="BG111" s="1044"/>
      <c r="BH111" s="1044"/>
      <c r="BI111" s="1044"/>
      <c r="BJ111" s="1044"/>
      <c r="BK111" s="1044"/>
      <c r="BL111" s="1044"/>
      <c r="BM111" s="1044"/>
      <c r="BN111" s="1044"/>
      <c r="BO111" s="1044"/>
      <c r="BP111" s="1045"/>
      <c r="BQ111" s="1013">
        <v>11424353</v>
      </c>
      <c r="BR111" s="1014"/>
      <c r="BS111" s="1014"/>
      <c r="BT111" s="1014"/>
      <c r="BU111" s="1014"/>
      <c r="BV111" s="1014">
        <v>13261636</v>
      </c>
      <c r="BW111" s="1014"/>
      <c r="BX111" s="1014"/>
      <c r="BY111" s="1014"/>
      <c r="BZ111" s="1014"/>
      <c r="CA111" s="1014">
        <v>12995481</v>
      </c>
      <c r="CB111" s="1014"/>
      <c r="CC111" s="1014"/>
      <c r="CD111" s="1014"/>
      <c r="CE111" s="1014"/>
      <c r="CF111" s="1008">
        <v>28.7</v>
      </c>
      <c r="CG111" s="1009"/>
      <c r="CH111" s="1009"/>
      <c r="CI111" s="1009"/>
      <c r="CJ111" s="1009"/>
      <c r="CK111" s="1039"/>
      <c r="CL111" s="1040"/>
      <c r="CM111" s="1010" t="s">
        <v>433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v>1417935</v>
      </c>
      <c r="DH111" s="1014"/>
      <c r="DI111" s="1014"/>
      <c r="DJ111" s="1014"/>
      <c r="DK111" s="1014"/>
      <c r="DL111" s="1014">
        <v>1225374</v>
      </c>
      <c r="DM111" s="1014"/>
      <c r="DN111" s="1014"/>
      <c r="DO111" s="1014"/>
      <c r="DP111" s="1014"/>
      <c r="DQ111" s="1014">
        <v>1025730</v>
      </c>
      <c r="DR111" s="1014"/>
      <c r="DS111" s="1014"/>
      <c r="DT111" s="1014"/>
      <c r="DU111" s="1014"/>
      <c r="DV111" s="1015">
        <v>2.2999999999999998</v>
      </c>
      <c r="DW111" s="1015"/>
      <c r="DX111" s="1015"/>
      <c r="DY111" s="1015"/>
      <c r="DZ111" s="1016"/>
    </row>
    <row r="112" spans="1:131" s="247" customFormat="1" ht="26.25" customHeight="1" x14ac:dyDescent="0.15">
      <c r="A112" s="1046" t="s">
        <v>434</v>
      </c>
      <c r="B112" s="1047"/>
      <c r="C112" s="1044" t="s">
        <v>435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128</v>
      </c>
      <c r="AB112" s="1053"/>
      <c r="AC112" s="1053"/>
      <c r="AD112" s="1053"/>
      <c r="AE112" s="1054"/>
      <c r="AF112" s="1055" t="s">
        <v>431</v>
      </c>
      <c r="AG112" s="1053"/>
      <c r="AH112" s="1053"/>
      <c r="AI112" s="1053"/>
      <c r="AJ112" s="1054"/>
      <c r="AK112" s="1055" t="s">
        <v>431</v>
      </c>
      <c r="AL112" s="1053"/>
      <c r="AM112" s="1053"/>
      <c r="AN112" s="1053"/>
      <c r="AO112" s="1054"/>
      <c r="AP112" s="1056" t="s">
        <v>128</v>
      </c>
      <c r="AQ112" s="1057"/>
      <c r="AR112" s="1057"/>
      <c r="AS112" s="1057"/>
      <c r="AT112" s="1058"/>
      <c r="AU112" s="994"/>
      <c r="AV112" s="995"/>
      <c r="AW112" s="995"/>
      <c r="AX112" s="995"/>
      <c r="AY112" s="995"/>
      <c r="AZ112" s="1043" t="s">
        <v>436</v>
      </c>
      <c r="BA112" s="1044"/>
      <c r="BB112" s="1044"/>
      <c r="BC112" s="1044"/>
      <c r="BD112" s="1044"/>
      <c r="BE112" s="1044"/>
      <c r="BF112" s="1044"/>
      <c r="BG112" s="1044"/>
      <c r="BH112" s="1044"/>
      <c r="BI112" s="1044"/>
      <c r="BJ112" s="1044"/>
      <c r="BK112" s="1044"/>
      <c r="BL112" s="1044"/>
      <c r="BM112" s="1044"/>
      <c r="BN112" s="1044"/>
      <c r="BO112" s="1044"/>
      <c r="BP112" s="1045"/>
      <c r="BQ112" s="1013">
        <v>28730373</v>
      </c>
      <c r="BR112" s="1014"/>
      <c r="BS112" s="1014"/>
      <c r="BT112" s="1014"/>
      <c r="BU112" s="1014"/>
      <c r="BV112" s="1014">
        <v>27375380</v>
      </c>
      <c r="BW112" s="1014"/>
      <c r="BX112" s="1014"/>
      <c r="BY112" s="1014"/>
      <c r="BZ112" s="1014"/>
      <c r="CA112" s="1014">
        <v>24983950</v>
      </c>
      <c r="CB112" s="1014"/>
      <c r="CC112" s="1014"/>
      <c r="CD112" s="1014"/>
      <c r="CE112" s="1014"/>
      <c r="CF112" s="1008">
        <v>55.1</v>
      </c>
      <c r="CG112" s="1009"/>
      <c r="CH112" s="1009"/>
      <c r="CI112" s="1009"/>
      <c r="CJ112" s="1009"/>
      <c r="CK112" s="1039"/>
      <c r="CL112" s="1040"/>
      <c r="CM112" s="1010" t="s">
        <v>437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v>630720</v>
      </c>
      <c r="DH112" s="1014"/>
      <c r="DI112" s="1014"/>
      <c r="DJ112" s="1014"/>
      <c r="DK112" s="1014"/>
      <c r="DL112" s="1014">
        <v>554479</v>
      </c>
      <c r="DM112" s="1014"/>
      <c r="DN112" s="1014"/>
      <c r="DO112" s="1014"/>
      <c r="DP112" s="1014"/>
      <c r="DQ112" s="1014">
        <v>478238</v>
      </c>
      <c r="DR112" s="1014"/>
      <c r="DS112" s="1014"/>
      <c r="DT112" s="1014"/>
      <c r="DU112" s="1014"/>
      <c r="DV112" s="1015">
        <v>1.1000000000000001</v>
      </c>
      <c r="DW112" s="1015"/>
      <c r="DX112" s="1015"/>
      <c r="DY112" s="1015"/>
      <c r="DZ112" s="1016"/>
    </row>
    <row r="113" spans="1:130" s="247" customFormat="1" ht="26.25" customHeight="1" x14ac:dyDescent="0.15">
      <c r="A113" s="1048"/>
      <c r="B113" s="1049"/>
      <c r="C113" s="1044" t="s">
        <v>438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2616210</v>
      </c>
      <c r="AB113" s="1028"/>
      <c r="AC113" s="1028"/>
      <c r="AD113" s="1028"/>
      <c r="AE113" s="1029"/>
      <c r="AF113" s="1030">
        <v>2482287</v>
      </c>
      <c r="AG113" s="1028"/>
      <c r="AH113" s="1028"/>
      <c r="AI113" s="1028"/>
      <c r="AJ113" s="1029"/>
      <c r="AK113" s="1030">
        <v>2263823</v>
      </c>
      <c r="AL113" s="1028"/>
      <c r="AM113" s="1028"/>
      <c r="AN113" s="1028"/>
      <c r="AO113" s="1029"/>
      <c r="AP113" s="1031">
        <v>5</v>
      </c>
      <c r="AQ113" s="1032"/>
      <c r="AR113" s="1032"/>
      <c r="AS113" s="1032"/>
      <c r="AT113" s="1033"/>
      <c r="AU113" s="994"/>
      <c r="AV113" s="995"/>
      <c r="AW113" s="995"/>
      <c r="AX113" s="995"/>
      <c r="AY113" s="995"/>
      <c r="AZ113" s="1043" t="s">
        <v>439</v>
      </c>
      <c r="BA113" s="1044"/>
      <c r="BB113" s="1044"/>
      <c r="BC113" s="1044"/>
      <c r="BD113" s="1044"/>
      <c r="BE113" s="1044"/>
      <c r="BF113" s="1044"/>
      <c r="BG113" s="1044"/>
      <c r="BH113" s="1044"/>
      <c r="BI113" s="1044"/>
      <c r="BJ113" s="1044"/>
      <c r="BK113" s="1044"/>
      <c r="BL113" s="1044"/>
      <c r="BM113" s="1044"/>
      <c r="BN113" s="1044"/>
      <c r="BO113" s="1044"/>
      <c r="BP113" s="1045"/>
      <c r="BQ113" s="1013" t="s">
        <v>128</v>
      </c>
      <c r="BR113" s="1014"/>
      <c r="BS113" s="1014"/>
      <c r="BT113" s="1014"/>
      <c r="BU113" s="1014"/>
      <c r="BV113" s="1014" t="s">
        <v>431</v>
      </c>
      <c r="BW113" s="1014"/>
      <c r="BX113" s="1014"/>
      <c r="BY113" s="1014"/>
      <c r="BZ113" s="1014"/>
      <c r="CA113" s="1014" t="s">
        <v>431</v>
      </c>
      <c r="CB113" s="1014"/>
      <c r="CC113" s="1014"/>
      <c r="CD113" s="1014"/>
      <c r="CE113" s="1014"/>
      <c r="CF113" s="1008" t="s">
        <v>128</v>
      </c>
      <c r="CG113" s="1009"/>
      <c r="CH113" s="1009"/>
      <c r="CI113" s="1009"/>
      <c r="CJ113" s="1009"/>
      <c r="CK113" s="1039"/>
      <c r="CL113" s="1040"/>
      <c r="CM113" s="1010" t="s">
        <v>440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v>2205</v>
      </c>
      <c r="DH113" s="1053"/>
      <c r="DI113" s="1053"/>
      <c r="DJ113" s="1053"/>
      <c r="DK113" s="1054"/>
      <c r="DL113" s="1055" t="s">
        <v>128</v>
      </c>
      <c r="DM113" s="1053"/>
      <c r="DN113" s="1053"/>
      <c r="DO113" s="1053"/>
      <c r="DP113" s="1054"/>
      <c r="DQ113" s="1055" t="s">
        <v>431</v>
      </c>
      <c r="DR113" s="1053"/>
      <c r="DS113" s="1053"/>
      <c r="DT113" s="1053"/>
      <c r="DU113" s="1054"/>
      <c r="DV113" s="1056" t="s">
        <v>128</v>
      </c>
      <c r="DW113" s="1057"/>
      <c r="DX113" s="1057"/>
      <c r="DY113" s="1057"/>
      <c r="DZ113" s="1058"/>
    </row>
    <row r="114" spans="1:130" s="247" customFormat="1" ht="26.25" customHeight="1" x14ac:dyDescent="0.15">
      <c r="A114" s="1048"/>
      <c r="B114" s="1049"/>
      <c r="C114" s="1044" t="s">
        <v>441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128</v>
      </c>
      <c r="AB114" s="1053"/>
      <c r="AC114" s="1053"/>
      <c r="AD114" s="1053"/>
      <c r="AE114" s="1054"/>
      <c r="AF114" s="1055" t="s">
        <v>128</v>
      </c>
      <c r="AG114" s="1053"/>
      <c r="AH114" s="1053"/>
      <c r="AI114" s="1053"/>
      <c r="AJ114" s="1054"/>
      <c r="AK114" s="1055" t="s">
        <v>442</v>
      </c>
      <c r="AL114" s="1053"/>
      <c r="AM114" s="1053"/>
      <c r="AN114" s="1053"/>
      <c r="AO114" s="1054"/>
      <c r="AP114" s="1056" t="s">
        <v>128</v>
      </c>
      <c r="AQ114" s="1057"/>
      <c r="AR114" s="1057"/>
      <c r="AS114" s="1057"/>
      <c r="AT114" s="1058"/>
      <c r="AU114" s="994"/>
      <c r="AV114" s="995"/>
      <c r="AW114" s="995"/>
      <c r="AX114" s="995"/>
      <c r="AY114" s="995"/>
      <c r="AZ114" s="1043" t="s">
        <v>443</v>
      </c>
      <c r="BA114" s="1044"/>
      <c r="BB114" s="1044"/>
      <c r="BC114" s="1044"/>
      <c r="BD114" s="1044"/>
      <c r="BE114" s="1044"/>
      <c r="BF114" s="1044"/>
      <c r="BG114" s="1044"/>
      <c r="BH114" s="1044"/>
      <c r="BI114" s="1044"/>
      <c r="BJ114" s="1044"/>
      <c r="BK114" s="1044"/>
      <c r="BL114" s="1044"/>
      <c r="BM114" s="1044"/>
      <c r="BN114" s="1044"/>
      <c r="BO114" s="1044"/>
      <c r="BP114" s="1045"/>
      <c r="BQ114" s="1013">
        <v>4593967</v>
      </c>
      <c r="BR114" s="1014"/>
      <c r="BS114" s="1014"/>
      <c r="BT114" s="1014"/>
      <c r="BU114" s="1014"/>
      <c r="BV114" s="1014">
        <v>4795467</v>
      </c>
      <c r="BW114" s="1014"/>
      <c r="BX114" s="1014"/>
      <c r="BY114" s="1014"/>
      <c r="BZ114" s="1014"/>
      <c r="CA114" s="1014">
        <v>3401069</v>
      </c>
      <c r="CB114" s="1014"/>
      <c r="CC114" s="1014"/>
      <c r="CD114" s="1014"/>
      <c r="CE114" s="1014"/>
      <c r="CF114" s="1008">
        <v>7.5</v>
      </c>
      <c r="CG114" s="1009"/>
      <c r="CH114" s="1009"/>
      <c r="CI114" s="1009"/>
      <c r="CJ114" s="1009"/>
      <c r="CK114" s="1039"/>
      <c r="CL114" s="1040"/>
      <c r="CM114" s="1010" t="s">
        <v>444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128</v>
      </c>
      <c r="DH114" s="1053"/>
      <c r="DI114" s="1053"/>
      <c r="DJ114" s="1053"/>
      <c r="DK114" s="1054"/>
      <c r="DL114" s="1055" t="s">
        <v>128</v>
      </c>
      <c r="DM114" s="1053"/>
      <c r="DN114" s="1053"/>
      <c r="DO114" s="1053"/>
      <c r="DP114" s="1054"/>
      <c r="DQ114" s="1055" t="s">
        <v>431</v>
      </c>
      <c r="DR114" s="1053"/>
      <c r="DS114" s="1053"/>
      <c r="DT114" s="1053"/>
      <c r="DU114" s="1054"/>
      <c r="DV114" s="1056" t="s">
        <v>442</v>
      </c>
      <c r="DW114" s="1057"/>
      <c r="DX114" s="1057"/>
      <c r="DY114" s="1057"/>
      <c r="DZ114" s="1058"/>
    </row>
    <row r="115" spans="1:130" s="247" customFormat="1" ht="26.25" customHeight="1" x14ac:dyDescent="0.15">
      <c r="A115" s="1048"/>
      <c r="B115" s="1049"/>
      <c r="C115" s="1044" t="s">
        <v>445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1112731</v>
      </c>
      <c r="AB115" s="1028"/>
      <c r="AC115" s="1028"/>
      <c r="AD115" s="1028"/>
      <c r="AE115" s="1029"/>
      <c r="AF115" s="1030">
        <v>949813</v>
      </c>
      <c r="AG115" s="1028"/>
      <c r="AH115" s="1028"/>
      <c r="AI115" s="1028"/>
      <c r="AJ115" s="1029"/>
      <c r="AK115" s="1030">
        <v>747196</v>
      </c>
      <c r="AL115" s="1028"/>
      <c r="AM115" s="1028"/>
      <c r="AN115" s="1028"/>
      <c r="AO115" s="1029"/>
      <c r="AP115" s="1031">
        <v>1.6</v>
      </c>
      <c r="AQ115" s="1032"/>
      <c r="AR115" s="1032"/>
      <c r="AS115" s="1032"/>
      <c r="AT115" s="1033"/>
      <c r="AU115" s="994"/>
      <c r="AV115" s="995"/>
      <c r="AW115" s="995"/>
      <c r="AX115" s="995"/>
      <c r="AY115" s="995"/>
      <c r="AZ115" s="1043" t="s">
        <v>446</v>
      </c>
      <c r="BA115" s="1044"/>
      <c r="BB115" s="1044"/>
      <c r="BC115" s="1044"/>
      <c r="BD115" s="1044"/>
      <c r="BE115" s="1044"/>
      <c r="BF115" s="1044"/>
      <c r="BG115" s="1044"/>
      <c r="BH115" s="1044"/>
      <c r="BI115" s="1044"/>
      <c r="BJ115" s="1044"/>
      <c r="BK115" s="1044"/>
      <c r="BL115" s="1044"/>
      <c r="BM115" s="1044"/>
      <c r="BN115" s="1044"/>
      <c r="BO115" s="1044"/>
      <c r="BP115" s="1045"/>
      <c r="BQ115" s="1013">
        <v>30776</v>
      </c>
      <c r="BR115" s="1014"/>
      <c r="BS115" s="1014"/>
      <c r="BT115" s="1014"/>
      <c r="BU115" s="1014"/>
      <c r="BV115" s="1014">
        <v>20393</v>
      </c>
      <c r="BW115" s="1014"/>
      <c r="BX115" s="1014"/>
      <c r="BY115" s="1014"/>
      <c r="BZ115" s="1014"/>
      <c r="CA115" s="1014" t="s">
        <v>442</v>
      </c>
      <c r="CB115" s="1014"/>
      <c r="CC115" s="1014"/>
      <c r="CD115" s="1014"/>
      <c r="CE115" s="1014"/>
      <c r="CF115" s="1008" t="s">
        <v>431</v>
      </c>
      <c r="CG115" s="1009"/>
      <c r="CH115" s="1009"/>
      <c r="CI115" s="1009"/>
      <c r="CJ115" s="1009"/>
      <c r="CK115" s="1039"/>
      <c r="CL115" s="1040"/>
      <c r="CM115" s="1043" t="s">
        <v>447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6743057</v>
      </c>
      <c r="DH115" s="1053"/>
      <c r="DI115" s="1053"/>
      <c r="DJ115" s="1053"/>
      <c r="DK115" s="1054"/>
      <c r="DL115" s="1055">
        <v>6778013</v>
      </c>
      <c r="DM115" s="1053"/>
      <c r="DN115" s="1053"/>
      <c r="DO115" s="1053"/>
      <c r="DP115" s="1054"/>
      <c r="DQ115" s="1055">
        <v>6813666</v>
      </c>
      <c r="DR115" s="1053"/>
      <c r="DS115" s="1053"/>
      <c r="DT115" s="1053"/>
      <c r="DU115" s="1054"/>
      <c r="DV115" s="1056">
        <v>15</v>
      </c>
      <c r="DW115" s="1057"/>
      <c r="DX115" s="1057"/>
      <c r="DY115" s="1057"/>
      <c r="DZ115" s="1058"/>
    </row>
    <row r="116" spans="1:130" s="247" customFormat="1" ht="26.25" customHeight="1" x14ac:dyDescent="0.15">
      <c r="A116" s="1050"/>
      <c r="B116" s="1051"/>
      <c r="C116" s="1059" t="s">
        <v>448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128</v>
      </c>
      <c r="AB116" s="1053"/>
      <c r="AC116" s="1053"/>
      <c r="AD116" s="1053"/>
      <c r="AE116" s="1054"/>
      <c r="AF116" s="1055" t="s">
        <v>431</v>
      </c>
      <c r="AG116" s="1053"/>
      <c r="AH116" s="1053"/>
      <c r="AI116" s="1053"/>
      <c r="AJ116" s="1054"/>
      <c r="AK116" s="1055" t="s">
        <v>431</v>
      </c>
      <c r="AL116" s="1053"/>
      <c r="AM116" s="1053"/>
      <c r="AN116" s="1053"/>
      <c r="AO116" s="1054"/>
      <c r="AP116" s="1056" t="s">
        <v>128</v>
      </c>
      <c r="AQ116" s="1057"/>
      <c r="AR116" s="1057"/>
      <c r="AS116" s="1057"/>
      <c r="AT116" s="1058"/>
      <c r="AU116" s="994"/>
      <c r="AV116" s="995"/>
      <c r="AW116" s="995"/>
      <c r="AX116" s="995"/>
      <c r="AY116" s="995"/>
      <c r="AZ116" s="1061" t="s">
        <v>449</v>
      </c>
      <c r="BA116" s="1062"/>
      <c r="BB116" s="1062"/>
      <c r="BC116" s="1062"/>
      <c r="BD116" s="1062"/>
      <c r="BE116" s="1062"/>
      <c r="BF116" s="1062"/>
      <c r="BG116" s="1062"/>
      <c r="BH116" s="1062"/>
      <c r="BI116" s="1062"/>
      <c r="BJ116" s="1062"/>
      <c r="BK116" s="1062"/>
      <c r="BL116" s="1062"/>
      <c r="BM116" s="1062"/>
      <c r="BN116" s="1062"/>
      <c r="BO116" s="1062"/>
      <c r="BP116" s="1063"/>
      <c r="BQ116" s="1013" t="s">
        <v>128</v>
      </c>
      <c r="BR116" s="1014"/>
      <c r="BS116" s="1014"/>
      <c r="BT116" s="1014"/>
      <c r="BU116" s="1014"/>
      <c r="BV116" s="1014" t="s">
        <v>431</v>
      </c>
      <c r="BW116" s="1014"/>
      <c r="BX116" s="1014"/>
      <c r="BY116" s="1014"/>
      <c r="BZ116" s="1014"/>
      <c r="CA116" s="1014" t="s">
        <v>431</v>
      </c>
      <c r="CB116" s="1014"/>
      <c r="CC116" s="1014"/>
      <c r="CD116" s="1014"/>
      <c r="CE116" s="1014"/>
      <c r="CF116" s="1008" t="s">
        <v>128</v>
      </c>
      <c r="CG116" s="1009"/>
      <c r="CH116" s="1009"/>
      <c r="CI116" s="1009"/>
      <c r="CJ116" s="1009"/>
      <c r="CK116" s="1039"/>
      <c r="CL116" s="1040"/>
      <c r="CM116" s="1010" t="s">
        <v>450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128</v>
      </c>
      <c r="DH116" s="1053"/>
      <c r="DI116" s="1053"/>
      <c r="DJ116" s="1053"/>
      <c r="DK116" s="1054"/>
      <c r="DL116" s="1055" t="s">
        <v>442</v>
      </c>
      <c r="DM116" s="1053"/>
      <c r="DN116" s="1053"/>
      <c r="DO116" s="1053"/>
      <c r="DP116" s="1054"/>
      <c r="DQ116" s="1055" t="s">
        <v>128</v>
      </c>
      <c r="DR116" s="1053"/>
      <c r="DS116" s="1053"/>
      <c r="DT116" s="1053"/>
      <c r="DU116" s="1054"/>
      <c r="DV116" s="1056" t="s">
        <v>442</v>
      </c>
      <c r="DW116" s="1057"/>
      <c r="DX116" s="1057"/>
      <c r="DY116" s="1057"/>
      <c r="DZ116" s="1058"/>
    </row>
    <row r="117" spans="1:130" s="247" customFormat="1" ht="26.25" customHeight="1" x14ac:dyDescent="0.15">
      <c r="A117" s="998" t="s">
        <v>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451</v>
      </c>
      <c r="Z117" s="980"/>
      <c r="AA117" s="1070">
        <v>9764295</v>
      </c>
      <c r="AB117" s="1071"/>
      <c r="AC117" s="1071"/>
      <c r="AD117" s="1071"/>
      <c r="AE117" s="1072"/>
      <c r="AF117" s="1073">
        <v>9499770</v>
      </c>
      <c r="AG117" s="1071"/>
      <c r="AH117" s="1071"/>
      <c r="AI117" s="1071"/>
      <c r="AJ117" s="1072"/>
      <c r="AK117" s="1073">
        <v>9235737</v>
      </c>
      <c r="AL117" s="1071"/>
      <c r="AM117" s="1071"/>
      <c r="AN117" s="1071"/>
      <c r="AO117" s="1072"/>
      <c r="AP117" s="1074"/>
      <c r="AQ117" s="1075"/>
      <c r="AR117" s="1075"/>
      <c r="AS117" s="1075"/>
      <c r="AT117" s="1076"/>
      <c r="AU117" s="994"/>
      <c r="AV117" s="995"/>
      <c r="AW117" s="995"/>
      <c r="AX117" s="995"/>
      <c r="AY117" s="995"/>
      <c r="AZ117" s="1061" t="s">
        <v>452</v>
      </c>
      <c r="BA117" s="1062"/>
      <c r="BB117" s="1062"/>
      <c r="BC117" s="1062"/>
      <c r="BD117" s="1062"/>
      <c r="BE117" s="1062"/>
      <c r="BF117" s="1062"/>
      <c r="BG117" s="1062"/>
      <c r="BH117" s="1062"/>
      <c r="BI117" s="1062"/>
      <c r="BJ117" s="1062"/>
      <c r="BK117" s="1062"/>
      <c r="BL117" s="1062"/>
      <c r="BM117" s="1062"/>
      <c r="BN117" s="1062"/>
      <c r="BO117" s="1062"/>
      <c r="BP117" s="1063"/>
      <c r="BQ117" s="1013" t="s">
        <v>128</v>
      </c>
      <c r="BR117" s="1014"/>
      <c r="BS117" s="1014"/>
      <c r="BT117" s="1014"/>
      <c r="BU117" s="1014"/>
      <c r="BV117" s="1014" t="s">
        <v>128</v>
      </c>
      <c r="BW117" s="1014"/>
      <c r="BX117" s="1014"/>
      <c r="BY117" s="1014"/>
      <c r="BZ117" s="1014"/>
      <c r="CA117" s="1014" t="s">
        <v>128</v>
      </c>
      <c r="CB117" s="1014"/>
      <c r="CC117" s="1014"/>
      <c r="CD117" s="1014"/>
      <c r="CE117" s="1014"/>
      <c r="CF117" s="1008" t="s">
        <v>128</v>
      </c>
      <c r="CG117" s="1009"/>
      <c r="CH117" s="1009"/>
      <c r="CI117" s="1009"/>
      <c r="CJ117" s="1009"/>
      <c r="CK117" s="1039"/>
      <c r="CL117" s="1040"/>
      <c r="CM117" s="1010" t="s">
        <v>453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128</v>
      </c>
      <c r="DH117" s="1053"/>
      <c r="DI117" s="1053"/>
      <c r="DJ117" s="1053"/>
      <c r="DK117" s="1054"/>
      <c r="DL117" s="1055" t="s">
        <v>431</v>
      </c>
      <c r="DM117" s="1053"/>
      <c r="DN117" s="1053"/>
      <c r="DO117" s="1053"/>
      <c r="DP117" s="1054"/>
      <c r="DQ117" s="1055" t="s">
        <v>431</v>
      </c>
      <c r="DR117" s="1053"/>
      <c r="DS117" s="1053"/>
      <c r="DT117" s="1053"/>
      <c r="DU117" s="1054"/>
      <c r="DV117" s="1056" t="s">
        <v>431</v>
      </c>
      <c r="DW117" s="1057"/>
      <c r="DX117" s="1057"/>
      <c r="DY117" s="1057"/>
      <c r="DZ117" s="1058"/>
    </row>
    <row r="118" spans="1:130" s="247" customFormat="1" ht="26.25" customHeight="1" x14ac:dyDescent="0.15">
      <c r="A118" s="998" t="s">
        <v>425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423</v>
      </c>
      <c r="AB118" s="979"/>
      <c r="AC118" s="979"/>
      <c r="AD118" s="979"/>
      <c r="AE118" s="980"/>
      <c r="AF118" s="978" t="s">
        <v>307</v>
      </c>
      <c r="AG118" s="979"/>
      <c r="AH118" s="979"/>
      <c r="AI118" s="979"/>
      <c r="AJ118" s="980"/>
      <c r="AK118" s="978" t="s">
        <v>306</v>
      </c>
      <c r="AL118" s="979"/>
      <c r="AM118" s="979"/>
      <c r="AN118" s="979"/>
      <c r="AO118" s="980"/>
      <c r="AP118" s="1065" t="s">
        <v>424</v>
      </c>
      <c r="AQ118" s="1066"/>
      <c r="AR118" s="1066"/>
      <c r="AS118" s="1066"/>
      <c r="AT118" s="1067"/>
      <c r="AU118" s="994"/>
      <c r="AV118" s="995"/>
      <c r="AW118" s="995"/>
      <c r="AX118" s="995"/>
      <c r="AY118" s="995"/>
      <c r="AZ118" s="1068" t="s">
        <v>454</v>
      </c>
      <c r="BA118" s="1059"/>
      <c r="BB118" s="1059"/>
      <c r="BC118" s="1059"/>
      <c r="BD118" s="1059"/>
      <c r="BE118" s="1059"/>
      <c r="BF118" s="1059"/>
      <c r="BG118" s="1059"/>
      <c r="BH118" s="1059"/>
      <c r="BI118" s="1059"/>
      <c r="BJ118" s="1059"/>
      <c r="BK118" s="1059"/>
      <c r="BL118" s="1059"/>
      <c r="BM118" s="1059"/>
      <c r="BN118" s="1059"/>
      <c r="BO118" s="1059"/>
      <c r="BP118" s="1060"/>
      <c r="BQ118" s="1091" t="s">
        <v>442</v>
      </c>
      <c r="BR118" s="1092"/>
      <c r="BS118" s="1092"/>
      <c r="BT118" s="1092"/>
      <c r="BU118" s="1092"/>
      <c r="BV118" s="1092" t="s">
        <v>431</v>
      </c>
      <c r="BW118" s="1092"/>
      <c r="BX118" s="1092"/>
      <c r="BY118" s="1092"/>
      <c r="BZ118" s="1092"/>
      <c r="CA118" s="1092" t="s">
        <v>431</v>
      </c>
      <c r="CB118" s="1092"/>
      <c r="CC118" s="1092"/>
      <c r="CD118" s="1092"/>
      <c r="CE118" s="1092"/>
      <c r="CF118" s="1008" t="s">
        <v>431</v>
      </c>
      <c r="CG118" s="1009"/>
      <c r="CH118" s="1009"/>
      <c r="CI118" s="1009"/>
      <c r="CJ118" s="1009"/>
      <c r="CK118" s="1039"/>
      <c r="CL118" s="1040"/>
      <c r="CM118" s="1010" t="s">
        <v>455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442</v>
      </c>
      <c r="DM118" s="1053"/>
      <c r="DN118" s="1053"/>
      <c r="DO118" s="1053"/>
      <c r="DP118" s="1054"/>
      <c r="DQ118" s="1055" t="s">
        <v>128</v>
      </c>
      <c r="DR118" s="1053"/>
      <c r="DS118" s="1053"/>
      <c r="DT118" s="1053"/>
      <c r="DU118" s="1054"/>
      <c r="DV118" s="1056" t="s">
        <v>128</v>
      </c>
      <c r="DW118" s="1057"/>
      <c r="DX118" s="1057"/>
      <c r="DY118" s="1057"/>
      <c r="DZ118" s="1058"/>
    </row>
    <row r="119" spans="1:130" s="247" customFormat="1" ht="26.25" customHeight="1" x14ac:dyDescent="0.15">
      <c r="A119" s="1152" t="s">
        <v>428</v>
      </c>
      <c r="B119" s="1038"/>
      <c r="C119" s="1017" t="s">
        <v>429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431</v>
      </c>
      <c r="AB119" s="986"/>
      <c r="AC119" s="986"/>
      <c r="AD119" s="986"/>
      <c r="AE119" s="987"/>
      <c r="AF119" s="988" t="s">
        <v>128</v>
      </c>
      <c r="AG119" s="986"/>
      <c r="AH119" s="986"/>
      <c r="AI119" s="986"/>
      <c r="AJ119" s="987"/>
      <c r="AK119" s="988" t="s">
        <v>128</v>
      </c>
      <c r="AL119" s="986"/>
      <c r="AM119" s="986"/>
      <c r="AN119" s="986"/>
      <c r="AO119" s="987"/>
      <c r="AP119" s="989" t="s">
        <v>128</v>
      </c>
      <c r="AQ119" s="990"/>
      <c r="AR119" s="990"/>
      <c r="AS119" s="990"/>
      <c r="AT119" s="991"/>
      <c r="AU119" s="996"/>
      <c r="AV119" s="997"/>
      <c r="AW119" s="997"/>
      <c r="AX119" s="997"/>
      <c r="AY119" s="997"/>
      <c r="AZ119" s="278" t="s">
        <v>184</v>
      </c>
      <c r="BA119" s="278"/>
      <c r="BB119" s="278"/>
      <c r="BC119" s="278"/>
      <c r="BD119" s="278"/>
      <c r="BE119" s="278"/>
      <c r="BF119" s="278"/>
      <c r="BG119" s="278"/>
      <c r="BH119" s="278"/>
      <c r="BI119" s="278"/>
      <c r="BJ119" s="278"/>
      <c r="BK119" s="278"/>
      <c r="BL119" s="278"/>
      <c r="BM119" s="278"/>
      <c r="BN119" s="278"/>
      <c r="BO119" s="1069" t="s">
        <v>456</v>
      </c>
      <c r="BP119" s="1100"/>
      <c r="BQ119" s="1091">
        <v>99308447</v>
      </c>
      <c r="BR119" s="1092"/>
      <c r="BS119" s="1092"/>
      <c r="BT119" s="1092"/>
      <c r="BU119" s="1092"/>
      <c r="BV119" s="1092">
        <v>99364905</v>
      </c>
      <c r="BW119" s="1092"/>
      <c r="BX119" s="1092"/>
      <c r="BY119" s="1092"/>
      <c r="BZ119" s="1092"/>
      <c r="CA119" s="1092">
        <v>95350537</v>
      </c>
      <c r="CB119" s="1092"/>
      <c r="CC119" s="1092"/>
      <c r="CD119" s="1092"/>
      <c r="CE119" s="1092"/>
      <c r="CF119" s="1093"/>
      <c r="CG119" s="1094"/>
      <c r="CH119" s="1094"/>
      <c r="CI119" s="1094"/>
      <c r="CJ119" s="1095"/>
      <c r="CK119" s="1041"/>
      <c r="CL119" s="1042"/>
      <c r="CM119" s="1096" t="s">
        <v>457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2630436</v>
      </c>
      <c r="DH119" s="1078"/>
      <c r="DI119" s="1078"/>
      <c r="DJ119" s="1078"/>
      <c r="DK119" s="1079"/>
      <c r="DL119" s="1077">
        <v>4703770</v>
      </c>
      <c r="DM119" s="1078"/>
      <c r="DN119" s="1078"/>
      <c r="DO119" s="1078"/>
      <c r="DP119" s="1079"/>
      <c r="DQ119" s="1077">
        <v>4677847</v>
      </c>
      <c r="DR119" s="1078"/>
      <c r="DS119" s="1078"/>
      <c r="DT119" s="1078"/>
      <c r="DU119" s="1079"/>
      <c r="DV119" s="1080">
        <v>10.3</v>
      </c>
      <c r="DW119" s="1081"/>
      <c r="DX119" s="1081"/>
      <c r="DY119" s="1081"/>
      <c r="DZ119" s="1082"/>
    </row>
    <row r="120" spans="1:130" s="247" customFormat="1" ht="26.25" customHeight="1" x14ac:dyDescent="0.15">
      <c r="A120" s="1153"/>
      <c r="B120" s="1040"/>
      <c r="C120" s="1010" t="s">
        <v>433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v>305321</v>
      </c>
      <c r="AB120" s="1053"/>
      <c r="AC120" s="1053"/>
      <c r="AD120" s="1053"/>
      <c r="AE120" s="1054"/>
      <c r="AF120" s="1055">
        <v>248325</v>
      </c>
      <c r="AG120" s="1053"/>
      <c r="AH120" s="1053"/>
      <c r="AI120" s="1053"/>
      <c r="AJ120" s="1054"/>
      <c r="AK120" s="1055">
        <v>218755</v>
      </c>
      <c r="AL120" s="1053"/>
      <c r="AM120" s="1053"/>
      <c r="AN120" s="1053"/>
      <c r="AO120" s="1054"/>
      <c r="AP120" s="1056">
        <v>0.5</v>
      </c>
      <c r="AQ120" s="1057"/>
      <c r="AR120" s="1057"/>
      <c r="AS120" s="1057"/>
      <c r="AT120" s="1058"/>
      <c r="AU120" s="1083" t="s">
        <v>458</v>
      </c>
      <c r="AV120" s="1084"/>
      <c r="AW120" s="1084"/>
      <c r="AX120" s="1084"/>
      <c r="AY120" s="1085"/>
      <c r="AZ120" s="1034" t="s">
        <v>459</v>
      </c>
      <c r="BA120" s="983"/>
      <c r="BB120" s="983"/>
      <c r="BC120" s="983"/>
      <c r="BD120" s="983"/>
      <c r="BE120" s="983"/>
      <c r="BF120" s="983"/>
      <c r="BG120" s="983"/>
      <c r="BH120" s="983"/>
      <c r="BI120" s="983"/>
      <c r="BJ120" s="983"/>
      <c r="BK120" s="983"/>
      <c r="BL120" s="983"/>
      <c r="BM120" s="983"/>
      <c r="BN120" s="983"/>
      <c r="BO120" s="983"/>
      <c r="BP120" s="984"/>
      <c r="BQ120" s="1020">
        <v>11426484</v>
      </c>
      <c r="BR120" s="1021"/>
      <c r="BS120" s="1021"/>
      <c r="BT120" s="1021"/>
      <c r="BU120" s="1021"/>
      <c r="BV120" s="1021">
        <v>12539692</v>
      </c>
      <c r="BW120" s="1021"/>
      <c r="BX120" s="1021"/>
      <c r="BY120" s="1021"/>
      <c r="BZ120" s="1021"/>
      <c r="CA120" s="1021">
        <v>11851766</v>
      </c>
      <c r="CB120" s="1021"/>
      <c r="CC120" s="1021"/>
      <c r="CD120" s="1021"/>
      <c r="CE120" s="1021"/>
      <c r="CF120" s="1035">
        <v>26.1</v>
      </c>
      <c r="CG120" s="1036"/>
      <c r="CH120" s="1036"/>
      <c r="CI120" s="1036"/>
      <c r="CJ120" s="1036"/>
      <c r="CK120" s="1101" t="s">
        <v>460</v>
      </c>
      <c r="CL120" s="1102"/>
      <c r="CM120" s="1102"/>
      <c r="CN120" s="1102"/>
      <c r="CO120" s="1103"/>
      <c r="CP120" s="1109" t="s">
        <v>407</v>
      </c>
      <c r="CQ120" s="1110"/>
      <c r="CR120" s="1110"/>
      <c r="CS120" s="1110"/>
      <c r="CT120" s="1110"/>
      <c r="CU120" s="1110"/>
      <c r="CV120" s="1110"/>
      <c r="CW120" s="1110"/>
      <c r="CX120" s="1110"/>
      <c r="CY120" s="1110"/>
      <c r="CZ120" s="1110"/>
      <c r="DA120" s="1110"/>
      <c r="DB120" s="1110"/>
      <c r="DC120" s="1110"/>
      <c r="DD120" s="1110"/>
      <c r="DE120" s="1110"/>
      <c r="DF120" s="1111"/>
      <c r="DG120" s="1020">
        <v>27465797</v>
      </c>
      <c r="DH120" s="1021"/>
      <c r="DI120" s="1021"/>
      <c r="DJ120" s="1021"/>
      <c r="DK120" s="1021"/>
      <c r="DL120" s="1021">
        <v>26557740</v>
      </c>
      <c r="DM120" s="1021"/>
      <c r="DN120" s="1021"/>
      <c r="DO120" s="1021"/>
      <c r="DP120" s="1021"/>
      <c r="DQ120" s="1021">
        <v>24543901</v>
      </c>
      <c r="DR120" s="1021"/>
      <c r="DS120" s="1021"/>
      <c r="DT120" s="1021"/>
      <c r="DU120" s="1021"/>
      <c r="DV120" s="1022">
        <v>54.1</v>
      </c>
      <c r="DW120" s="1022"/>
      <c r="DX120" s="1022"/>
      <c r="DY120" s="1022"/>
      <c r="DZ120" s="1023"/>
    </row>
    <row r="121" spans="1:130" s="247" customFormat="1" ht="26.25" customHeight="1" x14ac:dyDescent="0.15">
      <c r="A121" s="1153"/>
      <c r="B121" s="1040"/>
      <c r="C121" s="1061" t="s">
        <v>461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68003</v>
      </c>
      <c r="AB121" s="1053"/>
      <c r="AC121" s="1053"/>
      <c r="AD121" s="1053"/>
      <c r="AE121" s="1054"/>
      <c r="AF121" s="1055">
        <v>78446</v>
      </c>
      <c r="AG121" s="1053"/>
      <c r="AH121" s="1053"/>
      <c r="AI121" s="1053"/>
      <c r="AJ121" s="1054"/>
      <c r="AK121" s="1055">
        <v>76241</v>
      </c>
      <c r="AL121" s="1053"/>
      <c r="AM121" s="1053"/>
      <c r="AN121" s="1053"/>
      <c r="AO121" s="1054"/>
      <c r="AP121" s="1056">
        <v>0.2</v>
      </c>
      <c r="AQ121" s="1057"/>
      <c r="AR121" s="1057"/>
      <c r="AS121" s="1057"/>
      <c r="AT121" s="1058"/>
      <c r="AU121" s="1086"/>
      <c r="AV121" s="1087"/>
      <c r="AW121" s="1087"/>
      <c r="AX121" s="1087"/>
      <c r="AY121" s="1088"/>
      <c r="AZ121" s="1043" t="s">
        <v>462</v>
      </c>
      <c r="BA121" s="1044"/>
      <c r="BB121" s="1044"/>
      <c r="BC121" s="1044"/>
      <c r="BD121" s="1044"/>
      <c r="BE121" s="1044"/>
      <c r="BF121" s="1044"/>
      <c r="BG121" s="1044"/>
      <c r="BH121" s="1044"/>
      <c r="BI121" s="1044"/>
      <c r="BJ121" s="1044"/>
      <c r="BK121" s="1044"/>
      <c r="BL121" s="1044"/>
      <c r="BM121" s="1044"/>
      <c r="BN121" s="1044"/>
      <c r="BO121" s="1044"/>
      <c r="BP121" s="1045"/>
      <c r="BQ121" s="1013">
        <v>15481984</v>
      </c>
      <c r="BR121" s="1014"/>
      <c r="BS121" s="1014"/>
      <c r="BT121" s="1014"/>
      <c r="BU121" s="1014"/>
      <c r="BV121" s="1014">
        <v>14931699</v>
      </c>
      <c r="BW121" s="1014"/>
      <c r="BX121" s="1014"/>
      <c r="BY121" s="1014"/>
      <c r="BZ121" s="1014"/>
      <c r="CA121" s="1014">
        <v>13474569</v>
      </c>
      <c r="CB121" s="1014"/>
      <c r="CC121" s="1014"/>
      <c r="CD121" s="1014"/>
      <c r="CE121" s="1014"/>
      <c r="CF121" s="1008">
        <v>29.7</v>
      </c>
      <c r="CG121" s="1009"/>
      <c r="CH121" s="1009"/>
      <c r="CI121" s="1009"/>
      <c r="CJ121" s="1009"/>
      <c r="CK121" s="1104"/>
      <c r="CL121" s="1105"/>
      <c r="CM121" s="1105"/>
      <c r="CN121" s="1105"/>
      <c r="CO121" s="1106"/>
      <c r="CP121" s="1114" t="s">
        <v>405</v>
      </c>
      <c r="CQ121" s="1115"/>
      <c r="CR121" s="1115"/>
      <c r="CS121" s="1115"/>
      <c r="CT121" s="1115"/>
      <c r="CU121" s="1115"/>
      <c r="CV121" s="1115"/>
      <c r="CW121" s="1115"/>
      <c r="CX121" s="1115"/>
      <c r="CY121" s="1115"/>
      <c r="CZ121" s="1115"/>
      <c r="DA121" s="1115"/>
      <c r="DB121" s="1115"/>
      <c r="DC121" s="1115"/>
      <c r="DD121" s="1115"/>
      <c r="DE121" s="1115"/>
      <c r="DF121" s="1116"/>
      <c r="DG121" s="1013">
        <v>1264576</v>
      </c>
      <c r="DH121" s="1014"/>
      <c r="DI121" s="1014"/>
      <c r="DJ121" s="1014"/>
      <c r="DK121" s="1014"/>
      <c r="DL121" s="1014">
        <v>817640</v>
      </c>
      <c r="DM121" s="1014"/>
      <c r="DN121" s="1014"/>
      <c r="DO121" s="1014"/>
      <c r="DP121" s="1014"/>
      <c r="DQ121" s="1014">
        <v>440049</v>
      </c>
      <c r="DR121" s="1014"/>
      <c r="DS121" s="1014"/>
      <c r="DT121" s="1014"/>
      <c r="DU121" s="1014"/>
      <c r="DV121" s="1015">
        <v>1</v>
      </c>
      <c r="DW121" s="1015"/>
      <c r="DX121" s="1015"/>
      <c r="DY121" s="1015"/>
      <c r="DZ121" s="1016"/>
    </row>
    <row r="122" spans="1:130" s="247" customFormat="1" ht="26.25" customHeight="1" x14ac:dyDescent="0.15">
      <c r="A122" s="1153"/>
      <c r="B122" s="1040"/>
      <c r="C122" s="1010" t="s">
        <v>444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442</v>
      </c>
      <c r="AB122" s="1053"/>
      <c r="AC122" s="1053"/>
      <c r="AD122" s="1053"/>
      <c r="AE122" s="1054"/>
      <c r="AF122" s="1055" t="s">
        <v>128</v>
      </c>
      <c r="AG122" s="1053"/>
      <c r="AH122" s="1053"/>
      <c r="AI122" s="1053"/>
      <c r="AJ122" s="1054"/>
      <c r="AK122" s="1055" t="s">
        <v>128</v>
      </c>
      <c r="AL122" s="1053"/>
      <c r="AM122" s="1053"/>
      <c r="AN122" s="1053"/>
      <c r="AO122" s="1054"/>
      <c r="AP122" s="1056" t="s">
        <v>128</v>
      </c>
      <c r="AQ122" s="1057"/>
      <c r="AR122" s="1057"/>
      <c r="AS122" s="1057"/>
      <c r="AT122" s="1058"/>
      <c r="AU122" s="1086"/>
      <c r="AV122" s="1087"/>
      <c r="AW122" s="1087"/>
      <c r="AX122" s="1087"/>
      <c r="AY122" s="1088"/>
      <c r="AZ122" s="1068" t="s">
        <v>463</v>
      </c>
      <c r="BA122" s="1059"/>
      <c r="BB122" s="1059"/>
      <c r="BC122" s="1059"/>
      <c r="BD122" s="1059"/>
      <c r="BE122" s="1059"/>
      <c r="BF122" s="1059"/>
      <c r="BG122" s="1059"/>
      <c r="BH122" s="1059"/>
      <c r="BI122" s="1059"/>
      <c r="BJ122" s="1059"/>
      <c r="BK122" s="1059"/>
      <c r="BL122" s="1059"/>
      <c r="BM122" s="1059"/>
      <c r="BN122" s="1059"/>
      <c r="BO122" s="1059"/>
      <c r="BP122" s="1060"/>
      <c r="BQ122" s="1091">
        <v>50725649</v>
      </c>
      <c r="BR122" s="1092"/>
      <c r="BS122" s="1092"/>
      <c r="BT122" s="1092"/>
      <c r="BU122" s="1092"/>
      <c r="BV122" s="1092">
        <v>46837459</v>
      </c>
      <c r="BW122" s="1092"/>
      <c r="BX122" s="1092"/>
      <c r="BY122" s="1092"/>
      <c r="BZ122" s="1092"/>
      <c r="CA122" s="1092">
        <v>43583262</v>
      </c>
      <c r="CB122" s="1092"/>
      <c r="CC122" s="1092"/>
      <c r="CD122" s="1092"/>
      <c r="CE122" s="1092"/>
      <c r="CF122" s="1112">
        <v>96.1</v>
      </c>
      <c r="CG122" s="1113"/>
      <c r="CH122" s="1113"/>
      <c r="CI122" s="1113"/>
      <c r="CJ122" s="1113"/>
      <c r="CK122" s="1104"/>
      <c r="CL122" s="1105"/>
      <c r="CM122" s="1105"/>
      <c r="CN122" s="1105"/>
      <c r="CO122" s="1106"/>
      <c r="CP122" s="1114" t="s">
        <v>403</v>
      </c>
      <c r="CQ122" s="1115"/>
      <c r="CR122" s="1115"/>
      <c r="CS122" s="1115"/>
      <c r="CT122" s="1115"/>
      <c r="CU122" s="1115"/>
      <c r="CV122" s="1115"/>
      <c r="CW122" s="1115"/>
      <c r="CX122" s="1115"/>
      <c r="CY122" s="1115"/>
      <c r="CZ122" s="1115"/>
      <c r="DA122" s="1115"/>
      <c r="DB122" s="1115"/>
      <c r="DC122" s="1115"/>
      <c r="DD122" s="1115"/>
      <c r="DE122" s="1115"/>
      <c r="DF122" s="1116"/>
      <c r="DG122" s="1013" t="s">
        <v>128</v>
      </c>
      <c r="DH122" s="1014"/>
      <c r="DI122" s="1014"/>
      <c r="DJ122" s="1014"/>
      <c r="DK122" s="1014"/>
      <c r="DL122" s="1014" t="s">
        <v>128</v>
      </c>
      <c r="DM122" s="1014"/>
      <c r="DN122" s="1014"/>
      <c r="DO122" s="1014"/>
      <c r="DP122" s="1014"/>
      <c r="DQ122" s="1014" t="s">
        <v>128</v>
      </c>
      <c r="DR122" s="1014"/>
      <c r="DS122" s="1014"/>
      <c r="DT122" s="1014"/>
      <c r="DU122" s="1014"/>
      <c r="DV122" s="1015" t="s">
        <v>128</v>
      </c>
      <c r="DW122" s="1015"/>
      <c r="DX122" s="1015"/>
      <c r="DY122" s="1015"/>
      <c r="DZ122" s="1016"/>
    </row>
    <row r="123" spans="1:130" s="247" customFormat="1" ht="26.25" customHeight="1" x14ac:dyDescent="0.15">
      <c r="A123" s="1153"/>
      <c r="B123" s="1040"/>
      <c r="C123" s="1010" t="s">
        <v>450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431</v>
      </c>
      <c r="AB123" s="1053"/>
      <c r="AC123" s="1053"/>
      <c r="AD123" s="1053"/>
      <c r="AE123" s="1054"/>
      <c r="AF123" s="1055" t="s">
        <v>128</v>
      </c>
      <c r="AG123" s="1053"/>
      <c r="AH123" s="1053"/>
      <c r="AI123" s="1053"/>
      <c r="AJ123" s="1054"/>
      <c r="AK123" s="1055" t="s">
        <v>128</v>
      </c>
      <c r="AL123" s="1053"/>
      <c r="AM123" s="1053"/>
      <c r="AN123" s="1053"/>
      <c r="AO123" s="1054"/>
      <c r="AP123" s="1056" t="s">
        <v>128</v>
      </c>
      <c r="AQ123" s="1057"/>
      <c r="AR123" s="1057"/>
      <c r="AS123" s="1057"/>
      <c r="AT123" s="1058"/>
      <c r="AU123" s="1089"/>
      <c r="AV123" s="1090"/>
      <c r="AW123" s="1090"/>
      <c r="AX123" s="1090"/>
      <c r="AY123" s="1090"/>
      <c r="AZ123" s="278" t="s">
        <v>184</v>
      </c>
      <c r="BA123" s="278"/>
      <c r="BB123" s="278"/>
      <c r="BC123" s="278"/>
      <c r="BD123" s="278"/>
      <c r="BE123" s="278"/>
      <c r="BF123" s="278"/>
      <c r="BG123" s="278"/>
      <c r="BH123" s="278"/>
      <c r="BI123" s="278"/>
      <c r="BJ123" s="278"/>
      <c r="BK123" s="278"/>
      <c r="BL123" s="278"/>
      <c r="BM123" s="278"/>
      <c r="BN123" s="278"/>
      <c r="BO123" s="1069" t="s">
        <v>464</v>
      </c>
      <c r="BP123" s="1100"/>
      <c r="BQ123" s="1159">
        <v>77634117</v>
      </c>
      <c r="BR123" s="1160"/>
      <c r="BS123" s="1160"/>
      <c r="BT123" s="1160"/>
      <c r="BU123" s="1160"/>
      <c r="BV123" s="1160">
        <v>74308850</v>
      </c>
      <c r="BW123" s="1160"/>
      <c r="BX123" s="1160"/>
      <c r="BY123" s="1160"/>
      <c r="BZ123" s="1160"/>
      <c r="CA123" s="1160">
        <v>68909597</v>
      </c>
      <c r="CB123" s="1160"/>
      <c r="CC123" s="1160"/>
      <c r="CD123" s="1160"/>
      <c r="CE123" s="1160"/>
      <c r="CF123" s="1093"/>
      <c r="CG123" s="1094"/>
      <c r="CH123" s="1094"/>
      <c r="CI123" s="1094"/>
      <c r="CJ123" s="1095"/>
      <c r="CK123" s="1104"/>
      <c r="CL123" s="1105"/>
      <c r="CM123" s="1105"/>
      <c r="CN123" s="1105"/>
      <c r="CO123" s="1106"/>
      <c r="CP123" s="1114" t="s">
        <v>404</v>
      </c>
      <c r="CQ123" s="1115"/>
      <c r="CR123" s="1115"/>
      <c r="CS123" s="1115"/>
      <c r="CT123" s="1115"/>
      <c r="CU123" s="1115"/>
      <c r="CV123" s="1115"/>
      <c r="CW123" s="1115"/>
      <c r="CX123" s="1115"/>
      <c r="CY123" s="1115"/>
      <c r="CZ123" s="1115"/>
      <c r="DA123" s="1115"/>
      <c r="DB123" s="1115"/>
      <c r="DC123" s="1115"/>
      <c r="DD123" s="1115"/>
      <c r="DE123" s="1115"/>
      <c r="DF123" s="1116"/>
      <c r="DG123" s="1052" t="s">
        <v>128</v>
      </c>
      <c r="DH123" s="1053"/>
      <c r="DI123" s="1053"/>
      <c r="DJ123" s="1053"/>
      <c r="DK123" s="1054"/>
      <c r="DL123" s="1055" t="s">
        <v>128</v>
      </c>
      <c r="DM123" s="1053"/>
      <c r="DN123" s="1053"/>
      <c r="DO123" s="1053"/>
      <c r="DP123" s="1054"/>
      <c r="DQ123" s="1055" t="s">
        <v>128</v>
      </c>
      <c r="DR123" s="1053"/>
      <c r="DS123" s="1053"/>
      <c r="DT123" s="1053"/>
      <c r="DU123" s="1054"/>
      <c r="DV123" s="1056" t="s">
        <v>128</v>
      </c>
      <c r="DW123" s="1057"/>
      <c r="DX123" s="1057"/>
      <c r="DY123" s="1057"/>
      <c r="DZ123" s="1058"/>
    </row>
    <row r="124" spans="1:130" s="247" customFormat="1" ht="26.25" customHeight="1" thickBot="1" x14ac:dyDescent="0.2">
      <c r="A124" s="1153"/>
      <c r="B124" s="1040"/>
      <c r="C124" s="1010" t="s">
        <v>453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128</v>
      </c>
      <c r="AB124" s="1053"/>
      <c r="AC124" s="1053"/>
      <c r="AD124" s="1053"/>
      <c r="AE124" s="1054"/>
      <c r="AF124" s="1055" t="s">
        <v>128</v>
      </c>
      <c r="AG124" s="1053"/>
      <c r="AH124" s="1053"/>
      <c r="AI124" s="1053"/>
      <c r="AJ124" s="1054"/>
      <c r="AK124" s="1055" t="s">
        <v>431</v>
      </c>
      <c r="AL124" s="1053"/>
      <c r="AM124" s="1053"/>
      <c r="AN124" s="1053"/>
      <c r="AO124" s="1054"/>
      <c r="AP124" s="1056" t="s">
        <v>431</v>
      </c>
      <c r="AQ124" s="1057"/>
      <c r="AR124" s="1057"/>
      <c r="AS124" s="1057"/>
      <c r="AT124" s="1058"/>
      <c r="AU124" s="1155" t="s">
        <v>465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50.5</v>
      </c>
      <c r="BR124" s="1122"/>
      <c r="BS124" s="1122"/>
      <c r="BT124" s="1122"/>
      <c r="BU124" s="1122"/>
      <c r="BV124" s="1122">
        <v>58.2</v>
      </c>
      <c r="BW124" s="1122"/>
      <c r="BX124" s="1122"/>
      <c r="BY124" s="1122"/>
      <c r="BZ124" s="1122"/>
      <c r="CA124" s="1122">
        <v>58.3</v>
      </c>
      <c r="CB124" s="1122"/>
      <c r="CC124" s="1122"/>
      <c r="CD124" s="1122"/>
      <c r="CE124" s="1122"/>
      <c r="CF124" s="1123"/>
      <c r="CG124" s="1124"/>
      <c r="CH124" s="1124"/>
      <c r="CI124" s="1124"/>
      <c r="CJ124" s="1125"/>
      <c r="CK124" s="1107"/>
      <c r="CL124" s="1107"/>
      <c r="CM124" s="1107"/>
      <c r="CN124" s="1107"/>
      <c r="CO124" s="1108"/>
      <c r="CP124" s="1114" t="s">
        <v>466</v>
      </c>
      <c r="CQ124" s="1115"/>
      <c r="CR124" s="1115"/>
      <c r="CS124" s="1115"/>
      <c r="CT124" s="1115"/>
      <c r="CU124" s="1115"/>
      <c r="CV124" s="1115"/>
      <c r="CW124" s="1115"/>
      <c r="CX124" s="1115"/>
      <c r="CY124" s="1115"/>
      <c r="CZ124" s="1115"/>
      <c r="DA124" s="1115"/>
      <c r="DB124" s="1115"/>
      <c r="DC124" s="1115"/>
      <c r="DD124" s="1115"/>
      <c r="DE124" s="1115"/>
      <c r="DF124" s="1116"/>
      <c r="DG124" s="1099" t="s">
        <v>128</v>
      </c>
      <c r="DH124" s="1078"/>
      <c r="DI124" s="1078"/>
      <c r="DJ124" s="1078"/>
      <c r="DK124" s="1079"/>
      <c r="DL124" s="1077" t="s">
        <v>128</v>
      </c>
      <c r="DM124" s="1078"/>
      <c r="DN124" s="1078"/>
      <c r="DO124" s="1078"/>
      <c r="DP124" s="1079"/>
      <c r="DQ124" s="1077" t="s">
        <v>128</v>
      </c>
      <c r="DR124" s="1078"/>
      <c r="DS124" s="1078"/>
      <c r="DT124" s="1078"/>
      <c r="DU124" s="1079"/>
      <c r="DV124" s="1080" t="s">
        <v>128</v>
      </c>
      <c r="DW124" s="1081"/>
      <c r="DX124" s="1081"/>
      <c r="DY124" s="1081"/>
      <c r="DZ124" s="1082"/>
    </row>
    <row r="125" spans="1:130" s="247" customFormat="1" ht="26.25" customHeight="1" x14ac:dyDescent="0.15">
      <c r="A125" s="1153"/>
      <c r="B125" s="1040"/>
      <c r="C125" s="1010" t="s">
        <v>455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128</v>
      </c>
      <c r="AB125" s="1053"/>
      <c r="AC125" s="1053"/>
      <c r="AD125" s="1053"/>
      <c r="AE125" s="1054"/>
      <c r="AF125" s="1055" t="s">
        <v>128</v>
      </c>
      <c r="AG125" s="1053"/>
      <c r="AH125" s="1053"/>
      <c r="AI125" s="1053"/>
      <c r="AJ125" s="1054"/>
      <c r="AK125" s="1055" t="s">
        <v>128</v>
      </c>
      <c r="AL125" s="1053"/>
      <c r="AM125" s="1053"/>
      <c r="AN125" s="1053"/>
      <c r="AO125" s="1054"/>
      <c r="AP125" s="1056" t="s">
        <v>128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467</v>
      </c>
      <c r="CL125" s="1102"/>
      <c r="CM125" s="1102"/>
      <c r="CN125" s="1102"/>
      <c r="CO125" s="1103"/>
      <c r="CP125" s="1034" t="s">
        <v>468</v>
      </c>
      <c r="CQ125" s="983"/>
      <c r="CR125" s="983"/>
      <c r="CS125" s="983"/>
      <c r="CT125" s="983"/>
      <c r="CU125" s="983"/>
      <c r="CV125" s="983"/>
      <c r="CW125" s="983"/>
      <c r="CX125" s="983"/>
      <c r="CY125" s="983"/>
      <c r="CZ125" s="983"/>
      <c r="DA125" s="983"/>
      <c r="DB125" s="983"/>
      <c r="DC125" s="983"/>
      <c r="DD125" s="983"/>
      <c r="DE125" s="983"/>
      <c r="DF125" s="984"/>
      <c r="DG125" s="1020" t="s">
        <v>128</v>
      </c>
      <c r="DH125" s="1021"/>
      <c r="DI125" s="1021"/>
      <c r="DJ125" s="1021"/>
      <c r="DK125" s="1021"/>
      <c r="DL125" s="1021" t="s">
        <v>128</v>
      </c>
      <c r="DM125" s="1021"/>
      <c r="DN125" s="1021"/>
      <c r="DO125" s="1021"/>
      <c r="DP125" s="1021"/>
      <c r="DQ125" s="1021" t="s">
        <v>128</v>
      </c>
      <c r="DR125" s="1021"/>
      <c r="DS125" s="1021"/>
      <c r="DT125" s="1021"/>
      <c r="DU125" s="1021"/>
      <c r="DV125" s="1022" t="s">
        <v>128</v>
      </c>
      <c r="DW125" s="1022"/>
      <c r="DX125" s="1022"/>
      <c r="DY125" s="1022"/>
      <c r="DZ125" s="1023"/>
    </row>
    <row r="126" spans="1:130" s="247" customFormat="1" ht="26.25" customHeight="1" thickBot="1" x14ac:dyDescent="0.2">
      <c r="A126" s="1153"/>
      <c r="B126" s="1040"/>
      <c r="C126" s="1010" t="s">
        <v>457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703478</v>
      </c>
      <c r="AB126" s="1053"/>
      <c r="AC126" s="1053"/>
      <c r="AD126" s="1053"/>
      <c r="AE126" s="1054"/>
      <c r="AF126" s="1055">
        <v>591623</v>
      </c>
      <c r="AG126" s="1053"/>
      <c r="AH126" s="1053"/>
      <c r="AI126" s="1053"/>
      <c r="AJ126" s="1054"/>
      <c r="AK126" s="1055">
        <v>427008</v>
      </c>
      <c r="AL126" s="1053"/>
      <c r="AM126" s="1053"/>
      <c r="AN126" s="1053"/>
      <c r="AO126" s="1054"/>
      <c r="AP126" s="1056">
        <v>0.9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469</v>
      </c>
      <c r="CQ126" s="1044"/>
      <c r="CR126" s="1044"/>
      <c r="CS126" s="1044"/>
      <c r="CT126" s="1044"/>
      <c r="CU126" s="1044"/>
      <c r="CV126" s="1044"/>
      <c r="CW126" s="1044"/>
      <c r="CX126" s="1044"/>
      <c r="CY126" s="1044"/>
      <c r="CZ126" s="1044"/>
      <c r="DA126" s="1044"/>
      <c r="DB126" s="1044"/>
      <c r="DC126" s="1044"/>
      <c r="DD126" s="1044"/>
      <c r="DE126" s="1044"/>
      <c r="DF126" s="1045"/>
      <c r="DG126" s="1013" t="s">
        <v>128</v>
      </c>
      <c r="DH126" s="1014"/>
      <c r="DI126" s="1014"/>
      <c r="DJ126" s="1014"/>
      <c r="DK126" s="1014"/>
      <c r="DL126" s="1014" t="s">
        <v>128</v>
      </c>
      <c r="DM126" s="1014"/>
      <c r="DN126" s="1014"/>
      <c r="DO126" s="1014"/>
      <c r="DP126" s="1014"/>
      <c r="DQ126" s="1014" t="s">
        <v>128</v>
      </c>
      <c r="DR126" s="1014"/>
      <c r="DS126" s="1014"/>
      <c r="DT126" s="1014"/>
      <c r="DU126" s="1014"/>
      <c r="DV126" s="1015" t="s">
        <v>128</v>
      </c>
      <c r="DW126" s="1015"/>
      <c r="DX126" s="1015"/>
      <c r="DY126" s="1015"/>
      <c r="DZ126" s="1016"/>
    </row>
    <row r="127" spans="1:130" s="247" customFormat="1" ht="26.25" customHeight="1" x14ac:dyDescent="0.15">
      <c r="A127" s="1154"/>
      <c r="B127" s="1042"/>
      <c r="C127" s="1096" t="s">
        <v>470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35929</v>
      </c>
      <c r="AB127" s="1053"/>
      <c r="AC127" s="1053"/>
      <c r="AD127" s="1053"/>
      <c r="AE127" s="1054"/>
      <c r="AF127" s="1055">
        <v>31419</v>
      </c>
      <c r="AG127" s="1053"/>
      <c r="AH127" s="1053"/>
      <c r="AI127" s="1053"/>
      <c r="AJ127" s="1054"/>
      <c r="AK127" s="1055">
        <v>25192</v>
      </c>
      <c r="AL127" s="1053"/>
      <c r="AM127" s="1053"/>
      <c r="AN127" s="1053"/>
      <c r="AO127" s="1054"/>
      <c r="AP127" s="1056">
        <v>0.1</v>
      </c>
      <c r="AQ127" s="1057"/>
      <c r="AR127" s="1057"/>
      <c r="AS127" s="1057"/>
      <c r="AT127" s="1058"/>
      <c r="AU127" s="283"/>
      <c r="AV127" s="283"/>
      <c r="AW127" s="283"/>
      <c r="AX127" s="1126" t="s">
        <v>471</v>
      </c>
      <c r="AY127" s="1127"/>
      <c r="AZ127" s="1127"/>
      <c r="BA127" s="1127"/>
      <c r="BB127" s="1127"/>
      <c r="BC127" s="1127"/>
      <c r="BD127" s="1127"/>
      <c r="BE127" s="1128"/>
      <c r="BF127" s="1129" t="s">
        <v>472</v>
      </c>
      <c r="BG127" s="1127"/>
      <c r="BH127" s="1127"/>
      <c r="BI127" s="1127"/>
      <c r="BJ127" s="1127"/>
      <c r="BK127" s="1127"/>
      <c r="BL127" s="1128"/>
      <c r="BM127" s="1129" t="s">
        <v>473</v>
      </c>
      <c r="BN127" s="1127"/>
      <c r="BO127" s="1127"/>
      <c r="BP127" s="1127"/>
      <c r="BQ127" s="1127"/>
      <c r="BR127" s="1127"/>
      <c r="BS127" s="1128"/>
      <c r="BT127" s="1129" t="s">
        <v>474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475</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128</v>
      </c>
      <c r="DM127" s="1014"/>
      <c r="DN127" s="1014"/>
      <c r="DO127" s="1014"/>
      <c r="DP127" s="1014"/>
      <c r="DQ127" s="1014" t="s">
        <v>128</v>
      </c>
      <c r="DR127" s="1014"/>
      <c r="DS127" s="1014"/>
      <c r="DT127" s="1014"/>
      <c r="DU127" s="1014"/>
      <c r="DV127" s="1015" t="s">
        <v>128</v>
      </c>
      <c r="DW127" s="1015"/>
      <c r="DX127" s="1015"/>
      <c r="DY127" s="1015"/>
      <c r="DZ127" s="1016"/>
    </row>
    <row r="128" spans="1:130" s="247" customFormat="1" ht="26.25" customHeight="1" thickBot="1" x14ac:dyDescent="0.2">
      <c r="A128" s="1137" t="s">
        <v>476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477</v>
      </c>
      <c r="X128" s="1139"/>
      <c r="Y128" s="1139"/>
      <c r="Z128" s="1140"/>
      <c r="AA128" s="1141">
        <v>1670375</v>
      </c>
      <c r="AB128" s="1142"/>
      <c r="AC128" s="1142"/>
      <c r="AD128" s="1142"/>
      <c r="AE128" s="1143"/>
      <c r="AF128" s="1144">
        <v>1781496</v>
      </c>
      <c r="AG128" s="1142"/>
      <c r="AH128" s="1142"/>
      <c r="AI128" s="1142"/>
      <c r="AJ128" s="1143"/>
      <c r="AK128" s="1144">
        <v>1674670</v>
      </c>
      <c r="AL128" s="1142"/>
      <c r="AM128" s="1142"/>
      <c r="AN128" s="1142"/>
      <c r="AO128" s="1143"/>
      <c r="AP128" s="1145"/>
      <c r="AQ128" s="1146"/>
      <c r="AR128" s="1146"/>
      <c r="AS128" s="1146"/>
      <c r="AT128" s="1147"/>
      <c r="AU128" s="283"/>
      <c r="AV128" s="283"/>
      <c r="AW128" s="283"/>
      <c r="AX128" s="982" t="s">
        <v>478</v>
      </c>
      <c r="AY128" s="983"/>
      <c r="AZ128" s="983"/>
      <c r="BA128" s="983"/>
      <c r="BB128" s="983"/>
      <c r="BC128" s="983"/>
      <c r="BD128" s="983"/>
      <c r="BE128" s="984"/>
      <c r="BF128" s="1148" t="s">
        <v>479</v>
      </c>
      <c r="BG128" s="1149"/>
      <c r="BH128" s="1149"/>
      <c r="BI128" s="1149"/>
      <c r="BJ128" s="1149"/>
      <c r="BK128" s="1149"/>
      <c r="BL128" s="1150"/>
      <c r="BM128" s="1148">
        <v>11.25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480</v>
      </c>
      <c r="CQ128" s="1131"/>
      <c r="CR128" s="1131"/>
      <c r="CS128" s="1131"/>
      <c r="CT128" s="1131"/>
      <c r="CU128" s="1131"/>
      <c r="CV128" s="1131"/>
      <c r="CW128" s="1131"/>
      <c r="CX128" s="1131"/>
      <c r="CY128" s="1131"/>
      <c r="CZ128" s="1131"/>
      <c r="DA128" s="1131"/>
      <c r="DB128" s="1131"/>
      <c r="DC128" s="1131"/>
      <c r="DD128" s="1131"/>
      <c r="DE128" s="1131"/>
      <c r="DF128" s="1132"/>
      <c r="DG128" s="1133">
        <v>30776</v>
      </c>
      <c r="DH128" s="1134"/>
      <c r="DI128" s="1134"/>
      <c r="DJ128" s="1134"/>
      <c r="DK128" s="1134"/>
      <c r="DL128" s="1134">
        <v>20393</v>
      </c>
      <c r="DM128" s="1134"/>
      <c r="DN128" s="1134"/>
      <c r="DO128" s="1134"/>
      <c r="DP128" s="1134"/>
      <c r="DQ128" s="1134" t="s">
        <v>479</v>
      </c>
      <c r="DR128" s="1134"/>
      <c r="DS128" s="1134"/>
      <c r="DT128" s="1134"/>
      <c r="DU128" s="1134"/>
      <c r="DV128" s="1135" t="s">
        <v>479</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481</v>
      </c>
      <c r="X129" s="1168"/>
      <c r="Y129" s="1168"/>
      <c r="Z129" s="1169"/>
      <c r="AA129" s="1052">
        <v>48086649</v>
      </c>
      <c r="AB129" s="1053"/>
      <c r="AC129" s="1053"/>
      <c r="AD129" s="1053"/>
      <c r="AE129" s="1054"/>
      <c r="AF129" s="1055">
        <v>48158968</v>
      </c>
      <c r="AG129" s="1053"/>
      <c r="AH129" s="1053"/>
      <c r="AI129" s="1053"/>
      <c r="AJ129" s="1054"/>
      <c r="AK129" s="1055">
        <v>50296164</v>
      </c>
      <c r="AL129" s="1053"/>
      <c r="AM129" s="1053"/>
      <c r="AN129" s="1053"/>
      <c r="AO129" s="1054"/>
      <c r="AP129" s="1170"/>
      <c r="AQ129" s="1171"/>
      <c r="AR129" s="1171"/>
      <c r="AS129" s="1171"/>
      <c r="AT129" s="1172"/>
      <c r="AU129" s="285"/>
      <c r="AV129" s="285"/>
      <c r="AW129" s="285"/>
      <c r="AX129" s="1161" t="s">
        <v>482</v>
      </c>
      <c r="AY129" s="1044"/>
      <c r="AZ129" s="1044"/>
      <c r="BA129" s="1044"/>
      <c r="BB129" s="1044"/>
      <c r="BC129" s="1044"/>
      <c r="BD129" s="1044"/>
      <c r="BE129" s="1045"/>
      <c r="BF129" s="1162" t="s">
        <v>483</v>
      </c>
      <c r="BG129" s="1163"/>
      <c r="BH129" s="1163"/>
      <c r="BI129" s="1163"/>
      <c r="BJ129" s="1163"/>
      <c r="BK129" s="1163"/>
      <c r="BL129" s="1164"/>
      <c r="BM129" s="1162">
        <v>16.25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485</v>
      </c>
      <c r="X130" s="1168"/>
      <c r="Y130" s="1168"/>
      <c r="Z130" s="1169"/>
      <c r="AA130" s="1052">
        <v>5203449</v>
      </c>
      <c r="AB130" s="1053"/>
      <c r="AC130" s="1053"/>
      <c r="AD130" s="1053"/>
      <c r="AE130" s="1054"/>
      <c r="AF130" s="1055">
        <v>5179574</v>
      </c>
      <c r="AG130" s="1053"/>
      <c r="AH130" s="1053"/>
      <c r="AI130" s="1053"/>
      <c r="AJ130" s="1054"/>
      <c r="AK130" s="1055">
        <v>4951298</v>
      </c>
      <c r="AL130" s="1053"/>
      <c r="AM130" s="1053"/>
      <c r="AN130" s="1053"/>
      <c r="AO130" s="1054"/>
      <c r="AP130" s="1170"/>
      <c r="AQ130" s="1171"/>
      <c r="AR130" s="1171"/>
      <c r="AS130" s="1171"/>
      <c r="AT130" s="1172"/>
      <c r="AU130" s="285"/>
      <c r="AV130" s="285"/>
      <c r="AW130" s="285"/>
      <c r="AX130" s="1161" t="s">
        <v>486</v>
      </c>
      <c r="AY130" s="1044"/>
      <c r="AZ130" s="1044"/>
      <c r="BA130" s="1044"/>
      <c r="BB130" s="1044"/>
      <c r="BC130" s="1044"/>
      <c r="BD130" s="1044"/>
      <c r="BE130" s="1045"/>
      <c r="BF130" s="1198">
        <v>6.1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487</v>
      </c>
      <c r="X131" s="1206"/>
      <c r="Y131" s="1206"/>
      <c r="Z131" s="1207"/>
      <c r="AA131" s="1099">
        <v>42883200</v>
      </c>
      <c r="AB131" s="1078"/>
      <c r="AC131" s="1078"/>
      <c r="AD131" s="1078"/>
      <c r="AE131" s="1079"/>
      <c r="AF131" s="1077">
        <v>42979394</v>
      </c>
      <c r="AG131" s="1078"/>
      <c r="AH131" s="1078"/>
      <c r="AI131" s="1078"/>
      <c r="AJ131" s="1079"/>
      <c r="AK131" s="1077">
        <v>45344866</v>
      </c>
      <c r="AL131" s="1078"/>
      <c r="AM131" s="1078"/>
      <c r="AN131" s="1078"/>
      <c r="AO131" s="1079"/>
      <c r="AP131" s="1208"/>
      <c r="AQ131" s="1209"/>
      <c r="AR131" s="1209"/>
      <c r="AS131" s="1209"/>
      <c r="AT131" s="1210"/>
      <c r="AU131" s="285"/>
      <c r="AV131" s="285"/>
      <c r="AW131" s="285"/>
      <c r="AX131" s="1180" t="s">
        <v>488</v>
      </c>
      <c r="AY131" s="1131"/>
      <c r="AZ131" s="1131"/>
      <c r="BA131" s="1131"/>
      <c r="BB131" s="1131"/>
      <c r="BC131" s="1131"/>
      <c r="BD131" s="1131"/>
      <c r="BE131" s="1132"/>
      <c r="BF131" s="1181">
        <v>58.3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489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490</v>
      </c>
      <c r="W132" s="1191"/>
      <c r="X132" s="1191"/>
      <c r="Y132" s="1191"/>
      <c r="Z132" s="1192"/>
      <c r="AA132" s="1193">
        <v>6.7403342100000003</v>
      </c>
      <c r="AB132" s="1194"/>
      <c r="AC132" s="1194"/>
      <c r="AD132" s="1194"/>
      <c r="AE132" s="1195"/>
      <c r="AF132" s="1196">
        <v>5.9067840739999999</v>
      </c>
      <c r="AG132" s="1194"/>
      <c r="AH132" s="1194"/>
      <c r="AI132" s="1194"/>
      <c r="AJ132" s="1195"/>
      <c r="AK132" s="1196">
        <v>5.755379231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491</v>
      </c>
      <c r="W133" s="1174"/>
      <c r="X133" s="1174"/>
      <c r="Y133" s="1174"/>
      <c r="Z133" s="1175"/>
      <c r="AA133" s="1176">
        <v>6.5</v>
      </c>
      <c r="AB133" s="1177"/>
      <c r="AC133" s="1177"/>
      <c r="AD133" s="1177"/>
      <c r="AE133" s="1178"/>
      <c r="AF133" s="1176">
        <v>6.3</v>
      </c>
      <c r="AG133" s="1177"/>
      <c r="AH133" s="1177"/>
      <c r="AI133" s="1177"/>
      <c r="AJ133" s="1178"/>
      <c r="AK133" s="1176">
        <v>6.1</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5vls9Ndta22lYkVUS4jiZkKHTjvC2kjvgwpiN0/3TtrioM/GbSPj11XHM7V6CdFiwi8qjGvhEG6nyed4tTOiaA==" saltValue="BnUd9YKxWmBLw0iqxHsuN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4"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VFnbaWposkhJeKoPYEuIwd6wq7xtbN9y3xJxAmkx1ABpnbETtuy+Vg9+3w3Yj/nooRJmXpcDOKTCjobXl9dsA==" saltValue="JfiAZcFMaoOtYDOAvyfw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6"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E1KyUCTK7RkpWfr0ksi3iwSP5fbfnPWLMqimAdAlQ8lO0vpxpFNmamgxBDQMkvwwyrNALR8W9Z7G6eLv5PrIA==" saltValue="ZEkrQLzz9SlX7YhtmqBf+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7"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495</v>
      </c>
      <c r="AP7" s="304"/>
      <c r="AQ7" s="305" t="s">
        <v>496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497</v>
      </c>
      <c r="AQ8" s="311" t="s">
        <v>498</v>
      </c>
      <c r="AR8" s="312" t="s">
        <v>499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500</v>
      </c>
      <c r="AL9" s="1217"/>
      <c r="AM9" s="1217"/>
      <c r="AN9" s="1218"/>
      <c r="AO9" s="313">
        <v>16327756</v>
      </c>
      <c r="AP9" s="313">
        <v>68704</v>
      </c>
      <c r="AQ9" s="314">
        <v>56972</v>
      </c>
      <c r="AR9" s="315">
        <v>20.6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501</v>
      </c>
      <c r="AL10" s="1217"/>
      <c r="AM10" s="1217"/>
      <c r="AN10" s="1218"/>
      <c r="AO10" s="316">
        <v>1083415</v>
      </c>
      <c r="AP10" s="316">
        <v>4559</v>
      </c>
      <c r="AQ10" s="317">
        <v>4161</v>
      </c>
      <c r="AR10" s="318">
        <v>9.6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502</v>
      </c>
      <c r="AL11" s="1217"/>
      <c r="AM11" s="1217"/>
      <c r="AN11" s="1218"/>
      <c r="AO11" s="316">
        <v>11816</v>
      </c>
      <c r="AP11" s="316">
        <v>50</v>
      </c>
      <c r="AQ11" s="317">
        <v>2113</v>
      </c>
      <c r="AR11" s="318">
        <v>-97.6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503</v>
      </c>
      <c r="AL12" s="1217"/>
      <c r="AM12" s="1217"/>
      <c r="AN12" s="1218"/>
      <c r="AO12" s="316" t="s">
        <v>504</v>
      </c>
      <c r="AP12" s="316" t="s">
        <v>504</v>
      </c>
      <c r="AQ12" s="317">
        <v>1531</v>
      </c>
      <c r="AR12" s="318" t="s">
        <v>504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505</v>
      </c>
      <c r="AL13" s="1217"/>
      <c r="AM13" s="1217"/>
      <c r="AN13" s="1218"/>
      <c r="AO13" s="316" t="s">
        <v>504</v>
      </c>
      <c r="AP13" s="316" t="s">
        <v>504</v>
      </c>
      <c r="AQ13" s="317">
        <v>63</v>
      </c>
      <c r="AR13" s="318" t="s">
        <v>504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506</v>
      </c>
      <c r="AL14" s="1217"/>
      <c r="AM14" s="1217"/>
      <c r="AN14" s="1218"/>
      <c r="AO14" s="316">
        <v>307792</v>
      </c>
      <c r="AP14" s="316">
        <v>1295</v>
      </c>
      <c r="AQ14" s="317">
        <v>1595</v>
      </c>
      <c r="AR14" s="318">
        <v>-18.8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507</v>
      </c>
      <c r="AL15" s="1217"/>
      <c r="AM15" s="1217"/>
      <c r="AN15" s="1218"/>
      <c r="AO15" s="316">
        <v>96352</v>
      </c>
      <c r="AP15" s="316">
        <v>405</v>
      </c>
      <c r="AQ15" s="317">
        <v>1299</v>
      </c>
      <c r="AR15" s="318">
        <v>-68.8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508</v>
      </c>
      <c r="AL16" s="1220"/>
      <c r="AM16" s="1220"/>
      <c r="AN16" s="1221"/>
      <c r="AO16" s="316">
        <v>-1050327</v>
      </c>
      <c r="AP16" s="316">
        <v>-4420</v>
      </c>
      <c r="AQ16" s="317">
        <v>-3680</v>
      </c>
      <c r="AR16" s="318">
        <v>20.100000000000001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184</v>
      </c>
      <c r="AL17" s="1220"/>
      <c r="AM17" s="1220"/>
      <c r="AN17" s="1221"/>
      <c r="AO17" s="316">
        <v>16776804</v>
      </c>
      <c r="AP17" s="316">
        <v>70594</v>
      </c>
      <c r="AQ17" s="317">
        <v>64053</v>
      </c>
      <c r="AR17" s="318">
        <v>10.199999999999999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510</v>
      </c>
      <c r="AP20" s="324" t="s">
        <v>511</v>
      </c>
      <c r="AQ20" s="325" t="s">
        <v>512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513</v>
      </c>
      <c r="AL21" s="1212"/>
      <c r="AM21" s="1212"/>
      <c r="AN21" s="1213"/>
      <c r="AO21" s="328">
        <v>7.7</v>
      </c>
      <c r="AP21" s="329">
        <v>6.41</v>
      </c>
      <c r="AQ21" s="330">
        <v>1.29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514</v>
      </c>
      <c r="AL22" s="1212"/>
      <c r="AM22" s="1212"/>
      <c r="AN22" s="1213"/>
      <c r="AO22" s="333">
        <v>97.8</v>
      </c>
      <c r="AP22" s="334">
        <v>99.9</v>
      </c>
      <c r="AQ22" s="335">
        <v>-2.1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495</v>
      </c>
      <c r="AP30" s="304"/>
      <c r="AQ30" s="305" t="s">
        <v>496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497</v>
      </c>
      <c r="AQ31" s="311" t="s">
        <v>498</v>
      </c>
      <c r="AR31" s="312" t="s">
        <v>499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518</v>
      </c>
      <c r="AL32" s="1228"/>
      <c r="AM32" s="1228"/>
      <c r="AN32" s="1229"/>
      <c r="AO32" s="343">
        <v>6224718</v>
      </c>
      <c r="AP32" s="343">
        <v>26192</v>
      </c>
      <c r="AQ32" s="344">
        <v>28685</v>
      </c>
      <c r="AR32" s="345">
        <v>-8.6999999999999993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519</v>
      </c>
      <c r="AL33" s="1228"/>
      <c r="AM33" s="1228"/>
      <c r="AN33" s="1229"/>
      <c r="AO33" s="343" t="s">
        <v>504</v>
      </c>
      <c r="AP33" s="343" t="s">
        <v>504</v>
      </c>
      <c r="AQ33" s="344">
        <v>2</v>
      </c>
      <c r="AR33" s="345" t="s">
        <v>504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520</v>
      </c>
      <c r="AL34" s="1228"/>
      <c r="AM34" s="1228"/>
      <c r="AN34" s="1229"/>
      <c r="AO34" s="343" t="s">
        <v>504</v>
      </c>
      <c r="AP34" s="343" t="s">
        <v>504</v>
      </c>
      <c r="AQ34" s="344">
        <v>37</v>
      </c>
      <c r="AR34" s="345" t="s">
        <v>504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521</v>
      </c>
      <c r="AL35" s="1228"/>
      <c r="AM35" s="1228"/>
      <c r="AN35" s="1229"/>
      <c r="AO35" s="343">
        <v>2263823</v>
      </c>
      <c r="AP35" s="343">
        <v>9526</v>
      </c>
      <c r="AQ35" s="344">
        <v>9040</v>
      </c>
      <c r="AR35" s="345">
        <v>5.4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522</v>
      </c>
      <c r="AL36" s="1228"/>
      <c r="AM36" s="1228"/>
      <c r="AN36" s="1229"/>
      <c r="AO36" s="343" t="s">
        <v>504</v>
      </c>
      <c r="AP36" s="343" t="s">
        <v>504</v>
      </c>
      <c r="AQ36" s="344">
        <v>445</v>
      </c>
      <c r="AR36" s="345" t="s">
        <v>504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523</v>
      </c>
      <c r="AL37" s="1228"/>
      <c r="AM37" s="1228"/>
      <c r="AN37" s="1229"/>
      <c r="AO37" s="343">
        <v>747196</v>
      </c>
      <c r="AP37" s="343">
        <v>3144</v>
      </c>
      <c r="AQ37" s="344">
        <v>676</v>
      </c>
      <c r="AR37" s="345">
        <v>365.1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524</v>
      </c>
      <c r="AL38" s="1231"/>
      <c r="AM38" s="1231"/>
      <c r="AN38" s="1232"/>
      <c r="AO38" s="346" t="s">
        <v>504</v>
      </c>
      <c r="AP38" s="346" t="s">
        <v>504</v>
      </c>
      <c r="AQ38" s="347">
        <v>0</v>
      </c>
      <c r="AR38" s="335" t="s">
        <v>504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525</v>
      </c>
      <c r="AL39" s="1231"/>
      <c r="AM39" s="1231"/>
      <c r="AN39" s="1232"/>
      <c r="AO39" s="343">
        <v>-1674670</v>
      </c>
      <c r="AP39" s="343">
        <v>-7047</v>
      </c>
      <c r="AQ39" s="344">
        <v>-7187</v>
      </c>
      <c r="AR39" s="345">
        <v>-1.9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526</v>
      </c>
      <c r="AL40" s="1228"/>
      <c r="AM40" s="1228"/>
      <c r="AN40" s="1229"/>
      <c r="AO40" s="343">
        <v>-4951298</v>
      </c>
      <c r="AP40" s="343">
        <v>-20834</v>
      </c>
      <c r="AQ40" s="344">
        <v>-25299</v>
      </c>
      <c r="AR40" s="345">
        <v>-17.600000000000001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2609769</v>
      </c>
      <c r="AP41" s="343">
        <v>10981</v>
      </c>
      <c r="AQ41" s="344">
        <v>6399</v>
      </c>
      <c r="AR41" s="345">
        <v>71.599999999999994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495</v>
      </c>
      <c r="AN49" s="1224" t="s">
        <v>530</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531</v>
      </c>
      <c r="AO50" s="360" t="s">
        <v>532</v>
      </c>
      <c r="AP50" s="361" t="s">
        <v>533</v>
      </c>
      <c r="AQ50" s="362" t="s">
        <v>534</v>
      </c>
      <c r="AR50" s="363" t="s">
        <v>535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536</v>
      </c>
      <c r="AL51" s="356"/>
      <c r="AM51" s="364">
        <v>8840657</v>
      </c>
      <c r="AN51" s="365">
        <v>39510</v>
      </c>
      <c r="AO51" s="366">
        <v>-36</v>
      </c>
      <c r="AP51" s="367">
        <v>43554</v>
      </c>
      <c r="AQ51" s="368">
        <v>4</v>
      </c>
      <c r="AR51" s="369">
        <v>-40</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537</v>
      </c>
      <c r="AM52" s="372">
        <v>5585420</v>
      </c>
      <c r="AN52" s="373">
        <v>24962</v>
      </c>
      <c r="AO52" s="374">
        <v>-41.1</v>
      </c>
      <c r="AP52" s="375">
        <v>24811</v>
      </c>
      <c r="AQ52" s="376">
        <v>4.5999999999999996</v>
      </c>
      <c r="AR52" s="377">
        <v>-45.7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538</v>
      </c>
      <c r="AL53" s="356"/>
      <c r="AM53" s="364">
        <v>12396778</v>
      </c>
      <c r="AN53" s="365">
        <v>54581</v>
      </c>
      <c r="AO53" s="366">
        <v>38.1</v>
      </c>
      <c r="AP53" s="367">
        <v>42581</v>
      </c>
      <c r="AQ53" s="368">
        <v>-2.2000000000000002</v>
      </c>
      <c r="AR53" s="369">
        <v>40.299999999999997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537</v>
      </c>
      <c r="AM54" s="372">
        <v>6296790</v>
      </c>
      <c r="AN54" s="373">
        <v>27724</v>
      </c>
      <c r="AO54" s="374">
        <v>11.1</v>
      </c>
      <c r="AP54" s="375">
        <v>24354</v>
      </c>
      <c r="AQ54" s="376">
        <v>-1.8</v>
      </c>
      <c r="AR54" s="377">
        <v>12.9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539</v>
      </c>
      <c r="AL55" s="356"/>
      <c r="AM55" s="364">
        <v>18934707</v>
      </c>
      <c r="AN55" s="365">
        <v>82196</v>
      </c>
      <c r="AO55" s="366">
        <v>50.6</v>
      </c>
      <c r="AP55" s="367">
        <v>45426</v>
      </c>
      <c r="AQ55" s="368">
        <v>6.7</v>
      </c>
      <c r="AR55" s="369">
        <v>43.9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537</v>
      </c>
      <c r="AM56" s="372">
        <v>7199412</v>
      </c>
      <c r="AN56" s="373">
        <v>31253</v>
      </c>
      <c r="AO56" s="374">
        <v>12.7</v>
      </c>
      <c r="AP56" s="375">
        <v>24508</v>
      </c>
      <c r="AQ56" s="376">
        <v>0.6</v>
      </c>
      <c r="AR56" s="377">
        <v>12.1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540</v>
      </c>
      <c r="AL57" s="356"/>
      <c r="AM57" s="364">
        <v>15306422</v>
      </c>
      <c r="AN57" s="365">
        <v>65466</v>
      </c>
      <c r="AO57" s="366">
        <v>-20.399999999999999</v>
      </c>
      <c r="AP57" s="367">
        <v>45022</v>
      </c>
      <c r="AQ57" s="368">
        <v>-0.9</v>
      </c>
      <c r="AR57" s="369">
        <v>-19.5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537</v>
      </c>
      <c r="AM58" s="372">
        <v>5574630</v>
      </c>
      <c r="AN58" s="373">
        <v>23843</v>
      </c>
      <c r="AO58" s="374">
        <v>-23.7</v>
      </c>
      <c r="AP58" s="375">
        <v>25247</v>
      </c>
      <c r="AQ58" s="376">
        <v>3</v>
      </c>
      <c r="AR58" s="377">
        <v>-26.7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541</v>
      </c>
      <c r="AL59" s="356"/>
      <c r="AM59" s="364">
        <v>14773661</v>
      </c>
      <c r="AN59" s="365">
        <v>62165</v>
      </c>
      <c r="AO59" s="366">
        <v>-5</v>
      </c>
      <c r="AP59" s="367">
        <v>46035</v>
      </c>
      <c r="AQ59" s="368">
        <v>2.2999999999999998</v>
      </c>
      <c r="AR59" s="369">
        <v>-7.3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537</v>
      </c>
      <c r="AM60" s="372">
        <v>7493459</v>
      </c>
      <c r="AN60" s="373">
        <v>31531</v>
      </c>
      <c r="AO60" s="374">
        <v>32.200000000000003</v>
      </c>
      <c r="AP60" s="375">
        <v>25158</v>
      </c>
      <c r="AQ60" s="376">
        <v>-0.4</v>
      </c>
      <c r="AR60" s="377">
        <v>32.6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542</v>
      </c>
      <c r="AL61" s="378"/>
      <c r="AM61" s="379">
        <v>14050445</v>
      </c>
      <c r="AN61" s="380">
        <v>60784</v>
      </c>
      <c r="AO61" s="381">
        <v>5.5</v>
      </c>
      <c r="AP61" s="382">
        <v>44524</v>
      </c>
      <c r="AQ61" s="383">
        <v>2</v>
      </c>
      <c r="AR61" s="369">
        <v>3.5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537</v>
      </c>
      <c r="AM62" s="372">
        <v>6429942</v>
      </c>
      <c r="AN62" s="373">
        <v>27863</v>
      </c>
      <c r="AO62" s="374">
        <v>-1.8</v>
      </c>
      <c r="AP62" s="375">
        <v>24816</v>
      </c>
      <c r="AQ62" s="376">
        <v>1.2</v>
      </c>
      <c r="AR62" s="377">
        <v>-3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SSzjxNm9YlShJfXnmou2ru8TXI3LWD6L7T7RUzgbTtwK2BF2LNQWUmmUStYbdU2cyOtkYsgPsLBTrpKCeFpf6A==" saltValue="23epicIq9cKCoQi708i4j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31"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20" spans="125:125" ht="13.5" hidden="1" customHeight="1" x14ac:dyDescent="0.15"/>
    <row r="121" spans="125:125" ht="13.5" hidden="1" customHeight="1" x14ac:dyDescent="0.15">
      <c r="DU121" s="291"/>
    </row>
  </sheetData>
  <sheetProtection algorithmName="SHA-512" hashValue="Y5H60mEoLO1F6D7te5ZGTSw70zCVKGjohmUIEelRn7dZq0byjYSFQrrnl/ynhZubAdBQr54tp65RswXJ1QphWQ==" saltValue="9nlIZUv0qCAVCPwDpjPs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31"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sheetData>
  <sheetProtection algorithmName="SHA-512" hashValue="f+YznlDnFm9BE39fRGV/6a0VjdlHjShlqzZ8tlhohMzl0/Eg3WmrEuTVBQoKM/xw113BHSrEJkFsp/SwgsIaQQ==" saltValue="QvhxYpGEPd2/1UZ4iGB/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5"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6" t="s">
        <v>3</v>
      </c>
      <c r="D47" s="1236"/>
      <c r="E47" s="1237"/>
      <c r="F47" s="11">
        <v>7.27</v>
      </c>
      <c r="G47" s="12">
        <v>8.3800000000000008</v>
      </c>
      <c r="H47" s="12">
        <v>7.03</v>
      </c>
      <c r="I47" s="12">
        <v>10.119999999999999</v>
      </c>
      <c r="J47" s="13">
        <v>9.1999999999999993</v>
      </c>
    </row>
    <row r="48" spans="2:10" ht="57.75" customHeight="1" x14ac:dyDescent="0.15">
      <c r="B48" s="14"/>
      <c r="C48" s="1238" t="s">
        <v>4</v>
      </c>
      <c r="D48" s="1238"/>
      <c r="E48" s="1239"/>
      <c r="F48" s="15">
        <v>6.66</v>
      </c>
      <c r="G48" s="16">
        <v>3.21</v>
      </c>
      <c r="H48" s="16">
        <v>6.93</v>
      </c>
      <c r="I48" s="16">
        <v>4.53</v>
      </c>
      <c r="J48" s="17">
        <v>7.37</v>
      </c>
    </row>
    <row r="49" spans="2:10" ht="57.75" customHeight="1" thickBot="1" x14ac:dyDescent="0.2">
      <c r="B49" s="18"/>
      <c r="C49" s="1240" t="s">
        <v>5</v>
      </c>
      <c r="D49" s="1240"/>
      <c r="E49" s="1241"/>
      <c r="F49" s="19">
        <v>2.34</v>
      </c>
      <c r="G49" s="20" t="s">
        <v>551</v>
      </c>
      <c r="H49" s="20">
        <v>2.7</v>
      </c>
      <c r="I49" s="20">
        <v>0.71</v>
      </c>
      <c r="J49" s="21">
        <v>2.54</v>
      </c>
    </row>
    <row r="50" spans="2:10" ht="13.5" customHeight="1" x14ac:dyDescent="0.15"/>
  </sheetData>
  <sheetProtection algorithmName="SHA-512" hashValue="hvNpaGXao3Vl/GmFgio09CVrd2ONvnP0GZK9rsyxwrFmj0VI5q2br04aU/XuQ7iEQSz1UZluyXuA2ixKA7RQjA==" saltValue="eEMsRhx046Ly9D05wzmd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2021-09-16T02:48:59Z</cp:lastPrinted>
  <dcterms:created xsi:type="dcterms:W3CDTF">2021-02-05T01:26:40Z</dcterms:created>
  <dcterms:modified xsi:type="dcterms:W3CDTF">2021-10-20T07:20:16Z</dcterms:modified>
  <cp:category/>
</cp:coreProperties>
</file>