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62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CO34" i="10" l="1"/>
  <c r="BW36" i="10"/>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<sst xmlns="http://schemas.openxmlformats.org/spreadsheetml/2006/main" count="1123" uniqueCount="605">
  <si>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</si>
  <si>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</si>
  <si>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</si>
  <si>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</si>
  <si>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</si>
  <si>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</si>
  <si>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</si>
  <si>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</si>
  <si>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</si>
  <si>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</si>
  <si>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</si>
  <si>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</si>
  <si>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</si>
  <si>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</si>
  <si>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</si>
  <si>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</si>
  <si>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</si>
  <si>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</si>
  <si>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</si>
  <si>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</si>
  <si>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</si>
  <si>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</si>
  <si>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</si>
  <si>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</si>
  <si>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</si>
  <si>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</si>
  <si>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</si>
  <si>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</si>
  <si>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</si>
  <si>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</si>
  <si>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</si>
  <si>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</si>
  <si>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</si>
  <si>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</si>
  <si>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</si>
  <si>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</si>
  <si>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</si>
  <si>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</si>
  <si>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</si>
  <si>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</si>
  <si>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</si>
  <si>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</si>
  <si>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</si>
  <si>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</si>
  <si>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</si>
  <si>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</si>
  <si>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</si>
  <si>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</si>
  <si>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</si>
  <si>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</si>
  <si>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</si>
  <si>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</si>
  <si>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</si>
  <si>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</si>
  <si>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</si>
  <si>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</si>
  <si>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</si>
  <si>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</si>
  <si>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</si>
  <si>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</si>
  <si>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</si>
  <si>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</si>
  <si>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</si>
  <si>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</si>
  <si>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</si>
  <si>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</si>
  <si>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</si>
  <si>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</si>
  <si>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</si>
  <si>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</si>
  <si>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</si>
  <si>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</si>
  <si>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</si>
  <si>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</si>
  <si>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</si>
  <si>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</si>
  <si>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</si>
  <si>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</si>
  <si>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</si>
  <si>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</si>
  <si>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</si>
  <si>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</si>
  <si>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</si>
  <si>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</si>
  <si>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</si>
  <si>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</si>
  <si>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</si>
  <si>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</si>
  <si>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</si>
  <si>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</si>
  <si>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</si>
  <si>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</si>
  <si>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</si>
  <si>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</si>
  <si>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</si>
  <si>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</si>
  <si>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</si>
  <si>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</si>
  <si>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守谷市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</si>
  <si>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</si>
  <si>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</si>
  <si>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</si>
  <si>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</si>
  <si>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</si>
  <si>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</si>
  <si>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</si>
  <si>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</si>
  <si>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</si>
  <si>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</si>
  <si>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</si>
  <si>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</si>
  <si>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</si>
  <si>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</si>
  <si>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</si>
  <si>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</si>
  <si>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</si>
  <si>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</si>
  <si>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</si>
  <si>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</si>
  <si>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</si>
  <si>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</si>
  <si>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</si>
  <si>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</si>
  <si>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</si>
  <si>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</si>
  <si>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</si>
  <si>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</si>
  <si>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</si>
  <si>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</si>
  <si>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</si>
  <si>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</si>
  <si>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</si>
  <si>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</si>
  <si>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</si>
  <si>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</si>
  <si>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</si>
  <si>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</si>
  <si>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</si>
  <si>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</si>
  <si>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</si>
  <si>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</si>
  <si>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</si>
  <si>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</si>
  <si>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</si>
  <si>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</si>
  <si>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</si>
  <si>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</si>
  <si>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</si>
  <si>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</si>
  <si>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</si>
  <si>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</si>
  <si>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</si>
  <si>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</si>
  <si>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</si>
  <si>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</si>
  <si>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</si>
  <si>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</si>
  <si>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</si>
  <si>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</si>
  <si>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</si>
  <si>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</si>
  <si>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</si>
  <si>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</si>
  <si>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</si>
  <si>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</si>
  <si>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</si>
  <si>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</si>
  <si>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</si>
  <si>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</si>
  <si>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</si>
  <si>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</si>
  <si>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</si>
  <si>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</si>
  <si>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</si>
  <si>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</si>
  <si>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</si>
  <si>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</si>
  <si>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</si>
  <si>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</si>
  <si>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</si>
  <si>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</si>
  <si>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</si>
  <si>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</si>
  <si>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</si>
  <si>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</si>
  <si>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</si>
  <si>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</si>
  <si>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</si>
  <si>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</si>
  <si>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</si>
  <si>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</si>
  <si>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</si>
  <si>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</si>
  <si>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</si>
  <si>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</si>
  <si>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</si>
  <si>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</si>
  <si>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</si>
  <si>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</si>
  <si>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</si>
  <si>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</si>
  <si>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</si>
  <si>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</si>
  <si>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</si>
  <si>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</si>
  <si>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</si>
  <si>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</si>
  <si>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</si>
  <si>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</si>
  <si>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</si>
  <si>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</si>
  <si>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</si>
  <si>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</si>
  <si>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茨城県守谷市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</si>
  <si>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</si>
  <si>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</si>
  <si>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</si>
  <si>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</si>
  <si>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</si>
  <si>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</si>
  <si>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</si>
  <si>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</si>
  <si>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</si>
  <si>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</si>
  <si>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</si>
  <si>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</si>
  <si>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</si>
  <si>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</si>
  <si>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</si>
  <si>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</si>
  <si>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</si>
  <si>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</si>
  <si>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</si>
  <si>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</si>
  <si>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</si>
  <si>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</si>
  <si>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</si>
  <si>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</si>
  <si>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</si>
  <si>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</si>
  <si>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</si>
  <si>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</si>
  <si>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</si>
  <si>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</si>
  <si>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</si>
  <si>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</si>
  <si>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</si>
  <si>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</si>
  <si>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</si>
  <si>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</si>
  <si>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</si>
  <si>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</si>
  <si>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</si>
  <si>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</si>
  <si>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</si>
  <si>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</si>
  <si>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</si>
  <si>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</si>
  <si>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</si>
  <si>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</si>
  <si>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</si>
  <si>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</si>
  <si>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</si>
  <si>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</si>
  <si>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</si>
  <si>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</si>
  <si>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</si>
  <si>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</si>
  <si>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</si>
  <si>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</si>
  <si>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</si>
  <si>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</si>
  <si>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</si>
  <si>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</si>
  <si>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</si>
  <si>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</si>
  <si>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</si>
  <si>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</si>
  <si>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</si>
  <si>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</si>
  <si>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</si>
  <si>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</si>
  <si>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</si>
  <si>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</si>
  <si>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</si>
  <si>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</si>
  <si>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</si>
  <si>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</si>
  <si>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</si>
  <si>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</si>
  <si>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</si>
  <si>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</si>
  <si>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</si>
  <si>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</si>
  <si>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</si>
  <si>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</si>
  <si>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</si>
  <si>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</si>
  <si>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</si>
  <si>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</si>
  <si>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</si>
  <si>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</si>
  <si>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</si>
  <si>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</si>
  <si>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</si>
  <si>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</si>
  <si>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</si>
  <si>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</si>
  <si>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</si>
  <si>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</si>
  <si>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</si>
  <si>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</si>
  <si>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</si>
  <si>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</si>
  <si>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</si>
  <si>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</si>
  <si>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</si>
  <si>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</si>
  <si>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</si>
  <si>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</si>
  <si>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</si>
  <si>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</si>
  <si>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</si>
  <si>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</si>
  <si>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</si>
  <si>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</si>
  <si>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</si>
  <si>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</si>
  <si>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</si>
  <si>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</si>
  <si>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</si>
  <si>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</si>
  <si>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</si>
  <si>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</si>
  <si>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</si>
  <si>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</si>
  <si>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</si>
  <si>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</si>
  <si>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</si>
  <si>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</si>
  <si>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</si>
  <si>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</si>
  <si>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</si>
  <si>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</si>
  <si>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</si>
  <si>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</si>
  <si>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</si>
  <si>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</si>
  <si>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</si>
  <si>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</si>
  <si>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</si>
  <si>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</si>
  <si>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</si>
  <si>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</si>
  <si>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</si>
  <si>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</si>
  <si>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</si>
  <si>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</si>
  <si>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</si>
  <si>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</si>
  <si>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</si>
  <si>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</si>
  <si>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</si>
  <si>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</si>
  <si>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</si>
  <si>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</si>
  <si>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茨城県守谷市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</si>
  <si>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</si>
  <si>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</si>
  <si>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</si>
  <si>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</si>
  <si>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</si>
  <si>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</si>
  <si>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</si>
  <si>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</si>
  <si>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</si>
  <si>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</si>
  <si>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</si>
  <si>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</si>
  <si>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</si>
  <si>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</si>
  <si>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</si>
  <si>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</si>
  <si>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</si>
  <si>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</si>
  <si>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</si>
  <si>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</si>
  <si>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</si>
  <si>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</si>
  <si>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</si>
  <si>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</si>
  <si>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</si>
  <si>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</si>
  <si>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</si>
  <si>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</si>
  <si>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</si>
  <si>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</si>
  <si>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</si>
  <si>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</si>
  <si>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</si>
  <si>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</si>
  <si>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</si>
  <si>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</si>
  <si>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</si>
  <si>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水道事業会計</t>
    <phoneticPr fontId="5"/>
  </si>
  <si>
    <t>法適用企業</t>
    <phoneticPr fontId="5"/>
  </si>
  <si>
    <t>公共下水道事業会計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</si>
  <si>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</si>
  <si>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</si>
  <si>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</si>
  <si>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</si>
  <si>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</si>
  <si>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</si>
  <si>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</si>
  <si>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</si>
  <si>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</si>
  <si>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</si>
  <si>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</si>
  <si>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</si>
  <si>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</si>
  <si>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</si>
  <si>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</si>
  <si>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</si>
  <si>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</si>
  <si>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</si>
  <si>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</si>
  <si>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</si>
  <si>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</si>
  <si>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</si>
  <si>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</si>
  <si>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</si>
  <si>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</si>
  <si>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</si>
  <si>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</si>
  <si>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</si>
  <si>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</si>
  <si>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</si>
  <si>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</si>
  <si>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</si>
  <si>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</si>
  <si>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</si>
  <si>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</si>
  <si>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</si>
  <si>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</si>
  <si>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</si>
  <si>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</si>
  <si>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</si>
  <si>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</si>
  <si>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</si>
  <si>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</si>
  <si>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</si>
  <si>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</si>
  <si>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</si>
  <si>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</si>
  <si>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</si>
  <si>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</si>
  <si>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</si>
  <si>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</si>
  <si>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</si>
  <si>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</si>
  <si>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</si>
  <si>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</si>
  <si>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</si>
  <si>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</si>
  <si>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</si>
  <si>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</si>
  <si>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</si>
  <si>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</si>
  <si>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</si>
  <si>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</si>
  <si>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</si>
  <si>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</si>
  <si>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</si>
  <si>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</si>
  <si>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</si>
  <si>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</si>
  <si>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</si>
  <si>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</si>
  <si>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</si>
  <si>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</si>
  <si>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</si>
  <si>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</si>
  <si>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</si>
  <si>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</si>
  <si>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</si>
  <si>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</si>
  <si>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</si>
  <si>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</si>
  <si>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</si>
  <si>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</si>
  <si>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</si>
  <si>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</si>
  <si>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</si>
  <si>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</si>
  <si>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</si>
  <si>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</si>
  <si>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</si>
  <si>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</si>
  <si>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</si>
  <si>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</si>
  <si>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</si>
  <si>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</si>
  <si>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</si>
  <si>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</si>
  <si>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</si>
  <si>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</si>
  <si>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</si>
  <si>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</si>
  <si>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</si>
  <si>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</si>
  <si>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</si>
  <si>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</si>
  <si>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</si>
  <si>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</si>
  <si>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</si>
  <si>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</si>
  <si>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</si>
  <si>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</si>
  <si>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</si>
  <si>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</si>
  <si>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</si>
  <si>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</si>
  <si>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</si>
  <si>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</si>
  <si>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</si>
  <si>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</si>
  <si>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</si>
  <si>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</si>
  <si>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</si>
  <si>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</si>
  <si>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</si>
  <si>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</si>
  <si>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</si>
  <si>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</si>
  <si>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</si>
  <si>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</si>
  <si>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</si>
  <si>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</si>
  <si>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</si>
  <si>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</si>
  <si>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</si>
  <si>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</si>
  <si>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</si>
  <si>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</si>
  <si>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</si>
  <si>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</si>
  <si>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</si>
  <si>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</si>
  <si>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</si>
  <si>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</si>
  <si>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</si>
  <si>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</si>
  <si>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</si>
  <si>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</si>
  <si>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</si>
  <si>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</si>
  <si>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8.62</t>
  </si>
  <si>
    <t>▲ 12.46</t>
  </si>
  <si>
    <t>▲ 2.03</t>
  </si>
  <si>
    <t>▲ 3.91</t>
  </si>
  <si>
    <t>▲ 2.05</t>
  </si>
  <si>
    <t>公共下水道事業会計</t>
  </si>
  <si>
    <t>水道事業会計</t>
  </si>
  <si>
    <t>一般会計</t>
  </si>
  <si>
    <t>介護保険特別会計</t>
  </si>
  <si>
    <t>国民健康保険特別会計</t>
  </si>
  <si>
    <t>農業集落排水事業特別会計</t>
  </si>
  <si>
    <t>後期高齢者医療特別会計</t>
  </si>
  <si>
    <t>介護サービス事業特別会計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</si>
  <si>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</si>
  <si>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</si>
  <si>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</si>
  <si>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</si>
  <si>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</si>
  <si>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</si>
  <si>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</si>
  <si>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</si>
  <si>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守谷市土地開発公社</t>
    <rPh sb="0" eb="3">
      <t>モリヤシ</t>
    </rPh>
    <rPh sb="3" eb="5">
      <t>トチ</t>
    </rPh>
    <rPh sb="5" eb="7">
      <t>カイハツ</t>
    </rPh>
    <rPh sb="7" eb="9">
      <t>コウシャ</t>
    </rPh>
    <phoneticPr fontId="2"/>
  </si>
  <si>
    <t>-</t>
    <phoneticPr fontId="2"/>
  </si>
  <si>
    <t>公共公益施設整備基金</t>
    <rPh sb="0" eb="2">
      <t>コウキョウ</t>
    </rPh>
    <rPh sb="2" eb="4">
      <t>コウエキ</t>
    </rPh>
    <rPh sb="4" eb="6">
      <t>シセツ</t>
    </rPh>
    <rPh sb="6" eb="8">
      <t>セイビ</t>
    </rPh>
    <rPh sb="8" eb="10">
      <t>キキン</t>
    </rPh>
    <phoneticPr fontId="5"/>
  </si>
  <si>
    <t>ふるさとづくり基金</t>
    <rPh sb="7" eb="9">
      <t>キキン</t>
    </rPh>
    <phoneticPr fontId="5"/>
  </si>
  <si>
    <t>地域福祉基金</t>
    <rPh sb="0" eb="2">
      <t>チイキ</t>
    </rPh>
    <rPh sb="2" eb="4">
      <t>フクシ</t>
    </rPh>
    <rPh sb="4" eb="6">
      <t>キキン</t>
    </rPh>
    <phoneticPr fontId="5"/>
  </si>
  <si>
    <t>市営住宅修繕費積立金</t>
    <rPh sb="0" eb="2">
      <t>シエイ</t>
    </rPh>
    <rPh sb="2" eb="4">
      <t>ジュウタク</t>
    </rPh>
    <rPh sb="4" eb="6">
      <t>シュウゼン</t>
    </rPh>
    <rPh sb="6" eb="7">
      <t>ヒ</t>
    </rPh>
    <rPh sb="7" eb="9">
      <t>ツミタテ</t>
    </rPh>
    <rPh sb="9" eb="10">
      <t>キン</t>
    </rPh>
    <phoneticPr fontId="5"/>
  </si>
  <si>
    <t>国際交流基金</t>
    <rPh sb="0" eb="2">
      <t>コクサイ</t>
    </rPh>
    <rPh sb="2" eb="4">
      <t>コウリュウ</t>
    </rPh>
    <rPh sb="4" eb="6">
      <t>キキン</t>
    </rPh>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</si>
  <si>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</si>
  <si>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</si>
  <si>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</si>
  <si>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</si>
  <si>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</si>
  <si>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常総衛生組合</t>
    <rPh sb="0" eb="2">
      <t>ジョウソウ</t>
    </rPh>
    <rPh sb="2" eb="4">
      <t>エイセイ</t>
    </rPh>
    <rPh sb="4" eb="6">
      <t>クミアイ</t>
    </rPh>
    <phoneticPr fontId="2"/>
  </si>
  <si>
    <t>取手市外２市火葬場組合</t>
    <rPh sb="0" eb="2">
      <t>トリデ</t>
    </rPh>
    <rPh sb="2" eb="3">
      <t>シ</t>
    </rPh>
    <rPh sb="3" eb="4">
      <t>ホカ</t>
    </rPh>
    <rPh sb="5" eb="6">
      <t>シ</t>
    </rPh>
    <rPh sb="6" eb="8">
      <t>カソウ</t>
    </rPh>
    <rPh sb="8" eb="9">
      <t>ジョウ</t>
    </rPh>
    <rPh sb="9" eb="11">
      <t>クミアイ</t>
    </rPh>
    <phoneticPr fontId="2"/>
  </si>
  <si>
    <t>常総地方広域市町村圏事務組合</t>
    <rPh sb="0" eb="2">
      <t>ジョウソウ</t>
    </rPh>
    <rPh sb="2" eb="4">
      <t>チホウ</t>
    </rPh>
    <rPh sb="4" eb="6">
      <t>コウイキ</t>
    </rPh>
    <rPh sb="6" eb="9">
      <t>シチョウソン</t>
    </rPh>
    <rPh sb="9" eb="10">
      <t>ケン</t>
    </rPh>
    <rPh sb="10" eb="12">
      <t>ジム</t>
    </rPh>
    <rPh sb="12" eb="14">
      <t>クミアイ</t>
    </rPh>
    <phoneticPr fontId="2"/>
  </si>
  <si>
    <t>〇</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</si>
  <si>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</si>
  <si>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</si>
  <si>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</si>
  <si>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</si>
  <si>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</si>
  <si>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</si>
  <si>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</si>
  <si>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</si>
  <si>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</si>
  <si>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</si>
  <si>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将来負担比率は定時償還による地方債現在高の減少等により比率なしとなっている。　実質公債費比率は類似団体の平均値を下回って推移しており，令和元年度は充当可能財源の増等により昨年度より0.2ポイント減少の3.8%となっている。今後も一部事務組合の経費の精査などにより負担額の抑制に努めていく。</t>
    <rPh sb="68" eb="70">
      <t>レイワ</t>
    </rPh>
    <rPh sb="70" eb="72">
      <t>ガンネン</t>
    </rPh>
    <rPh sb="72" eb="73">
      <t>ド</t>
    </rPh>
    <phoneticPr fontId="5"/>
  </si>
  <si>
    <t xml:space="preserve">  将来負担比率は定時償還による地方債現在高の減少等により比率なしとなっている。　
　有形固定資産減価償却率は類似団体平均より9.1ポイント低い52.4％であるが，昭和50年代に整備した公共施設の老朽化が進行している。今後はこれらの施設の改修に伴う起債が見込まれるが，平成26年度に創設した公共公益施設整備基金の計画的な運用を図りながら，世代間の公平性に配慮した借入れを行っ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</si>
</sst>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xmlns:c16r2="http://schemas.microsoft.com/office/drawing/2015/06/chart">
            <c:ext xmlns:c16="http://schemas.microsoft.com/office/drawing/2014/chart" uri="{C3380CC4-5D6E-409C-BE32-E72D297353CC}">
              <c16:uniqueId val="{00000000-5AA1-4D2D-A15E-D67BE7CED3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51149</c:v>
                </c:pt>
                <c:pt idx="1">
                  <c:v>28990</c:v>
                </c:pt>
                <c:pt idx="2">
                  <c:v>21056</c:v>
                </c:pt>
                <c:pt idx="3">
                  <c:v>27600</c:v>
                </c:pt>
                <c:pt idx="4">
                  <c:v>45812</c:v>
                </c:pt>
              </c:numCache>
            </c:numRef>
          </c:val>
          <c:smooth val="0"/>
          <c:extLst xmlns:c16r2="http://schemas.microsoft.com/office/drawing/2015/06/chart">
            <c:ext xmlns:c16="http://schemas.microsoft.com/office/drawing/2014/chart" uri="{C3380CC4-5D6E-409C-BE32-E72D297353CC}">
              <c16:uniqueId val="{00000001-5AA1-4D2D-A15E-D67BE7CED37C}"/>
            </c:ext>
          </c:extLst>
        </c:ser>
        <c:dLbls>
          <c:showLegendKey val="0"/>
          <c:showVal val="0"/>
          <c:showCatName val="0"/>
          <c:showSerName val="0"/>
          <c:showPercent val="0"/>
          <c:showBubbleSize val="0"/>
        </c:dLbls>
        <c:marker val="1"/>
        <c:smooth val="0"/>
        <c:axId val="141404032"/>
        <c:axId val="141414400"/>
      </c:lineChart>
      <c:catAx>
        <c:axId val="141404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414400"/>
        <c:crosses val="autoZero"/>
        <c:auto val="1"/>
        <c:lblAlgn val="ctr"/>
        <c:lblOffset val="100"/>
        <c:tickLblSkip val="1"/>
        <c:tickMarkSkip val="1"/>
        <c:noMultiLvlLbl val="0"/>
      </c:catAx>
      <c:valAx>
        <c:axId val="1414144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404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6.54</c:v>
                </c:pt>
                <c:pt idx="1">
                  <c:v>6.47</c:v>
                </c:pt>
                <c:pt idx="2">
                  <c:v>11.05</c:v>
                </c:pt>
                <c:pt idx="3">
                  <c:v>6.37</c:v>
                </c:pt>
                <c:pt idx="4">
                  <c:v>9.4600000000000009</c:v>
                </c:pt>
              </c:numCache>
            </c:numRef>
          </c:val>
          <c:extLst xmlns:c16r2="http://schemas.microsoft.com/office/drawing/2015/06/chart">
            <c:ext xmlns:c16="http://schemas.microsoft.com/office/drawing/2014/chart" uri="{C3380CC4-5D6E-409C-BE32-E72D297353CC}">
              <c16:uniqueId val="{00000000-CF22-47DE-B165-75185A4AB8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27.64</c:v>
                </c:pt>
                <c:pt idx="1">
                  <c:v>19.84</c:v>
                </c:pt>
                <c:pt idx="2">
                  <c:v>17.98</c:v>
                </c:pt>
                <c:pt idx="3">
                  <c:v>27.88</c:v>
                </c:pt>
                <c:pt idx="4">
                  <c:v>27.57</c:v>
                </c:pt>
              </c:numCache>
            </c:numRef>
          </c:val>
          <c:extLst xmlns:c16r2="http://schemas.microsoft.com/office/drawing/2015/06/chart">
            <c:ext xmlns:c16="http://schemas.microsoft.com/office/drawing/2014/chart" uri="{C3380CC4-5D6E-409C-BE32-E72D297353CC}">
              <c16:uniqueId val="{00000001-CF22-47DE-B165-75185A4AB8D8}"/>
            </c:ext>
          </c:extLst>
        </c:ser>
        <c:dLbls>
          <c:showLegendKey val="0"/>
          <c:showVal val="0"/>
          <c:showCatName val="0"/>
          <c:showSerName val="0"/>
          <c:showPercent val="0"/>
          <c:showBubbleSize val="0"/>
        </c:dLbls>
        <c:gapWidth val="250"/>
        <c:overlap val="100"/>
        <c:axId val="4113920"/>
        <c:axId val="4115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-8.6199999999999992</c:v>
                </c:pt>
                <c:pt idx="1">
                  <c:v>-12.46</c:v>
                </c:pt>
                <c:pt idx="2">
                  <c:v>-2.0299999999999998</c:v>
                </c:pt>
                <c:pt idx="3">
                  <c:v>-3.91</c:v>
                </c:pt>
                <c:pt idx="4">
                  <c:v>-2.0499999999999998</c:v>
                </c:pt>
              </c:numCache>
            </c:numRef>
          </c:val>
          <c:smooth val="0"/>
          <c:extLst xmlns:c16r2="http://schemas.microsoft.com/office/drawing/2015/06/chart">
            <c:ext xmlns:c16="http://schemas.microsoft.com/office/drawing/2014/chart" uri="{C3380CC4-5D6E-409C-BE32-E72D297353CC}">
              <c16:uniqueId val="{00000002-CF22-47DE-B165-75185A4AB8D8}"/>
            </c:ext>
          </c:extLst>
        </c:ser>
        <c:dLbls>
          <c:showLegendKey val="0"/>
          <c:showVal val="0"/>
          <c:showCatName val="0"/>
          <c:showSerName val="0"/>
          <c:showPercent val="0"/>
          <c:showBubbleSize val="0"/>
        </c:dLbls>
        <c:marker val="1"/>
        <c:smooth val="0"/>
        <c:axId val="4113920"/>
        <c:axId val="4115840"/>
      </c:lineChart>
      <c:catAx>
        <c:axId val="411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15840"/>
        <c:crosses val="autoZero"/>
        <c:auto val="1"/>
        <c:lblAlgn val="ctr"/>
        <c:lblOffset val="100"/>
        <c:tickLblSkip val="1"/>
        <c:tickMarkSkip val="1"/>
        <c:noMultiLvlLbl val="0"/>
      </c:catAx>
      <c:valAx>
        <c:axId val="4115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F35-46A9-B26D-236C578E5F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F35-46A9-B26D-236C578E5FEF}"/>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4F35-46A9-B26D-236C578E5FE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4F35-46A9-B26D-236C578E5FE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0.03</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4F35-46A9-B26D-236C578E5FE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2.87</c:v>
                </c:pt>
                <c:pt idx="2">
                  <c:v>#N/A</c:v>
                </c:pt>
                <c:pt idx="3">
                  <c:v>2.1800000000000002</c:v>
                </c:pt>
                <c:pt idx="4">
                  <c:v>#N/A</c:v>
                </c:pt>
                <c:pt idx="5">
                  <c:v>3.43</c:v>
                </c:pt>
                <c:pt idx="6">
                  <c:v>#N/A</c:v>
                </c:pt>
                <c:pt idx="7">
                  <c:v>0.74</c:v>
                </c:pt>
                <c:pt idx="8">
                  <c:v>#N/A</c:v>
                </c:pt>
                <c:pt idx="9">
                  <c:v>0.61</c:v>
                </c:pt>
              </c:numCache>
            </c:numRef>
          </c:val>
          <c:extLst xmlns:c16r2="http://schemas.microsoft.com/office/drawing/2015/06/chart">
            <c:ext xmlns:c16="http://schemas.microsoft.com/office/drawing/2014/chart" uri="{C3380CC4-5D6E-409C-BE32-E72D297353CC}">
              <c16:uniqueId val="{00000005-4F35-46A9-B26D-236C578E5FE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c:v>
                </c:pt>
                <c:pt idx="2">
                  <c:v>#N/A</c:v>
                </c:pt>
                <c:pt idx="3">
                  <c:v>1.93</c:v>
                </c:pt>
                <c:pt idx="4">
                  <c:v>#N/A</c:v>
                </c:pt>
                <c:pt idx="5">
                  <c:v>0.64</c:v>
                </c:pt>
                <c:pt idx="6">
                  <c:v>#N/A</c:v>
                </c:pt>
                <c:pt idx="7">
                  <c:v>0.52</c:v>
                </c:pt>
                <c:pt idx="8">
                  <c:v>#N/A</c:v>
                </c:pt>
                <c:pt idx="9">
                  <c:v>1.0900000000000001</c:v>
                </c:pt>
              </c:numCache>
            </c:numRef>
          </c:val>
          <c:extLst xmlns:c16r2="http://schemas.microsoft.com/office/drawing/2015/06/chart">
            <c:ext xmlns:c16="http://schemas.microsoft.com/office/drawing/2014/chart" uri="{C3380CC4-5D6E-409C-BE32-E72D297353CC}">
              <c16:uniqueId val="{00000006-4F35-46A9-B26D-236C578E5FE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6.54</c:v>
                </c:pt>
                <c:pt idx="2">
                  <c:v>#N/A</c:v>
                </c:pt>
                <c:pt idx="3">
                  <c:v>6.39</c:v>
                </c:pt>
                <c:pt idx="4">
                  <c:v>#N/A</c:v>
                </c:pt>
                <c:pt idx="5">
                  <c:v>11.05</c:v>
                </c:pt>
                <c:pt idx="6">
                  <c:v>#N/A</c:v>
                </c:pt>
                <c:pt idx="7">
                  <c:v>6.29</c:v>
                </c:pt>
                <c:pt idx="8">
                  <c:v>#N/A</c:v>
                </c:pt>
                <c:pt idx="9">
                  <c:v>9.4600000000000009</c:v>
                </c:pt>
              </c:numCache>
            </c:numRef>
          </c:val>
          <c:extLst xmlns:c16r2="http://schemas.microsoft.com/office/drawing/2015/06/chart">
            <c:ext xmlns:c16="http://schemas.microsoft.com/office/drawing/2014/chart" uri="{C3380CC4-5D6E-409C-BE32-E72D297353CC}">
              <c16:uniqueId val="{00000007-4F35-46A9-B26D-236C578E5FE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18.55</c:v>
                </c:pt>
                <c:pt idx="2">
                  <c:v>#N/A</c:v>
                </c:pt>
                <c:pt idx="3">
                  <c:v>20.36</c:v>
                </c:pt>
                <c:pt idx="4">
                  <c:v>#N/A</c:v>
                </c:pt>
                <c:pt idx="5">
                  <c:v>21.98</c:v>
                </c:pt>
                <c:pt idx="6">
                  <c:v>#N/A</c:v>
                </c:pt>
                <c:pt idx="7">
                  <c:v>22.6</c:v>
                </c:pt>
                <c:pt idx="8">
                  <c:v>#N/A</c:v>
                </c:pt>
                <c:pt idx="9">
                  <c:v>23.69</c:v>
                </c:pt>
              </c:numCache>
            </c:numRef>
          </c:val>
          <c:extLst xmlns:c16r2="http://schemas.microsoft.com/office/drawing/2015/06/chart">
            <c:ext xmlns:c16="http://schemas.microsoft.com/office/drawing/2014/chart" uri="{C3380CC4-5D6E-409C-BE32-E72D297353CC}">
              <c16:uniqueId val="{00000008-4F35-46A9-B26D-236C578E5FEF}"/>
            </c:ext>
          </c:extLst>
        </c:ser>
        <c:ser>
          <c:idx val="9"/>
          <c:order val="9"/>
          <c:tx>
            <c:strRef>
              <c:f>データシート!$A$36</c:f>
              <c:strCache>
                <c:ptCount val="1"/>
                <c:pt idx="0">
                  <c:v>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32.51</c:v>
                </c:pt>
                <c:pt idx="2">
                  <c:v>#N/A</c:v>
                </c:pt>
                <c:pt idx="3">
                  <c:v>32.79</c:v>
                </c:pt>
                <c:pt idx="4">
                  <c:v>#N/A</c:v>
                </c:pt>
                <c:pt idx="5">
                  <c:v>34.57</c:v>
                </c:pt>
                <c:pt idx="6">
                  <c:v>#N/A</c:v>
                </c:pt>
                <c:pt idx="7">
                  <c:v>34.01</c:v>
                </c:pt>
                <c:pt idx="8">
                  <c:v>#N/A</c:v>
                </c:pt>
                <c:pt idx="9">
                  <c:v>36.96</c:v>
                </c:pt>
              </c:numCache>
            </c:numRef>
          </c:val>
          <c:extLst xmlns:c16r2="http://schemas.microsoft.com/office/drawing/2015/06/chart">
            <c:ext xmlns:c16="http://schemas.microsoft.com/office/drawing/2014/chart" uri="{C3380CC4-5D6E-409C-BE32-E72D297353CC}">
              <c16:uniqueId val="{00000009-4F35-46A9-B26D-236C578E5FEF}"/>
            </c:ext>
          </c:extLst>
        </c:ser>
        <c:dLbls>
          <c:showLegendKey val="0"/>
          <c:showVal val="0"/>
          <c:showCatName val="0"/>
          <c:showSerName val="0"/>
          <c:showPercent val="0"/>
          <c:showBubbleSize val="0"/>
        </c:dLbls>
        <c:gapWidth val="150"/>
        <c:overlap val="100"/>
        <c:axId val="148295680"/>
        <c:axId val="148297216"/>
      </c:barChart>
      <c:catAx>
        <c:axId val="14829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297216"/>
        <c:crosses val="autoZero"/>
        <c:auto val="1"/>
        <c:lblAlgn val="ctr"/>
        <c:lblOffset val="100"/>
        <c:tickLblSkip val="1"/>
        <c:tickMarkSkip val="1"/>
        <c:noMultiLvlLbl val="0"/>
      </c:catAx>
      <c:valAx>
        <c:axId val="148297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295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1548</c:v>
                </c:pt>
                <c:pt idx="5">
                  <c:v>1797</c:v>
                </c:pt>
                <c:pt idx="8">
                  <c:v>1707</c:v>
                </c:pt>
                <c:pt idx="11">
                  <c:v>1526</c:v>
                </c:pt>
                <c:pt idx="14">
                  <c:v>1420</c:v>
                </c:pt>
              </c:numCache>
            </c:numRef>
          </c:val>
          <c:extLst xmlns:c16r2="http://schemas.microsoft.com/office/drawing/2015/06/chart">
            <c:ext xmlns:c16="http://schemas.microsoft.com/office/drawing/2014/chart" uri="{C3380CC4-5D6E-409C-BE32-E72D297353CC}">
              <c16:uniqueId val="{00000000-BAB1-487A-929E-C0A6C5C291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AB1-487A-929E-C0A6C5C291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345</c:v>
                </c:pt>
                <c:pt idx="3">
                  <c:v>344</c:v>
                </c:pt>
                <c:pt idx="6">
                  <c:v>341</c:v>
                </c:pt>
                <c:pt idx="9">
                  <c:v>340</c:v>
                </c:pt>
                <c:pt idx="12">
                  <c:v>313</c:v>
                </c:pt>
              </c:numCache>
            </c:numRef>
          </c:val>
          <c:extLst xmlns:c16r2="http://schemas.microsoft.com/office/drawing/2015/06/chart">
            <c:ext xmlns:c16="http://schemas.microsoft.com/office/drawing/2014/chart" uri="{C3380CC4-5D6E-409C-BE32-E72D297353CC}">
              <c16:uniqueId val="{00000002-BAB1-487A-929E-C0A6C5C291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324</c:v>
                </c:pt>
                <c:pt idx="3">
                  <c:v>339</c:v>
                </c:pt>
                <c:pt idx="6">
                  <c:v>352</c:v>
                </c:pt>
                <c:pt idx="9">
                  <c:v>360</c:v>
                </c:pt>
                <c:pt idx="12">
                  <c:v>364</c:v>
                </c:pt>
              </c:numCache>
            </c:numRef>
          </c:val>
          <c:extLst xmlns:c16r2="http://schemas.microsoft.com/office/drawing/2015/06/chart">
            <c:ext xmlns:c16="http://schemas.microsoft.com/office/drawing/2014/chart" uri="{C3380CC4-5D6E-409C-BE32-E72D297353CC}">
              <c16:uniqueId val="{00000003-BAB1-487A-929E-C0A6C5C291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36</c:v>
                </c:pt>
                <c:pt idx="3">
                  <c:v>36</c:v>
                </c:pt>
                <c:pt idx="6">
                  <c:v>44</c:v>
                </c:pt>
                <c:pt idx="9">
                  <c:v>45</c:v>
                </c:pt>
                <c:pt idx="12">
                  <c:v>52</c:v>
                </c:pt>
              </c:numCache>
            </c:numRef>
          </c:val>
          <c:extLst xmlns:c16r2="http://schemas.microsoft.com/office/drawing/2015/06/chart">
            <c:ext xmlns:c16="http://schemas.microsoft.com/office/drawing/2014/chart" uri="{C3380CC4-5D6E-409C-BE32-E72D297353CC}">
              <c16:uniqueId val="{00000004-BAB1-487A-929E-C0A6C5C291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AB1-487A-929E-C0A6C5C291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AB1-487A-929E-C0A6C5C291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1557</c:v>
                </c:pt>
                <c:pt idx="3">
                  <c:v>1580</c:v>
                </c:pt>
                <c:pt idx="6">
                  <c:v>1393</c:v>
                </c:pt>
                <c:pt idx="9">
                  <c:v>1229</c:v>
                </c:pt>
                <c:pt idx="12">
                  <c:v>1137</c:v>
                </c:pt>
              </c:numCache>
            </c:numRef>
          </c:val>
          <c:extLst xmlns:c16r2="http://schemas.microsoft.com/office/drawing/2015/06/chart">
            <c:ext xmlns:c16="http://schemas.microsoft.com/office/drawing/2014/chart" uri="{C3380CC4-5D6E-409C-BE32-E72D297353CC}">
              <c16:uniqueId val="{00000007-BAB1-487A-929E-C0A6C5C291D6}"/>
            </c:ext>
          </c:extLst>
        </c:ser>
        <c:dLbls>
          <c:showLegendKey val="0"/>
          <c:showVal val="0"/>
          <c:showCatName val="0"/>
          <c:showSerName val="0"/>
          <c:showPercent val="0"/>
          <c:showBubbleSize val="0"/>
        </c:dLbls>
        <c:gapWidth val="100"/>
        <c:overlap val="100"/>
        <c:axId val="136982528"/>
        <c:axId val="136984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714</c:v>
                </c:pt>
                <c:pt idx="2">
                  <c:v>#N/A</c:v>
                </c:pt>
                <c:pt idx="3">
                  <c:v>#N/A</c:v>
                </c:pt>
                <c:pt idx="4">
                  <c:v>502</c:v>
                </c:pt>
                <c:pt idx="5">
                  <c:v>#N/A</c:v>
                </c:pt>
                <c:pt idx="6">
                  <c:v>#N/A</c:v>
                </c:pt>
                <c:pt idx="7">
                  <c:v>423</c:v>
                </c:pt>
                <c:pt idx="8">
                  <c:v>#N/A</c:v>
                </c:pt>
                <c:pt idx="9">
                  <c:v>#N/A</c:v>
                </c:pt>
                <c:pt idx="10">
                  <c:v>448</c:v>
                </c:pt>
                <c:pt idx="11">
                  <c:v>#N/A</c:v>
                </c:pt>
                <c:pt idx="12">
                  <c:v>#N/A</c:v>
                </c:pt>
                <c:pt idx="13">
                  <c:v>446</c:v>
                </c:pt>
                <c:pt idx="14">
                  <c:v>#N/A</c:v>
                </c:pt>
              </c:numCache>
            </c:numRef>
          </c:val>
          <c:smooth val="0"/>
          <c:extLst xmlns:c16r2="http://schemas.microsoft.com/office/drawing/2015/06/chart">
            <c:ext xmlns:c16="http://schemas.microsoft.com/office/drawing/2014/chart" uri="{C3380CC4-5D6E-409C-BE32-E72D297353CC}">
              <c16:uniqueId val="{00000008-BAB1-487A-929E-C0A6C5C291D6}"/>
            </c:ext>
          </c:extLst>
        </c:ser>
        <c:dLbls>
          <c:showLegendKey val="0"/>
          <c:showVal val="0"/>
          <c:showCatName val="0"/>
          <c:showSerName val="0"/>
          <c:showPercent val="0"/>
          <c:showBubbleSize val="0"/>
        </c:dLbls>
        <c:marker val="1"/>
        <c:smooth val="0"/>
        <c:axId val="136982528"/>
        <c:axId val="136984064"/>
      </c:lineChart>
      <c:catAx>
        <c:axId val="13698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984064"/>
        <c:crosses val="autoZero"/>
        <c:auto val="1"/>
        <c:lblAlgn val="ctr"/>
        <c:lblOffset val="100"/>
        <c:tickLblSkip val="1"/>
        <c:tickMarkSkip val="1"/>
        <c:noMultiLvlLbl val="0"/>
      </c:catAx>
      <c:valAx>
        <c:axId val="136984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98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12088</c:v>
                </c:pt>
                <c:pt idx="5">
                  <c:v>11240</c:v>
                </c:pt>
                <c:pt idx="8">
                  <c:v>10295</c:v>
                </c:pt>
                <c:pt idx="11">
                  <c:v>9339</c:v>
                </c:pt>
                <c:pt idx="14">
                  <c:v>8509</c:v>
                </c:pt>
              </c:numCache>
            </c:numRef>
          </c:val>
          <c:extLst xmlns:c16r2="http://schemas.microsoft.com/office/drawing/2015/06/chart">
            <c:ext xmlns:c16="http://schemas.microsoft.com/office/drawing/2014/chart" uri="{C3380CC4-5D6E-409C-BE32-E72D297353CC}">
              <c16:uniqueId val="{00000000-F98D-4F88-84F9-D869D2B843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2715</c:v>
                </c:pt>
                <c:pt idx="5">
                  <c:v>2470</c:v>
                </c:pt>
                <c:pt idx="8">
                  <c:v>2710</c:v>
                </c:pt>
                <c:pt idx="11">
                  <c:v>3118</c:v>
                </c:pt>
                <c:pt idx="14">
                  <c:v>2668</c:v>
                </c:pt>
              </c:numCache>
            </c:numRef>
          </c:val>
          <c:extLst xmlns:c16r2="http://schemas.microsoft.com/office/drawing/2015/06/chart">
            <c:ext xmlns:c16="http://schemas.microsoft.com/office/drawing/2014/chart" uri="{C3380CC4-5D6E-409C-BE32-E72D297353CC}">
              <c16:uniqueId val="{00000001-F98D-4F88-84F9-D869D2B843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6516</c:v>
                </c:pt>
                <c:pt idx="5">
                  <c:v>6606</c:v>
                </c:pt>
                <c:pt idx="8">
                  <c:v>7365</c:v>
                </c:pt>
                <c:pt idx="11">
                  <c:v>9028</c:v>
                </c:pt>
                <c:pt idx="14">
                  <c:v>8602</c:v>
                </c:pt>
              </c:numCache>
            </c:numRef>
          </c:val>
          <c:extLst xmlns:c16r2="http://schemas.microsoft.com/office/drawing/2015/06/chart">
            <c:ext xmlns:c16="http://schemas.microsoft.com/office/drawing/2014/chart" uri="{C3380CC4-5D6E-409C-BE32-E72D297353CC}">
              <c16:uniqueId val="{00000002-F98D-4F88-84F9-D869D2B843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98D-4F88-84F9-D869D2B843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98D-4F88-84F9-D869D2B843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c:v>
                </c:pt>
                <c:pt idx="3">
                  <c:v>2</c:v>
                </c:pt>
                <c:pt idx="6">
                  <c:v>173</c:v>
                </c:pt>
                <c:pt idx="9">
                  <c:v>353</c:v>
                </c:pt>
                <c:pt idx="12">
                  <c:v>85</c:v>
                </c:pt>
              </c:numCache>
            </c:numRef>
          </c:val>
          <c:extLst xmlns:c16r2="http://schemas.microsoft.com/office/drawing/2015/06/chart">
            <c:ext xmlns:c16="http://schemas.microsoft.com/office/drawing/2014/chart" uri="{C3380CC4-5D6E-409C-BE32-E72D297353CC}">
              <c16:uniqueId val="{00000005-F98D-4F88-84F9-D869D2B843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173</c:v>
                </c:pt>
                <c:pt idx="3">
                  <c:v>75</c:v>
                </c:pt>
                <c:pt idx="6">
                  <c:v>45</c:v>
                </c:pt>
                <c:pt idx="9">
                  <c:v>145</c:v>
                </c:pt>
                <c:pt idx="12">
                  <c:v>109</c:v>
                </c:pt>
              </c:numCache>
            </c:numRef>
          </c:val>
          <c:extLst xmlns:c16r2="http://schemas.microsoft.com/office/drawing/2015/06/chart">
            <c:ext xmlns:c16="http://schemas.microsoft.com/office/drawing/2014/chart" uri="{C3380CC4-5D6E-409C-BE32-E72D297353CC}">
              <c16:uniqueId val="{00000006-F98D-4F88-84F9-D869D2B843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2790</c:v>
                </c:pt>
                <c:pt idx="3">
                  <c:v>2597</c:v>
                </c:pt>
                <c:pt idx="6">
                  <c:v>2348</c:v>
                </c:pt>
                <c:pt idx="9">
                  <c:v>2155</c:v>
                </c:pt>
                <c:pt idx="12">
                  <c:v>1938</c:v>
                </c:pt>
              </c:numCache>
            </c:numRef>
          </c:val>
          <c:extLst xmlns:c16r2="http://schemas.microsoft.com/office/drawing/2015/06/chart">
            <c:ext xmlns:c16="http://schemas.microsoft.com/office/drawing/2014/chart" uri="{C3380CC4-5D6E-409C-BE32-E72D297353CC}">
              <c16:uniqueId val="{00000007-F98D-4F88-84F9-D869D2B843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625</c:v>
                </c:pt>
                <c:pt idx="3">
                  <c:v>379</c:v>
                </c:pt>
                <c:pt idx="6">
                  <c:v>358</c:v>
                </c:pt>
                <c:pt idx="9">
                  <c:v>355</c:v>
                </c:pt>
                <c:pt idx="12">
                  <c:v>352</c:v>
                </c:pt>
              </c:numCache>
            </c:numRef>
          </c:val>
          <c:extLst xmlns:c16r2="http://schemas.microsoft.com/office/drawing/2015/06/chart">
            <c:ext xmlns:c16="http://schemas.microsoft.com/office/drawing/2014/chart" uri="{C3380CC4-5D6E-409C-BE32-E72D297353CC}">
              <c16:uniqueId val="{00000008-F98D-4F88-84F9-D869D2B843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2403</c:v>
                </c:pt>
                <c:pt idx="3">
                  <c:v>2059</c:v>
                </c:pt>
                <c:pt idx="6">
                  <c:v>1378</c:v>
                </c:pt>
                <c:pt idx="9">
                  <c:v>1378</c:v>
                </c:pt>
                <c:pt idx="12">
                  <c:v>1065</c:v>
                </c:pt>
              </c:numCache>
            </c:numRef>
          </c:val>
          <c:extLst xmlns:c16r2="http://schemas.microsoft.com/office/drawing/2015/06/chart">
            <c:ext xmlns:c16="http://schemas.microsoft.com/office/drawing/2014/chart" uri="{C3380CC4-5D6E-409C-BE32-E72D297353CC}">
              <c16:uniqueId val="{00000009-F98D-4F88-84F9-D869D2B843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12982</c:v>
                </c:pt>
                <c:pt idx="3">
                  <c:v>11798</c:v>
                </c:pt>
                <c:pt idx="6">
                  <c:v>10712</c:v>
                </c:pt>
                <c:pt idx="9">
                  <c:v>9872</c:v>
                </c:pt>
                <c:pt idx="12">
                  <c:v>9895</c:v>
                </c:pt>
              </c:numCache>
            </c:numRef>
          </c:val>
          <c:extLst xmlns:c16r2="http://schemas.microsoft.com/office/drawing/2015/06/chart">
            <c:ext xmlns:c16="http://schemas.microsoft.com/office/drawing/2014/chart" uri="{C3380CC4-5D6E-409C-BE32-E72D297353CC}">
              <c16:uniqueId val="{0000000A-F98D-4F88-84F9-D869D2B8432B}"/>
            </c:ext>
          </c:extLst>
        </c:ser>
        <c:dLbls>
          <c:showLegendKey val="0"/>
          <c:showVal val="0"/>
          <c:showCatName val="0"/>
          <c:showSerName val="0"/>
          <c:showPercent val="0"/>
          <c:showBubbleSize val="0"/>
        </c:dLbls>
        <c:gapWidth val="100"/>
        <c:overlap val="100"/>
        <c:axId val="140781056"/>
        <c:axId val="140782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98D-4F88-84F9-D869D2B8432B}"/>
            </c:ext>
          </c:extLst>
        </c:ser>
        <c:dLbls>
          <c:showLegendKey val="0"/>
          <c:showVal val="0"/>
          <c:showCatName val="0"/>
          <c:showSerName val="0"/>
          <c:showPercent val="0"/>
          <c:showBubbleSize val="0"/>
        </c:dLbls>
        <c:marker val="1"/>
        <c:smooth val="0"/>
        <c:axId val="140781056"/>
        <c:axId val="140782976"/>
      </c:lineChart>
      <c:catAx>
        <c:axId val="14078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782976"/>
        <c:crosses val="autoZero"/>
        <c:auto val="1"/>
        <c:lblAlgn val="ctr"/>
        <c:lblOffset val="100"/>
        <c:tickLblSkip val="1"/>
        <c:tickMarkSkip val="1"/>
        <c:noMultiLvlLbl val="0"/>
      </c:catAx>
      <c:valAx>
        <c:axId val="140782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78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2233</c:v>
                </c:pt>
                <c:pt idx="1">
                  <c:v>3513</c:v>
                </c:pt>
                <c:pt idx="2">
                  <c:v>3478</c:v>
                </c:pt>
              </c:numCache>
            </c:numRef>
          </c:val>
          <c:extLst xmlns:c16r2="http://schemas.microsoft.com/office/drawing/2015/06/chart">
            <c:ext xmlns:c16="http://schemas.microsoft.com/office/drawing/2014/chart" uri="{C3380CC4-5D6E-409C-BE32-E72D297353CC}">
              <c16:uniqueId val="{00000000-D13C-4D04-9219-A8023AEA5E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c:v>
                </c:pt>
                <c:pt idx="1">
                  <c:v>2</c:v>
                </c:pt>
                <c:pt idx="2">
                  <c:v>2</c:v>
                </c:pt>
              </c:numCache>
            </c:numRef>
          </c:val>
          <c:extLst xmlns:c16r2="http://schemas.microsoft.com/office/drawing/2015/06/chart">
            <c:ext xmlns:c16="http://schemas.microsoft.com/office/drawing/2014/chart" uri="{C3380CC4-5D6E-409C-BE32-E72D297353CC}">
              <c16:uniqueId val="{00000001-D13C-4D04-9219-A8023AEA5E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3746</c:v>
                </c:pt>
                <c:pt idx="1">
                  <c:v>3893</c:v>
                </c:pt>
                <c:pt idx="2">
                  <c:v>3392</c:v>
                </c:pt>
              </c:numCache>
            </c:numRef>
          </c:val>
          <c:extLst xmlns:c16r2="http://schemas.microsoft.com/office/drawing/2015/06/chart">
            <c:ext xmlns:c16="http://schemas.microsoft.com/office/drawing/2014/chart" uri="{C3380CC4-5D6E-409C-BE32-E72D297353CC}">
              <c16:uniqueId val="{00000002-D13C-4D04-9219-A8023AEA5E5B}"/>
            </c:ext>
          </c:extLst>
        </c:ser>
        <c:dLbls>
          <c:showLegendKey val="0"/>
          <c:showVal val="0"/>
          <c:showCatName val="0"/>
          <c:showSerName val="0"/>
          <c:showPercent val="0"/>
          <c:showBubbleSize val="0"/>
        </c:dLbls>
        <c:gapWidth val="120"/>
        <c:overlap val="100"/>
        <c:axId val="148450304"/>
        <c:axId val="148456192"/>
      </c:barChart>
      <c:catAx>
        <c:axId val="14845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8456192"/>
        <c:crosses val="autoZero"/>
        <c:auto val="1"/>
        <c:lblAlgn val="ctr"/>
        <c:lblOffset val="100"/>
        <c:tickLblSkip val="1"/>
        <c:tickMarkSkip val="1"/>
        <c:noMultiLvlLbl val="0"/>
      </c:catAx>
      <c:valAx>
        <c:axId val="148456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845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{C470CBC1-A013-4F34-9492-1383BD2A5B2E}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3CF-4477-A648-905D336E1B4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{96A135CE-4CAD-44FF-81A5-09F1D3D7CA83}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CF-4477-A648-905D336E1B4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{FAA3368B-CDF3-49E2-86A9-AD677BC8581A}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CF-4477-A648-905D336E1B4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{7649E4C7-E688-453B-AE12-A03C7A91D775}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CF-4477-A648-905D336E1B4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{87538C74-D2F3-4E38-976A-923C335EE391}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CF-4477-A648-905D336E1B4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{BF792E02-B039-40FF-AF60-E8B705F71645}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3CF-4477-A648-905D336E1B4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{D5474415-546C-4C7B-A937-3732A9BE4A11}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3CF-4477-A648-905D336E1B4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{DADC63E3-8E04-461C-9063-2FC0C749C74E}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3CF-4477-A648-905D336E1B4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{C110B67B-7369-403A-8CBA-FAB06ED50BEA}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3CF-4477-A648-905D336E1B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48.1</c:v>
                </c:pt>
                <c:pt idx="8">
                  <c:v>44.5</c:v>
                </c:pt>
                <c:pt idx="16">
                  <c:v>46.5</c:v>
                </c:pt>
                <c:pt idx="24">
                  <c:v>51.8</c:v>
                </c:pt>
                <c:pt idx="32">
                  <c:v>52.4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3CF-4477-A648-905D336E1B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{C0CD0639-8611-40BC-AB22-4B226717F628}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3CF-4477-A648-905D336E1B46}"/>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{5421204D-14FE-4522-B1F6-E8242B53E1E4}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CF-4477-A648-905D336E1B4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{F8A1F5B7-6C86-44E8-B2BD-FCAB328781E1}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CF-4477-A648-905D336E1B4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{6517DE1B-2C4A-474F-A5C0-CEA888625CF3}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CF-4477-A648-905D336E1B4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{EC1F0B2D-98F4-4DCE-8B2C-E36EC7D6A06F}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CF-4477-A648-905D336E1B4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{DD8BCE72-0BC3-4631-A4DE-F697AB144B39}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3CF-4477-A648-905D336E1B4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{A5E5E057-7C77-42C3-A3E0-9A32DA04D708}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3CF-4477-A648-905D336E1B4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{998ABD09-FE25-42E5-A85B-945AD6688EB9}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3CF-4477-A648-905D336E1B4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{7243A19B-36BD-41B3-8AC6-C2795D04AC10}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3CF-4477-A648-905D336E1B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93CF-4477-A648-905D336E1B46}"/>
            </c:ext>
          </c:extLst>
        </c:ser>
        <c:dLbls>
          <c:showLegendKey val="0"/>
          <c:showVal val="1"/>
          <c:showCatName val="0"/>
          <c:showSerName val="0"/>
          <c:showPercent val="0"/>
          <c:showBubbleSize val="0"/>
        </c:dLbls>
        <c:axId val="149634048"/>
        <c:axId val="149660800"/>
      </c:scatterChart>
      <c:valAx>
        <c:axId val="149634048"/>
        <c:scaling>
          <c:orientation val="minMax"/>
          <c:max val="61.9"/>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9660800"/>
        <c:crosses val="autoZero"/>
        <c:crossBetween val="midCat"/>
      </c:valAx>
      <c:valAx>
        <c:axId val="14966080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9634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{F1B0FCB2-BBBB-41D5-8A4C-CF642E4DD185}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224-49FA-BFB1-4AF2AF1D793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{7F0A48A8-37E9-4713-BBB8-F4E6074185DF}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24-49FA-BFB1-4AF2AF1D793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{9DF1D959-364E-433D-9919-06FCDB08BDC3}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24-49FA-BFB1-4AF2AF1D793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{E1F74EB0-C2DE-4BA0-A8A7-5EE1ECCE9EDA}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24-49FA-BFB1-4AF2AF1D793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{66F12867-667E-4B75-AD6F-B770924301CE}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24-49FA-BFB1-4AF2AF1D793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{04B4291A-9480-4413-AB31-010EB12C9369}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224-49FA-BFB1-4AF2AF1D793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{471BAF8F-1295-40A0-919F-3C11E1B3B8C2}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224-49FA-BFB1-4AF2AF1D793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{3D8F01F0-702C-41DC-9957-B10429A8D0AA}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224-49FA-BFB1-4AF2AF1D793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{AE2C6D72-843F-48C1-8B2B-745F3472D841}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224-49FA-BFB1-4AF2AF1D79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5.5</c:v>
                </c:pt>
                <c:pt idx="16">
                  <c:v>4.9000000000000004</c:v>
                </c:pt>
                <c:pt idx="24">
                  <c:v>4</c:v>
                </c:pt>
                <c:pt idx="32">
                  <c:v>3.8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224-49FA-BFB1-4AF2AF1D793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{4036AC39-C86D-4F2B-A3A7-013DD1569C3A}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224-49FA-BFB1-4AF2AF1D793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{D7D43364-938E-48AF-AF7D-B4C2CF59EA84}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24-49FA-BFB1-4AF2AF1D793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{7684B295-EF97-479C-B8C8-7010EAB60B8C}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24-49FA-BFB1-4AF2AF1D793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{A711CD18-2E04-41CF-A08A-601C2046CB13}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24-49FA-BFB1-4AF2AF1D793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{2F3BAFFC-40F7-4AB5-A169-828D9F0C77FF}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24-49FA-BFB1-4AF2AF1D7933}"/>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{4B8171DD-EBBD-46C5-AD8C-4E080321064B}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224-49FA-BFB1-4AF2AF1D7933}"/>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{009286D5-F2C4-4715-A873-3BE948C70CE8}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224-49FA-BFB1-4AF2AF1D7933}"/>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{6F48BBF1-C744-44F6-B14B-35E7618E7EF6}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224-49FA-BFB1-4AF2AF1D7933}"/>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{5DD204F1-8AB3-43B9-BF69-83D2D5E6C086}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224-49FA-BFB1-4AF2AF1D79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E224-49FA-BFB1-4AF2AF1D7933}"/>
            </c:ext>
          </c:extLst>
        </c:ser>
        <c:dLbls>
          <c:showLegendKey val="0"/>
          <c:showVal val="1"/>
          <c:showCatName val="0"/>
          <c:showSerName val="0"/>
          <c:showPercent val="0"/>
          <c:showBubbleSize val="0"/>
        </c:dLbls>
        <c:axId val="149355136"/>
        <c:axId val="149369600"/>
      </c:scatterChart>
      <c:valAx>
        <c:axId val="149355136"/>
        <c:scaling>
          <c:orientation val="minMax"/>
          <c:max val="7.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9369600"/>
        <c:crosses val="autoZero"/>
        <c:crossBetween val="midCat"/>
      </c:valAx>
      <c:valAx>
        <c:axId val="14936960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93551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年度の守谷駅自由通路建設事業債の終了等による元利償還金の減及び五省協定に係る債務負担の減等により元利償還金等が減額している。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算入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公債費は，都市計画事業関連の地方債償還額の減等により減額している。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今後公共施設の大規模改修等の起債が見込まれていくが，公債費の動向を考慮した借入れを行っていく。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実質公債費比率の算定に用いる満期一括償還地方債の償還財源として積立てを行っていない。</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地方債現在高は，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借入額が償還額を上回ったこと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百万円増額している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債務負担行為については，五省協定に基づく立替金の償還のみであり，また公営企業債においても近年借入を行っていないため，ともに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減少傾向にある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充当可能基金については，ふるさとづくり寄付金事業に係る基金の運用の見直し等により減額している。基準財政需要額は，公債費の減等により減額している。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，公共施設等の大規模</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に伴う起債が見込まれるが，平成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年度に創設した公共公益施設整備基金の計画的な運用を図りながら，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公債費の動向を考慮した借入れを行っていく。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茨城県守谷市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年度はふるさとづくり寄付金の運用方法の見直しを行ったことにより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ふるさとづくり寄付金事業に係るその他特定目的基金の残高が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当市では今後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年において公共施設の大規模改修がピークを迎えるため，公共公益施設整備基金の計画的な運用により効率的に事業を実施していく。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公共公益施設整備基金：</a:t>
          </a:r>
          <a:r>
            <a:rPr lang="ja-JP" altLang="en-US" sz="1300">
              <a:effectLst/>
              <a:latin typeface="ＭＳ ゴシック" panose="020B0609070205080204" pitchFamily="49" charset="-128"/>
              <a:ea typeface="ＭＳ ゴシック" panose="020B0609070205080204" pitchFamily="49" charset="-128"/>
            </a:rPr>
            <a:t>公共公益施設の整備に要する財源を確保する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ふるさとづくり基金：</a:t>
          </a:r>
          <a:r>
            <a:rPr kumimoji="0"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ふるさとづくり寄付金を活用して市の個性のあるふるさとづくりを行い市民生活の付加価値を高めていく。</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a:t>
          </a:r>
          <a:r>
            <a:rPr lang="ja-JP" altLang="en-US" sz="1300">
              <a:effectLst/>
              <a:latin typeface="ＭＳ ゴシック" panose="020B0609070205080204" pitchFamily="49" charset="-128"/>
              <a:ea typeface="ＭＳ ゴシック" panose="020B0609070205080204" pitchFamily="49" charset="-128"/>
            </a:rPr>
            <a:t>福祉施策の充実に関する事業の推進を図る。</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市営住宅修繕費積立金：市営住宅の修繕費相当を積立する。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国際交流基金：</a:t>
          </a:r>
          <a:r>
            <a:rPr lang="ja-JP" altLang="en-US" sz="1300">
              <a:effectLst/>
              <a:latin typeface="ＭＳ ゴシック" panose="020B0609070205080204" pitchFamily="49" charset="-128"/>
              <a:ea typeface="ＭＳ ゴシック" panose="020B0609070205080204" pitchFamily="49" charset="-128"/>
            </a:rPr>
            <a:t>市民を主体とした幅広い分野における国際交流を推進し，市民の文化の向上に資するとともに国際親善に寄与する。</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R1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ふるさとづくり寄付金の運用方法の見直しを行った。寄付金の積立をしていた４つの基金（地域福祉基金，緑化基金，教育文化振興基金，協働のまちづくり基金）をふるさとづくり基金に統合した。また，ふるさとづくり寄付金は，年度末に全額を積立てていたものを，ふるさとづくり寄付金事業の経費を差し引いた額を積立てることと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公共公益施設整備基金は中長期的な財政計画の元に運用する。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ふるさとづくり基金は，目的に応じた事業に効果的に活用する。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年度は，公共施設の改修事業の実施等により財政調整基金の取崩し額が増額し，基金残高は前年度から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％に相当し比較的余裕のある水準であるが，今後の公共施設の大規模改修に備え，公共公益施設整備基金と合わせて長期的な財政計画のもと運用する必要がある。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また当市は特定の企業からの税収が一定の割合を占めていることなどから，市場の急激な変動にも対応できるよう適正な基金残高を維持していく。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当市においては，Ｈ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年度以降減債基金の積立及び取崩しを行っていない。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当面は減債基金活用の予定はないが，今後は，公共施設の大規模改修が見込まれていくため，基金の活用を含めた総合的な地方債の計画管理を行っていく。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68,498
67,411
35.71
24,835,356
22,464,914
1,193,909
12,616,236
9,894,513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有形固定資産減価償却率は，類似団体平均より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52.4%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となっているが，守谷市においても，昭和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年代の大規模な住宅団地の造成に伴い整備された小中学校等の公共施設や，インフラ施設の老朽化が進行してきている。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に策定した「守谷市公共施設等総合管理計画」を軸に，「橋梁長寿命化修繕計画」，「守谷市公営住宅等長寿命化計画」等各施設の修繕計画との整合を図りながら，適切な公共施設のマネジメントにより費用の低減化・平準化を図っていく。</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7" name="直線コネクタ 76"/>
        <xdr:cNvCxnSpPr/>
      </xdr:nvCxnSpPr>
      <xdr:spPr>
        <a:xfrm flipV="1">
          <a:off x="4760595" y="466262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8" name="有形固定資産減価償却率最小値テキスト"/>
        <xdr:cNvSpPr txBox="1"/>
      </xdr:nvSpPr>
      <xdr:spPr>
        <a:xfrm>
          <a:off x="4813300"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9" name="直線コネクタ 78"/>
        <xdr:cNvCxnSpPr/>
      </xdr:nvCxnSpPr>
      <xdr:spPr>
        <a:xfrm>
          <a:off x="4673600" y="603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80" name="有形固定資産減価償却率最大値テキスト"/>
        <xdr:cNvSpPr txBox="1"/>
      </xdr:nvSpPr>
      <xdr:spPr>
        <a:xfrm>
          <a:off x="4813300" y="4437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81" name="直線コネクタ 80"/>
        <xdr:cNvCxnSpPr/>
      </xdr:nvCxnSpPr>
      <xdr:spPr>
        <a:xfrm>
          <a:off x="4673600" y="466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82" name="有形固定資産減価償却率平均値テキスト"/>
        <xdr:cNvSpPr txBox="1"/>
      </xdr:nvSpPr>
      <xdr:spPr>
        <a:xfrm>
          <a:off x="4813300" y="53890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3" name="フローチャート: 判断 82"/>
        <xdr:cNvSpPr/>
      </xdr:nvSpPr>
      <xdr:spPr>
        <a:xfrm>
          <a:off x="4711700" y="54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xdr:cNvSpPr/>
      </xdr:nvSpPr>
      <xdr:spPr>
        <a:xfrm>
          <a:off x="4000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5" name="フローチャート: 判断 84"/>
        <xdr:cNvSpPr/>
      </xdr:nvSpPr>
      <xdr:spPr>
        <a:xfrm>
          <a:off x="3238500" y="534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6" name="フローチャート: 判断 85"/>
        <xdr:cNvSpPr/>
      </xdr:nvSpPr>
      <xdr:spPr>
        <a:xfrm>
          <a:off x="2476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xdr:cNvSpPr/>
      </xdr:nvSpPr>
      <xdr:spPr>
        <a:xfrm>
          <a:off x="1714500" y="526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157933</xdr:rowOff>
    </xdr:from>
    <xdr:to>
      <xdr:col>23</xdr:col>
      <xdr:colOff>136525</xdr:colOff>
      <xdr:row>30</xdr:row>
      <xdr:rowOff>88083</xdr:rowOff>
    </xdr:to>
    <xdr:sp macro="" textlink="">
      <xdr:nvSpPr>
        <xdr:cNvPr id="93" name="楕円 92"/>
        <xdr:cNvSpPr/>
      </xdr:nvSpPr>
      <xdr:spPr>
        <a:xfrm>
          <a:off x="4711700" y="51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9360</xdr:rowOff>
    </xdr:from>
    <xdr:ext cx="405111" cy="259045"/>
    <xdr:sp macro="" textlink="">
      <xdr:nvSpPr>
        <xdr:cNvPr id="94" name="有形固定資産減価償却率該当値テキスト"/>
        <xdr:cNvSpPr txBox="1"/>
      </xdr:nvSpPr>
      <xdr:spPr>
        <a:xfrm>
          <a:off x="4813300" y="498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139428</xdr:rowOff>
    </xdr:from>
    <xdr:to>
      <xdr:col>19</xdr:col>
      <xdr:colOff>187325</xdr:colOff>
      <xdr:row>30</xdr:row>
      <xdr:rowOff>69578</xdr:rowOff>
    </xdr:to>
    <xdr:sp macro="" textlink="">
      <xdr:nvSpPr>
        <xdr:cNvPr id="95" name="楕円 94"/>
        <xdr:cNvSpPr/>
      </xdr:nvSpPr>
      <xdr:spPr>
        <a:xfrm>
          <a:off x="4000500" y="511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18778</xdr:rowOff>
    </xdr:from>
    <xdr:to>
      <xdr:col>23</xdr:col>
      <xdr:colOff>85725</xdr:colOff>
      <xdr:row>30</xdr:row>
      <xdr:rowOff>37283</xdr:rowOff>
    </xdr:to>
    <xdr:cxnSp macro="">
      <xdr:nvCxnSpPr>
        <xdr:cNvPr id="96" name="直線コネクタ 95"/>
        <xdr:cNvCxnSpPr/>
      </xdr:nvCxnSpPr>
      <xdr:spPr>
        <a:xfrm>
          <a:off x="4051300" y="5162278"/>
          <a:ext cx="711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147411</xdr:rowOff>
    </xdr:from>
    <xdr:to>
      <xdr:col>15</xdr:col>
      <xdr:colOff>187325</xdr:colOff>
      <xdr:row>29</xdr:row>
      <xdr:rowOff>77561</xdr:rowOff>
    </xdr:to>
    <xdr:sp macro="" textlink="">
      <xdr:nvSpPr>
        <xdr:cNvPr id="97" name="楕円 96"/>
        <xdr:cNvSpPr/>
      </xdr:nvSpPr>
      <xdr:spPr>
        <a:xfrm>
          <a:off x="3238500" y="494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26761</xdr:rowOff>
    </xdr:from>
    <xdr:to>
      <xdr:col>19</xdr:col>
      <xdr:colOff>136525</xdr:colOff>
      <xdr:row>30</xdr:row>
      <xdr:rowOff>18778</xdr:rowOff>
    </xdr:to>
    <xdr:cxnSp macro="">
      <xdr:nvCxnSpPr>
        <xdr:cNvPr id="98" name="直線コネクタ 97"/>
        <xdr:cNvCxnSpPr/>
      </xdr:nvCxnSpPr>
      <xdr:spPr>
        <a:xfrm>
          <a:off x="3289300" y="4998811"/>
          <a:ext cx="762000" cy="16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85725</xdr:rowOff>
    </xdr:from>
    <xdr:to>
      <xdr:col>11</xdr:col>
      <xdr:colOff>187325</xdr:colOff>
      <xdr:row>29</xdr:row>
      <xdr:rowOff>15875</xdr:rowOff>
    </xdr:to>
    <xdr:sp macro="" textlink="">
      <xdr:nvSpPr>
        <xdr:cNvPr id="99" name="楕円 98"/>
        <xdr:cNvSpPr/>
      </xdr:nvSpPr>
      <xdr:spPr>
        <a:xfrm>
          <a:off x="2476500" y="488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136525</xdr:rowOff>
    </xdr:from>
    <xdr:to>
      <xdr:col>15</xdr:col>
      <xdr:colOff>136525</xdr:colOff>
      <xdr:row>29</xdr:row>
      <xdr:rowOff>26761</xdr:rowOff>
    </xdr:to>
    <xdr:cxnSp macro="">
      <xdr:nvCxnSpPr>
        <xdr:cNvPr id="100" name="直線コネクタ 99"/>
        <xdr:cNvCxnSpPr/>
      </xdr:nvCxnSpPr>
      <xdr:spPr>
        <a:xfrm>
          <a:off x="2527300" y="4937125"/>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25309</xdr:rowOff>
    </xdr:from>
    <xdr:to>
      <xdr:col>7</xdr:col>
      <xdr:colOff>187325</xdr:colOff>
      <xdr:row>29</xdr:row>
      <xdr:rowOff>126909</xdr:rowOff>
    </xdr:to>
    <xdr:sp macro="" textlink="">
      <xdr:nvSpPr>
        <xdr:cNvPr id="101" name="楕円 100"/>
        <xdr:cNvSpPr/>
      </xdr:nvSpPr>
      <xdr:spPr>
        <a:xfrm>
          <a:off x="1714500" y="499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136525</xdr:rowOff>
    </xdr:from>
    <xdr:to>
      <xdr:col>11</xdr:col>
      <xdr:colOff>136525</xdr:colOff>
      <xdr:row>29</xdr:row>
      <xdr:rowOff>76109</xdr:rowOff>
    </xdr:to>
    <xdr:cxnSp macro="">
      <xdr:nvCxnSpPr>
        <xdr:cNvPr id="102" name="直線コネクタ 101"/>
        <xdr:cNvCxnSpPr/>
      </xdr:nvCxnSpPr>
      <xdr:spPr>
        <a:xfrm flipV="1">
          <a:off x="1765300" y="4937125"/>
          <a:ext cx="762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103" name="n_1aveValue有形固定資産減価償却率"/>
        <xdr:cNvSpPr txBox="1"/>
      </xdr:nvSpPr>
      <xdr:spPr>
        <a:xfrm>
          <a:off x="3836044"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104" name="n_2aveValue有形固定資産減価償却率"/>
        <xdr:cNvSpPr txBox="1"/>
      </xdr:nvSpPr>
      <xdr:spPr>
        <a:xfrm>
          <a:off x="3086744" y="5435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105" name="n_3aveValue有形固定資産減価償却率"/>
        <xdr:cNvSpPr txBox="1"/>
      </xdr:nvSpPr>
      <xdr:spPr>
        <a:xfrm>
          <a:off x="2324744" y="546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106" name="n_4aveValue有形固定資産減価償却率"/>
        <xdr:cNvSpPr txBox="1"/>
      </xdr:nvSpPr>
      <xdr:spPr>
        <a:xfrm>
          <a:off x="1562744" y="535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86105</xdr:rowOff>
    </xdr:from>
    <xdr:ext cx="405111" cy="259045"/>
    <xdr:sp macro="" textlink="">
      <xdr:nvSpPr>
        <xdr:cNvPr id="107" name="n_1mainValue有形固定資産減価償却率"/>
        <xdr:cNvSpPr txBox="1"/>
      </xdr:nvSpPr>
      <xdr:spPr>
        <a:xfrm>
          <a:off x="3836044" y="488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94088</xdr:rowOff>
    </xdr:from>
    <xdr:ext cx="405111" cy="259045"/>
    <xdr:sp macro="" textlink="">
      <xdr:nvSpPr>
        <xdr:cNvPr id="108" name="n_2mainValue有形固定資産減価償却率"/>
        <xdr:cNvSpPr txBox="1"/>
      </xdr:nvSpPr>
      <xdr:spPr>
        <a:xfrm>
          <a:off x="3086744" y="472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32402</xdr:rowOff>
    </xdr:from>
    <xdr:ext cx="405111" cy="259045"/>
    <xdr:sp macro="" textlink="">
      <xdr:nvSpPr>
        <xdr:cNvPr id="109" name="n_3mainValue有形固定資産減価償却率"/>
        <xdr:cNvSpPr txBox="1"/>
      </xdr:nvSpPr>
      <xdr:spPr>
        <a:xfrm>
          <a:off x="2324744" y="4661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143436</xdr:rowOff>
    </xdr:from>
    <xdr:ext cx="405111" cy="259045"/>
    <xdr:sp macro="" textlink="">
      <xdr:nvSpPr>
        <xdr:cNvPr id="110" name="n_4mainValue有形固定資産減価償却率"/>
        <xdr:cNvSpPr txBox="1"/>
      </xdr:nvSpPr>
      <xdr:spPr>
        <a:xfrm>
          <a:off x="1562744" y="4772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債務償還比率は，地方債現在高の減や充当可能基金残高の増により，類似団体平均を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579.5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ポイント下回る</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57.9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今後は施設の大規模改修に伴う起債が見込まれるが，年度ごとの収支額や充当可能財源に配慮した借入れを行っていく。</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9" name="直線コネクタ 138"/>
        <xdr:cNvCxnSpPr/>
      </xdr:nvCxnSpPr>
      <xdr:spPr>
        <a:xfrm flipV="1">
          <a:off x="14793595" y="4541308"/>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40" name="債務償還比率最小値テキスト"/>
        <xdr:cNvSpPr txBox="1"/>
      </xdr:nvSpPr>
      <xdr:spPr>
        <a:xfrm>
          <a:off x="14846300" y="60603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41" name="直線コネクタ 140"/>
        <xdr:cNvCxnSpPr/>
      </xdr:nvCxnSpPr>
      <xdr:spPr>
        <a:xfrm>
          <a:off x="14706600" y="60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44" name="債務償還比率平均値テキスト"/>
        <xdr:cNvSpPr txBox="1"/>
      </xdr:nvSpPr>
      <xdr:spPr>
        <a:xfrm>
          <a:off x="14846300" y="5233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45" name="フローチャート: 判断 144"/>
        <xdr:cNvSpPr/>
      </xdr:nvSpPr>
      <xdr:spPr>
        <a:xfrm>
          <a:off x="14744700" y="525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6" name="フローチャート: 判断 145"/>
        <xdr:cNvSpPr/>
      </xdr:nvSpPr>
      <xdr:spPr>
        <a:xfrm>
          <a:off x="14033500" y="526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47" name="フローチャート: 判断 146"/>
        <xdr:cNvSpPr/>
      </xdr:nvSpPr>
      <xdr:spPr>
        <a:xfrm>
          <a:off x="13271500" y="53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8" name="フローチャート: 判断 147"/>
        <xdr:cNvSpPr/>
      </xdr:nvSpPr>
      <xdr:spPr>
        <a:xfrm>
          <a:off x="12509500" y="53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49" name="フローチャート: 判断 148"/>
        <xdr:cNvSpPr/>
      </xdr:nvSpPr>
      <xdr:spPr>
        <a:xfrm>
          <a:off x="11747500" y="526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102256</xdr:rowOff>
    </xdr:from>
    <xdr:to>
      <xdr:col>76</xdr:col>
      <xdr:colOff>73025</xdr:colOff>
      <xdr:row>27</xdr:row>
      <xdr:rowOff>32406</xdr:rowOff>
    </xdr:to>
    <xdr:sp macro="" textlink="">
      <xdr:nvSpPr>
        <xdr:cNvPr id="155" name="楕円 154"/>
        <xdr:cNvSpPr/>
      </xdr:nvSpPr>
      <xdr:spPr>
        <a:xfrm>
          <a:off x="14744700" y="45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17183</xdr:rowOff>
    </xdr:from>
    <xdr:ext cx="405111" cy="259045"/>
    <xdr:sp macro="" textlink="">
      <xdr:nvSpPr>
        <xdr:cNvPr id="156" name="債務償還比率該当値テキスト"/>
        <xdr:cNvSpPr txBox="1"/>
      </xdr:nvSpPr>
      <xdr:spPr>
        <a:xfrm>
          <a:off x="14846300" y="4474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95659</xdr:rowOff>
    </xdr:from>
    <xdr:to>
      <xdr:col>72</xdr:col>
      <xdr:colOff>123825</xdr:colOff>
      <xdr:row>27</xdr:row>
      <xdr:rowOff>25809</xdr:rowOff>
    </xdr:to>
    <xdr:sp macro="" textlink="">
      <xdr:nvSpPr>
        <xdr:cNvPr id="157" name="楕円 156"/>
        <xdr:cNvSpPr/>
      </xdr:nvSpPr>
      <xdr:spPr>
        <a:xfrm>
          <a:off x="14033500" y="45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146459</xdr:rowOff>
    </xdr:from>
    <xdr:to>
      <xdr:col>76</xdr:col>
      <xdr:colOff>22225</xdr:colOff>
      <xdr:row>26</xdr:row>
      <xdr:rowOff>153056</xdr:rowOff>
    </xdr:to>
    <xdr:cxnSp macro="">
      <xdr:nvCxnSpPr>
        <xdr:cNvPr id="158" name="直線コネクタ 157"/>
        <xdr:cNvCxnSpPr/>
      </xdr:nvCxnSpPr>
      <xdr:spPr>
        <a:xfrm>
          <a:off x="14084300" y="4604159"/>
          <a:ext cx="7112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7211</xdr:rowOff>
    </xdr:from>
    <xdr:to>
      <xdr:col>68</xdr:col>
      <xdr:colOff>123825</xdr:colOff>
      <xdr:row>27</xdr:row>
      <xdr:rowOff>108811</xdr:rowOff>
    </xdr:to>
    <xdr:sp macro="" textlink="">
      <xdr:nvSpPr>
        <xdr:cNvPr id="159" name="楕円 158"/>
        <xdr:cNvSpPr/>
      </xdr:nvSpPr>
      <xdr:spPr>
        <a:xfrm>
          <a:off x="13271500" y="463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146459</xdr:rowOff>
    </xdr:from>
    <xdr:to>
      <xdr:col>72</xdr:col>
      <xdr:colOff>73025</xdr:colOff>
      <xdr:row>27</xdr:row>
      <xdr:rowOff>58011</xdr:rowOff>
    </xdr:to>
    <xdr:cxnSp macro="">
      <xdr:nvCxnSpPr>
        <xdr:cNvPr id="160" name="直線コネクタ 159"/>
        <xdr:cNvCxnSpPr/>
      </xdr:nvCxnSpPr>
      <xdr:spPr>
        <a:xfrm flipV="1">
          <a:off x="13322300" y="4604159"/>
          <a:ext cx="762000" cy="8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150544</xdr:rowOff>
    </xdr:from>
    <xdr:to>
      <xdr:col>64</xdr:col>
      <xdr:colOff>123825</xdr:colOff>
      <xdr:row>28</xdr:row>
      <xdr:rowOff>80694</xdr:rowOff>
    </xdr:to>
    <xdr:sp macro="" textlink="">
      <xdr:nvSpPr>
        <xdr:cNvPr id="161" name="楕円 160"/>
        <xdr:cNvSpPr/>
      </xdr:nvSpPr>
      <xdr:spPr>
        <a:xfrm>
          <a:off x="12509500" y="47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58011</xdr:rowOff>
    </xdr:from>
    <xdr:to>
      <xdr:col>68</xdr:col>
      <xdr:colOff>73025</xdr:colOff>
      <xdr:row>28</xdr:row>
      <xdr:rowOff>29894</xdr:rowOff>
    </xdr:to>
    <xdr:cxnSp macro="">
      <xdr:nvCxnSpPr>
        <xdr:cNvPr id="162" name="直線コネクタ 161"/>
        <xdr:cNvCxnSpPr/>
      </xdr:nvCxnSpPr>
      <xdr:spPr>
        <a:xfrm flipV="1">
          <a:off x="12560300" y="4687161"/>
          <a:ext cx="762000" cy="14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38947</xdr:rowOff>
    </xdr:from>
    <xdr:to>
      <xdr:col>60</xdr:col>
      <xdr:colOff>123825</xdr:colOff>
      <xdr:row>28</xdr:row>
      <xdr:rowOff>140547</xdr:rowOff>
    </xdr:to>
    <xdr:sp macro="" textlink="">
      <xdr:nvSpPr>
        <xdr:cNvPr id="163" name="楕円 162"/>
        <xdr:cNvSpPr/>
      </xdr:nvSpPr>
      <xdr:spPr>
        <a:xfrm>
          <a:off x="11747500" y="48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29894</xdr:rowOff>
    </xdr:from>
    <xdr:to>
      <xdr:col>64</xdr:col>
      <xdr:colOff>73025</xdr:colOff>
      <xdr:row>28</xdr:row>
      <xdr:rowOff>89747</xdr:rowOff>
    </xdr:to>
    <xdr:cxnSp macro="">
      <xdr:nvCxnSpPr>
        <xdr:cNvPr id="164" name="直線コネクタ 163"/>
        <xdr:cNvCxnSpPr/>
      </xdr:nvCxnSpPr>
      <xdr:spPr>
        <a:xfrm flipV="1">
          <a:off x="11798300" y="4830494"/>
          <a:ext cx="762000" cy="5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65" name="n_1aveValue債務償還比率"/>
        <xdr:cNvSpPr txBox="1"/>
      </xdr:nvSpPr>
      <xdr:spPr>
        <a:xfrm>
          <a:off x="13836727" y="535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66" name="n_2aveValue債務償還比率"/>
        <xdr:cNvSpPr txBox="1"/>
      </xdr:nvSpPr>
      <xdr:spPr>
        <a:xfrm>
          <a:off x="13087427" y="539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67" name="n_3aveValue債務償還比率"/>
        <xdr:cNvSpPr txBox="1"/>
      </xdr:nvSpPr>
      <xdr:spPr>
        <a:xfrm>
          <a:off x="12325427" y="542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68" name="n_4aveValue債務償還比率"/>
        <xdr:cNvSpPr txBox="1"/>
      </xdr:nvSpPr>
      <xdr:spPr>
        <a:xfrm>
          <a:off x="11563427" y="535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42336</xdr:rowOff>
    </xdr:from>
    <xdr:ext cx="405111" cy="259045"/>
    <xdr:sp macro="" textlink="">
      <xdr:nvSpPr>
        <xdr:cNvPr id="169" name="n_1mainValue債務償還比率"/>
        <xdr:cNvSpPr txBox="1"/>
      </xdr:nvSpPr>
      <xdr:spPr>
        <a:xfrm>
          <a:off x="13869044" y="4328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125338</xdr:rowOff>
    </xdr:from>
    <xdr:ext cx="469744" cy="259045"/>
    <xdr:sp macro="" textlink="">
      <xdr:nvSpPr>
        <xdr:cNvPr id="170" name="n_2mainValue債務償還比率"/>
        <xdr:cNvSpPr txBox="1"/>
      </xdr:nvSpPr>
      <xdr:spPr>
        <a:xfrm>
          <a:off x="13087427" y="441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97221</xdr:rowOff>
    </xdr:from>
    <xdr:ext cx="469744" cy="259045"/>
    <xdr:sp macro="" textlink="">
      <xdr:nvSpPr>
        <xdr:cNvPr id="171" name="n_3mainValue債務償還比率"/>
        <xdr:cNvSpPr txBox="1"/>
      </xdr:nvSpPr>
      <xdr:spPr>
        <a:xfrm>
          <a:off x="12325427" y="455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157074</xdr:rowOff>
    </xdr:from>
    <xdr:ext cx="469744" cy="259045"/>
    <xdr:sp macro="" textlink="">
      <xdr:nvSpPr>
        <xdr:cNvPr id="172" name="n_4mainValue債務償還比率"/>
        <xdr:cNvSpPr txBox="1"/>
      </xdr:nvSpPr>
      <xdr:spPr>
        <a:xfrm>
          <a:off x="11563427" y="46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68,498
67,411
35.71
24,835,356
22,464,914
1,193,909
12,616,236
9,894,513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30299</xdr:rowOff>
    </xdr:from>
    <xdr:to>
      <xdr:col>24</xdr:col>
      <xdr:colOff>114300</xdr:colOff>
      <xdr:row>37</xdr:row>
      <xdr:rowOff>131899</xdr:rowOff>
    </xdr:to>
    <xdr:sp macro="" textlink="">
      <xdr:nvSpPr>
        <xdr:cNvPr id="74" name="楕円 73"/>
        <xdr:cNvSpPr/>
      </xdr:nvSpPr>
      <xdr:spPr>
        <a:xfrm>
          <a:off x="45847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53176</xdr:rowOff>
    </xdr:from>
    <xdr:ext cx="405111" cy="259045"/>
    <xdr:sp macro="" textlink="">
      <xdr:nvSpPr>
        <xdr:cNvPr id="75" name="【道路】&#10;有形固定資産減価償却率該当値テキスト"/>
        <xdr:cNvSpPr txBox="1"/>
      </xdr:nvSpPr>
      <xdr:spPr>
        <a:xfrm>
          <a:off x="4673600" y="622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169092</xdr:rowOff>
    </xdr:from>
    <xdr:to>
      <xdr:col>20</xdr:col>
      <xdr:colOff>38100</xdr:colOff>
      <xdr:row>37</xdr:row>
      <xdr:rowOff>99242</xdr:rowOff>
    </xdr:to>
    <xdr:sp macro="" textlink="">
      <xdr:nvSpPr>
        <xdr:cNvPr id="76" name="楕円 75"/>
        <xdr:cNvSpPr/>
      </xdr:nvSpPr>
      <xdr:spPr>
        <a:xfrm>
          <a:off x="3746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48442</xdr:rowOff>
    </xdr:from>
    <xdr:to>
      <xdr:col>24</xdr:col>
      <xdr:colOff>63500</xdr:colOff>
      <xdr:row>37</xdr:row>
      <xdr:rowOff>81099</xdr:rowOff>
    </xdr:to>
    <xdr:cxnSp macro="">
      <xdr:nvCxnSpPr>
        <xdr:cNvPr id="77" name="直線コネクタ 76"/>
        <xdr:cNvCxnSpPr/>
      </xdr:nvCxnSpPr>
      <xdr:spPr>
        <a:xfrm>
          <a:off x="3797300" y="63920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141333</xdr:rowOff>
    </xdr:from>
    <xdr:to>
      <xdr:col>15</xdr:col>
      <xdr:colOff>101600</xdr:colOff>
      <xdr:row>37</xdr:row>
      <xdr:rowOff>71483</xdr:rowOff>
    </xdr:to>
    <xdr:sp macro="" textlink="">
      <xdr:nvSpPr>
        <xdr:cNvPr id="78" name="楕円 77"/>
        <xdr:cNvSpPr/>
      </xdr:nvSpPr>
      <xdr:spPr>
        <a:xfrm>
          <a:off x="2857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20683</xdr:rowOff>
    </xdr:from>
    <xdr:to>
      <xdr:col>19</xdr:col>
      <xdr:colOff>177800</xdr:colOff>
      <xdr:row>37</xdr:row>
      <xdr:rowOff>48442</xdr:rowOff>
    </xdr:to>
    <xdr:cxnSp macro="">
      <xdr:nvCxnSpPr>
        <xdr:cNvPr id="79" name="直線コネクタ 78"/>
        <xdr:cNvCxnSpPr/>
      </xdr:nvCxnSpPr>
      <xdr:spPr>
        <a:xfrm>
          <a:off x="2908300" y="636433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110308</xdr:rowOff>
    </xdr:from>
    <xdr:to>
      <xdr:col>10</xdr:col>
      <xdr:colOff>165100</xdr:colOff>
      <xdr:row>37</xdr:row>
      <xdr:rowOff>40458</xdr:rowOff>
    </xdr:to>
    <xdr:sp macro="" textlink="">
      <xdr:nvSpPr>
        <xdr:cNvPr id="80" name="楕円 79"/>
        <xdr:cNvSpPr/>
      </xdr:nvSpPr>
      <xdr:spPr>
        <a:xfrm>
          <a:off x="1968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161108</xdr:rowOff>
    </xdr:from>
    <xdr:to>
      <xdr:col>15</xdr:col>
      <xdr:colOff>50800</xdr:colOff>
      <xdr:row>37</xdr:row>
      <xdr:rowOff>20683</xdr:rowOff>
    </xdr:to>
    <xdr:cxnSp macro="">
      <xdr:nvCxnSpPr>
        <xdr:cNvPr id="81" name="直線コネクタ 80"/>
        <xdr:cNvCxnSpPr/>
      </xdr:nvCxnSpPr>
      <xdr:spPr>
        <a:xfrm>
          <a:off x="2019300" y="633330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100511</xdr:rowOff>
    </xdr:from>
    <xdr:to>
      <xdr:col>6</xdr:col>
      <xdr:colOff>38100</xdr:colOff>
      <xdr:row>37</xdr:row>
      <xdr:rowOff>30661</xdr:rowOff>
    </xdr:to>
    <xdr:sp macro="" textlink="">
      <xdr:nvSpPr>
        <xdr:cNvPr id="82" name="楕円 81"/>
        <xdr:cNvSpPr/>
      </xdr:nvSpPr>
      <xdr:spPr>
        <a:xfrm>
          <a:off x="1079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151311</xdr:rowOff>
    </xdr:from>
    <xdr:to>
      <xdr:col>10</xdr:col>
      <xdr:colOff>114300</xdr:colOff>
      <xdr:row>36</xdr:row>
      <xdr:rowOff>161108</xdr:rowOff>
    </xdr:to>
    <xdr:cxnSp macro="">
      <xdr:nvCxnSpPr>
        <xdr:cNvPr id="83" name="直線コネクタ 82"/>
        <xdr:cNvCxnSpPr/>
      </xdr:nvCxnSpPr>
      <xdr:spPr>
        <a:xfrm>
          <a:off x="1130300" y="632351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4" name="n_1aveValue【道路】&#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5" name="n_2ave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115769</xdr:rowOff>
    </xdr:from>
    <xdr:ext cx="405111" cy="259045"/>
    <xdr:sp macro="" textlink="">
      <xdr:nvSpPr>
        <xdr:cNvPr id="88" name="n_1mainValue【道路】&#10;有形固定資産減価償却率"/>
        <xdr:cNvSpPr txBox="1"/>
      </xdr:nvSpPr>
      <xdr:spPr>
        <a:xfrm>
          <a:off x="35820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88010</xdr:rowOff>
    </xdr:from>
    <xdr:ext cx="405111" cy="259045"/>
    <xdr:sp macro="" textlink="">
      <xdr:nvSpPr>
        <xdr:cNvPr id="89" name="n_2mainValue【道路】&#10;有形固定資産減価償却率"/>
        <xdr:cNvSpPr txBox="1"/>
      </xdr:nvSpPr>
      <xdr:spPr>
        <a:xfrm>
          <a:off x="2705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56985</xdr:rowOff>
    </xdr:from>
    <xdr:ext cx="405111" cy="259045"/>
    <xdr:sp macro="" textlink="">
      <xdr:nvSpPr>
        <xdr:cNvPr id="90" name="n_3mainValue【道路】&#10;有形固定資産減価償却率"/>
        <xdr:cNvSpPr txBox="1"/>
      </xdr:nvSpPr>
      <xdr:spPr>
        <a:xfrm>
          <a:off x="1816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47188</xdr:rowOff>
    </xdr:from>
    <xdr:ext cx="405111" cy="259045"/>
    <xdr:sp macro="" textlink="">
      <xdr:nvSpPr>
        <xdr:cNvPr id="91" name="n_4mainValue【道路】&#10;有形固定資産減価償却率"/>
        <xdr:cNvSpPr txBox="1"/>
      </xdr:nvSpPr>
      <xdr:spPr>
        <a:xfrm>
          <a:off x="9277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61823</xdr:rowOff>
    </xdr:from>
    <xdr:to>
      <xdr:col>55</xdr:col>
      <xdr:colOff>50800</xdr:colOff>
      <xdr:row>40</xdr:row>
      <xdr:rowOff>163423</xdr:rowOff>
    </xdr:to>
    <xdr:sp macro="" textlink="">
      <xdr:nvSpPr>
        <xdr:cNvPr id="131" name="楕円 130"/>
        <xdr:cNvSpPr/>
      </xdr:nvSpPr>
      <xdr:spPr>
        <a:xfrm>
          <a:off x="10426700" y="69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40250</xdr:rowOff>
    </xdr:from>
    <xdr:ext cx="469744" cy="259045"/>
    <xdr:sp macro="" textlink="">
      <xdr:nvSpPr>
        <xdr:cNvPr id="132" name="【道路】&#10;一人当たり延長該当値テキスト"/>
        <xdr:cNvSpPr txBox="1"/>
      </xdr:nvSpPr>
      <xdr:spPr>
        <a:xfrm>
          <a:off x="10515600" y="6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58014</xdr:rowOff>
    </xdr:from>
    <xdr:to>
      <xdr:col>50</xdr:col>
      <xdr:colOff>165100</xdr:colOff>
      <xdr:row>40</xdr:row>
      <xdr:rowOff>159614</xdr:rowOff>
    </xdr:to>
    <xdr:sp macro="" textlink="">
      <xdr:nvSpPr>
        <xdr:cNvPr id="133" name="楕円 132"/>
        <xdr:cNvSpPr/>
      </xdr:nvSpPr>
      <xdr:spPr>
        <a:xfrm>
          <a:off x="9588500" y="69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108814</xdr:rowOff>
    </xdr:from>
    <xdr:to>
      <xdr:col>55</xdr:col>
      <xdr:colOff>0</xdr:colOff>
      <xdr:row>40</xdr:row>
      <xdr:rowOff>112623</xdr:rowOff>
    </xdr:to>
    <xdr:cxnSp macro="">
      <xdr:nvCxnSpPr>
        <xdr:cNvPr id="134" name="直線コネクタ 133"/>
        <xdr:cNvCxnSpPr/>
      </xdr:nvCxnSpPr>
      <xdr:spPr>
        <a:xfrm>
          <a:off x="9639300" y="6966814"/>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56032</xdr:rowOff>
    </xdr:from>
    <xdr:to>
      <xdr:col>46</xdr:col>
      <xdr:colOff>38100</xdr:colOff>
      <xdr:row>40</xdr:row>
      <xdr:rowOff>157632</xdr:rowOff>
    </xdr:to>
    <xdr:sp macro="" textlink="">
      <xdr:nvSpPr>
        <xdr:cNvPr id="135" name="楕円 134"/>
        <xdr:cNvSpPr/>
      </xdr:nvSpPr>
      <xdr:spPr>
        <a:xfrm>
          <a:off x="8699500" y="69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106832</xdr:rowOff>
    </xdr:from>
    <xdr:to>
      <xdr:col>50</xdr:col>
      <xdr:colOff>114300</xdr:colOff>
      <xdr:row>40</xdr:row>
      <xdr:rowOff>108814</xdr:rowOff>
    </xdr:to>
    <xdr:cxnSp macro="">
      <xdr:nvCxnSpPr>
        <xdr:cNvPr id="136" name="直線コネクタ 135"/>
        <xdr:cNvCxnSpPr/>
      </xdr:nvCxnSpPr>
      <xdr:spPr>
        <a:xfrm>
          <a:off x="8750300" y="6964832"/>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54013</xdr:rowOff>
    </xdr:from>
    <xdr:to>
      <xdr:col>41</xdr:col>
      <xdr:colOff>101600</xdr:colOff>
      <xdr:row>40</xdr:row>
      <xdr:rowOff>155613</xdr:rowOff>
    </xdr:to>
    <xdr:sp macro="" textlink="">
      <xdr:nvSpPr>
        <xdr:cNvPr id="137" name="楕円 136"/>
        <xdr:cNvSpPr/>
      </xdr:nvSpPr>
      <xdr:spPr>
        <a:xfrm>
          <a:off x="7810500" y="691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104813</xdr:rowOff>
    </xdr:from>
    <xdr:to>
      <xdr:col>45</xdr:col>
      <xdr:colOff>177800</xdr:colOff>
      <xdr:row>40</xdr:row>
      <xdr:rowOff>106832</xdr:rowOff>
    </xdr:to>
    <xdr:cxnSp macro="">
      <xdr:nvCxnSpPr>
        <xdr:cNvPr id="138" name="直線コネクタ 137"/>
        <xdr:cNvCxnSpPr/>
      </xdr:nvCxnSpPr>
      <xdr:spPr>
        <a:xfrm>
          <a:off x="7861300" y="6962813"/>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116763</xdr:rowOff>
    </xdr:from>
    <xdr:to>
      <xdr:col>36</xdr:col>
      <xdr:colOff>165100</xdr:colOff>
      <xdr:row>42</xdr:row>
      <xdr:rowOff>46913</xdr:rowOff>
    </xdr:to>
    <xdr:sp macro="" textlink="">
      <xdr:nvSpPr>
        <xdr:cNvPr id="139" name="楕円 138"/>
        <xdr:cNvSpPr/>
      </xdr:nvSpPr>
      <xdr:spPr>
        <a:xfrm>
          <a:off x="6921500" y="714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104813</xdr:rowOff>
    </xdr:from>
    <xdr:to>
      <xdr:col>41</xdr:col>
      <xdr:colOff>50800</xdr:colOff>
      <xdr:row>41</xdr:row>
      <xdr:rowOff>167563</xdr:rowOff>
    </xdr:to>
    <xdr:cxnSp macro="">
      <xdr:nvCxnSpPr>
        <xdr:cNvPr id="140" name="直線コネクタ 139"/>
        <xdr:cNvCxnSpPr/>
      </xdr:nvCxnSpPr>
      <xdr:spPr>
        <a:xfrm flipV="1">
          <a:off x="6972300" y="6962813"/>
          <a:ext cx="889000" cy="23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41"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43"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44" name="n_4aveValue【道路】&#10;一人当たり延長"/>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150741</xdr:rowOff>
    </xdr:from>
    <xdr:ext cx="469744" cy="259045"/>
    <xdr:sp macro="" textlink="">
      <xdr:nvSpPr>
        <xdr:cNvPr id="145" name="n_1mainValue【道路】&#10;一人当たり延長"/>
        <xdr:cNvSpPr txBox="1"/>
      </xdr:nvSpPr>
      <xdr:spPr>
        <a:xfrm>
          <a:off x="9391727" y="700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148759</xdr:rowOff>
    </xdr:from>
    <xdr:ext cx="469744" cy="259045"/>
    <xdr:sp macro="" textlink="">
      <xdr:nvSpPr>
        <xdr:cNvPr id="146" name="n_2mainValue【道路】&#10;一人当たり延長"/>
        <xdr:cNvSpPr txBox="1"/>
      </xdr:nvSpPr>
      <xdr:spPr>
        <a:xfrm>
          <a:off x="8515427" y="700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146740</xdr:rowOff>
    </xdr:from>
    <xdr:ext cx="469744" cy="259045"/>
    <xdr:sp macro="" textlink="">
      <xdr:nvSpPr>
        <xdr:cNvPr id="147" name="n_3mainValue【道路】&#10;一人当たり延長"/>
        <xdr:cNvSpPr txBox="1"/>
      </xdr:nvSpPr>
      <xdr:spPr>
        <a:xfrm>
          <a:off x="7626427" y="700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38040</xdr:rowOff>
    </xdr:from>
    <xdr:ext cx="469744" cy="259045"/>
    <xdr:sp macro="" textlink="">
      <xdr:nvSpPr>
        <xdr:cNvPr id="148" name="n_4mainValue【道路】&#10;一人当たり延長"/>
        <xdr:cNvSpPr txBox="1"/>
      </xdr:nvSpPr>
      <xdr:spPr>
        <a:xfrm>
          <a:off x="6737427" y="723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9"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161472</xdr:rowOff>
    </xdr:from>
    <xdr:to>
      <xdr:col>24</xdr:col>
      <xdr:colOff>114300</xdr:colOff>
      <xdr:row>57</xdr:row>
      <xdr:rowOff>91622</xdr:rowOff>
    </xdr:to>
    <xdr:sp macro="" textlink="">
      <xdr:nvSpPr>
        <xdr:cNvPr id="190" name="楕円 189"/>
        <xdr:cNvSpPr/>
      </xdr:nvSpPr>
      <xdr:spPr>
        <a:xfrm>
          <a:off x="45847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12899</xdr:rowOff>
    </xdr:from>
    <xdr:ext cx="405111" cy="259045"/>
    <xdr:sp macro="" textlink="">
      <xdr:nvSpPr>
        <xdr:cNvPr id="191" name="【橋りょう・トンネル】&#10;有形固定資産減価償却率該当値テキスト"/>
        <xdr:cNvSpPr txBox="1"/>
      </xdr:nvSpPr>
      <xdr:spPr>
        <a:xfrm>
          <a:off x="4673600" y="961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145143</xdr:rowOff>
    </xdr:from>
    <xdr:to>
      <xdr:col>20</xdr:col>
      <xdr:colOff>38100</xdr:colOff>
      <xdr:row>60</xdr:row>
      <xdr:rowOff>75293</xdr:rowOff>
    </xdr:to>
    <xdr:sp macro="" textlink="">
      <xdr:nvSpPr>
        <xdr:cNvPr id="192" name="楕円 191"/>
        <xdr:cNvSpPr/>
      </xdr:nvSpPr>
      <xdr:spPr>
        <a:xfrm>
          <a:off x="3746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40822</xdr:rowOff>
    </xdr:from>
    <xdr:to>
      <xdr:col>24</xdr:col>
      <xdr:colOff>63500</xdr:colOff>
      <xdr:row>60</xdr:row>
      <xdr:rowOff>24493</xdr:rowOff>
    </xdr:to>
    <xdr:cxnSp macro="">
      <xdr:nvCxnSpPr>
        <xdr:cNvPr id="193" name="直線コネクタ 192"/>
        <xdr:cNvCxnSpPr/>
      </xdr:nvCxnSpPr>
      <xdr:spPr>
        <a:xfrm flipV="1">
          <a:off x="3797300" y="9813472"/>
          <a:ext cx="838200" cy="49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17780</xdr:rowOff>
    </xdr:from>
    <xdr:to>
      <xdr:col>15</xdr:col>
      <xdr:colOff>101600</xdr:colOff>
      <xdr:row>60</xdr:row>
      <xdr:rowOff>119380</xdr:rowOff>
    </xdr:to>
    <xdr:sp macro="" textlink="">
      <xdr:nvSpPr>
        <xdr:cNvPr id="194" name="楕円 193"/>
        <xdr:cNvSpPr/>
      </xdr:nvSpPr>
      <xdr:spPr>
        <a:xfrm>
          <a:off x="2857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24493</xdr:rowOff>
    </xdr:from>
    <xdr:to>
      <xdr:col>19</xdr:col>
      <xdr:colOff>177800</xdr:colOff>
      <xdr:row>60</xdr:row>
      <xdr:rowOff>68580</xdr:rowOff>
    </xdr:to>
    <xdr:cxnSp macro="">
      <xdr:nvCxnSpPr>
        <xdr:cNvPr id="195" name="直線コネクタ 194"/>
        <xdr:cNvCxnSpPr/>
      </xdr:nvCxnSpPr>
      <xdr:spPr>
        <a:xfrm flipV="1">
          <a:off x="2908300" y="103114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55335</xdr:rowOff>
    </xdr:from>
    <xdr:to>
      <xdr:col>10</xdr:col>
      <xdr:colOff>165100</xdr:colOff>
      <xdr:row>61</xdr:row>
      <xdr:rowOff>156935</xdr:rowOff>
    </xdr:to>
    <xdr:sp macro="" textlink="">
      <xdr:nvSpPr>
        <xdr:cNvPr id="196" name="楕円 195"/>
        <xdr:cNvSpPr/>
      </xdr:nvSpPr>
      <xdr:spPr>
        <a:xfrm>
          <a:off x="1968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68580</xdr:rowOff>
    </xdr:from>
    <xdr:to>
      <xdr:col>15</xdr:col>
      <xdr:colOff>50800</xdr:colOff>
      <xdr:row>61</xdr:row>
      <xdr:rowOff>106135</xdr:rowOff>
    </xdr:to>
    <xdr:cxnSp macro="">
      <xdr:nvCxnSpPr>
        <xdr:cNvPr id="197" name="直線コネクタ 196"/>
        <xdr:cNvCxnSpPr/>
      </xdr:nvCxnSpPr>
      <xdr:spPr>
        <a:xfrm flipV="1">
          <a:off x="2019300" y="10355580"/>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78196</xdr:rowOff>
    </xdr:from>
    <xdr:to>
      <xdr:col>6</xdr:col>
      <xdr:colOff>38100</xdr:colOff>
      <xdr:row>62</xdr:row>
      <xdr:rowOff>8346</xdr:rowOff>
    </xdr:to>
    <xdr:sp macro="" textlink="">
      <xdr:nvSpPr>
        <xdr:cNvPr id="198" name="楕円 197"/>
        <xdr:cNvSpPr/>
      </xdr:nvSpPr>
      <xdr:spPr>
        <a:xfrm>
          <a:off x="1079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106135</xdr:rowOff>
    </xdr:from>
    <xdr:to>
      <xdr:col>10</xdr:col>
      <xdr:colOff>114300</xdr:colOff>
      <xdr:row>61</xdr:row>
      <xdr:rowOff>128996</xdr:rowOff>
    </xdr:to>
    <xdr:cxnSp macro="">
      <xdr:nvCxnSpPr>
        <xdr:cNvPr id="199" name="直線コネクタ 198"/>
        <xdr:cNvCxnSpPr/>
      </xdr:nvCxnSpPr>
      <xdr:spPr>
        <a:xfrm flipV="1">
          <a:off x="1130300" y="1056458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200" name="n_1ave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201" name="n_2aveValue【橋りょう・トンネル】&#10;有形固定資産減価償却率"/>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203"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91820</xdr:rowOff>
    </xdr:from>
    <xdr:ext cx="405111" cy="259045"/>
    <xdr:sp macro="" textlink="">
      <xdr:nvSpPr>
        <xdr:cNvPr id="204" name="n_1mainValue【橋りょう・トンネル】&#10;有形固定資産減価償却率"/>
        <xdr:cNvSpPr txBox="1"/>
      </xdr:nvSpPr>
      <xdr:spPr>
        <a:xfrm>
          <a:off x="3582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205" name="n_2main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148062</xdr:rowOff>
    </xdr:from>
    <xdr:ext cx="405111" cy="259045"/>
    <xdr:sp macro="" textlink="">
      <xdr:nvSpPr>
        <xdr:cNvPr id="206" name="n_3mainValue【橋りょう・トンネル】&#10;有形固定資産減価償却率"/>
        <xdr:cNvSpPr txBox="1"/>
      </xdr:nvSpPr>
      <xdr:spPr>
        <a:xfrm>
          <a:off x="1816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170923</xdr:rowOff>
    </xdr:from>
    <xdr:ext cx="405111" cy="259045"/>
    <xdr:sp macro="" textlink="">
      <xdr:nvSpPr>
        <xdr:cNvPr id="207" name="n_4mainValue【橋りょう・トンネル】&#10;有形固定資産減価償却率"/>
        <xdr:cNvSpPr txBox="1"/>
      </xdr:nvSpPr>
      <xdr:spPr>
        <a:xfrm>
          <a:off x="927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19565</xdr:rowOff>
    </xdr:from>
    <xdr:to>
      <xdr:col>55</xdr:col>
      <xdr:colOff>50800</xdr:colOff>
      <xdr:row>64</xdr:row>
      <xdr:rowOff>121165</xdr:rowOff>
    </xdr:to>
    <xdr:sp macro="" textlink="">
      <xdr:nvSpPr>
        <xdr:cNvPr id="247" name="楕円 246"/>
        <xdr:cNvSpPr/>
      </xdr:nvSpPr>
      <xdr:spPr>
        <a:xfrm>
          <a:off x="10426700" y="1099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105942</xdr:rowOff>
    </xdr:from>
    <xdr:ext cx="469744" cy="259045"/>
    <xdr:sp macro="" textlink="">
      <xdr:nvSpPr>
        <xdr:cNvPr id="248" name="【橋りょう・トンネル】&#10;一人当たり有形固定資産（償却資産）額該当値テキスト"/>
        <xdr:cNvSpPr txBox="1"/>
      </xdr:nvSpPr>
      <xdr:spPr>
        <a:xfrm>
          <a:off x="10515600" y="1090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21992</xdr:rowOff>
    </xdr:from>
    <xdr:to>
      <xdr:col>50</xdr:col>
      <xdr:colOff>165100</xdr:colOff>
      <xdr:row>64</xdr:row>
      <xdr:rowOff>123592</xdr:rowOff>
    </xdr:to>
    <xdr:sp macro="" textlink="">
      <xdr:nvSpPr>
        <xdr:cNvPr id="249" name="楕円 248"/>
        <xdr:cNvSpPr/>
      </xdr:nvSpPr>
      <xdr:spPr>
        <a:xfrm>
          <a:off x="9588500" y="109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70365</xdr:rowOff>
    </xdr:from>
    <xdr:to>
      <xdr:col>55</xdr:col>
      <xdr:colOff>0</xdr:colOff>
      <xdr:row>64</xdr:row>
      <xdr:rowOff>72792</xdr:rowOff>
    </xdr:to>
    <xdr:cxnSp macro="">
      <xdr:nvCxnSpPr>
        <xdr:cNvPr id="250" name="直線コネクタ 249"/>
        <xdr:cNvCxnSpPr/>
      </xdr:nvCxnSpPr>
      <xdr:spPr>
        <a:xfrm flipV="1">
          <a:off x="9639300" y="11043165"/>
          <a:ext cx="8382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22254</xdr:rowOff>
    </xdr:from>
    <xdr:to>
      <xdr:col>46</xdr:col>
      <xdr:colOff>38100</xdr:colOff>
      <xdr:row>64</xdr:row>
      <xdr:rowOff>123854</xdr:rowOff>
    </xdr:to>
    <xdr:sp macro="" textlink="">
      <xdr:nvSpPr>
        <xdr:cNvPr id="251" name="楕円 250"/>
        <xdr:cNvSpPr/>
      </xdr:nvSpPr>
      <xdr:spPr>
        <a:xfrm>
          <a:off x="8699500" y="1099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72792</xdr:rowOff>
    </xdr:from>
    <xdr:to>
      <xdr:col>50</xdr:col>
      <xdr:colOff>114300</xdr:colOff>
      <xdr:row>64</xdr:row>
      <xdr:rowOff>73054</xdr:rowOff>
    </xdr:to>
    <xdr:cxnSp macro="">
      <xdr:nvCxnSpPr>
        <xdr:cNvPr id="252" name="直線コネクタ 251"/>
        <xdr:cNvCxnSpPr/>
      </xdr:nvCxnSpPr>
      <xdr:spPr>
        <a:xfrm flipV="1">
          <a:off x="8750300" y="11045592"/>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22909</xdr:rowOff>
    </xdr:from>
    <xdr:to>
      <xdr:col>41</xdr:col>
      <xdr:colOff>101600</xdr:colOff>
      <xdr:row>64</xdr:row>
      <xdr:rowOff>124509</xdr:rowOff>
    </xdr:to>
    <xdr:sp macro="" textlink="">
      <xdr:nvSpPr>
        <xdr:cNvPr id="253" name="楕円 252"/>
        <xdr:cNvSpPr/>
      </xdr:nvSpPr>
      <xdr:spPr>
        <a:xfrm>
          <a:off x="7810500" y="1099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73054</xdr:rowOff>
    </xdr:from>
    <xdr:to>
      <xdr:col>45</xdr:col>
      <xdr:colOff>177800</xdr:colOff>
      <xdr:row>64</xdr:row>
      <xdr:rowOff>73709</xdr:rowOff>
    </xdr:to>
    <xdr:cxnSp macro="">
      <xdr:nvCxnSpPr>
        <xdr:cNvPr id="254" name="直線コネクタ 253"/>
        <xdr:cNvCxnSpPr/>
      </xdr:nvCxnSpPr>
      <xdr:spPr>
        <a:xfrm flipV="1">
          <a:off x="7861300" y="11045854"/>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45744</xdr:rowOff>
    </xdr:from>
    <xdr:to>
      <xdr:col>36</xdr:col>
      <xdr:colOff>165100</xdr:colOff>
      <xdr:row>63</xdr:row>
      <xdr:rowOff>147344</xdr:rowOff>
    </xdr:to>
    <xdr:sp macro="" textlink="">
      <xdr:nvSpPr>
        <xdr:cNvPr id="255" name="楕円 254"/>
        <xdr:cNvSpPr/>
      </xdr:nvSpPr>
      <xdr:spPr>
        <a:xfrm>
          <a:off x="6921500" y="108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96544</xdr:rowOff>
    </xdr:from>
    <xdr:to>
      <xdr:col>41</xdr:col>
      <xdr:colOff>50800</xdr:colOff>
      <xdr:row>64</xdr:row>
      <xdr:rowOff>73709</xdr:rowOff>
    </xdr:to>
    <xdr:cxnSp macro="">
      <xdr:nvCxnSpPr>
        <xdr:cNvPr id="256" name="直線コネクタ 255"/>
        <xdr:cNvCxnSpPr/>
      </xdr:nvCxnSpPr>
      <xdr:spPr>
        <a:xfrm>
          <a:off x="6972300" y="10897894"/>
          <a:ext cx="889000" cy="1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58"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59"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146838</xdr:rowOff>
    </xdr:from>
    <xdr:ext cx="599010" cy="259045"/>
    <xdr:sp macro="" textlink="">
      <xdr:nvSpPr>
        <xdr:cNvPr id="260" name="n_4aveValue【橋りょう・トンネル】&#10;一人当たり有形固定資産（償却資産）額"/>
        <xdr:cNvSpPr txBox="1"/>
      </xdr:nvSpPr>
      <xdr:spPr>
        <a:xfrm>
          <a:off x="6672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114719</xdr:rowOff>
    </xdr:from>
    <xdr:ext cx="469744" cy="259045"/>
    <xdr:sp macro="" textlink="">
      <xdr:nvSpPr>
        <xdr:cNvPr id="261" name="n_1mainValue【橋りょう・トンネル】&#10;一人当たり有形固定資産（償却資産）額"/>
        <xdr:cNvSpPr txBox="1"/>
      </xdr:nvSpPr>
      <xdr:spPr>
        <a:xfrm>
          <a:off x="9391728" y="1108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114981</xdr:rowOff>
    </xdr:from>
    <xdr:ext cx="469744" cy="259045"/>
    <xdr:sp macro="" textlink="">
      <xdr:nvSpPr>
        <xdr:cNvPr id="262" name="n_2mainValue【橋りょう・トンネル】&#10;一人当たり有形固定資産（償却資産）額"/>
        <xdr:cNvSpPr txBox="1"/>
      </xdr:nvSpPr>
      <xdr:spPr>
        <a:xfrm>
          <a:off x="8515428" y="1108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115636</xdr:rowOff>
    </xdr:from>
    <xdr:ext cx="469744" cy="259045"/>
    <xdr:sp macro="" textlink="">
      <xdr:nvSpPr>
        <xdr:cNvPr id="263" name="n_3mainValue【橋りょう・トンネル】&#10;一人当たり有形固定資産（償却資産）額"/>
        <xdr:cNvSpPr txBox="1"/>
      </xdr:nvSpPr>
      <xdr:spPr>
        <a:xfrm>
          <a:off x="7626428" y="1108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163871</xdr:rowOff>
    </xdr:from>
    <xdr:ext cx="599010" cy="259045"/>
    <xdr:sp macro="" textlink="">
      <xdr:nvSpPr>
        <xdr:cNvPr id="264" name="n_4mainValue【橋りょう・トンネル】&#10;一人当たり有形固定資産（償却資産）額"/>
        <xdr:cNvSpPr txBox="1"/>
      </xdr:nvSpPr>
      <xdr:spPr>
        <a:xfrm>
          <a:off x="6672795" y="1062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17780</xdr:rowOff>
    </xdr:from>
    <xdr:to>
      <xdr:col>24</xdr:col>
      <xdr:colOff>114300</xdr:colOff>
      <xdr:row>82</xdr:row>
      <xdr:rowOff>119380</xdr:rowOff>
    </xdr:to>
    <xdr:sp macro="" textlink="">
      <xdr:nvSpPr>
        <xdr:cNvPr id="305" name="楕円 304"/>
        <xdr:cNvSpPr/>
      </xdr:nvSpPr>
      <xdr:spPr>
        <a:xfrm>
          <a:off x="45847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167657</xdr:rowOff>
    </xdr:from>
    <xdr:ext cx="405111" cy="259045"/>
    <xdr:sp macro="" textlink="">
      <xdr:nvSpPr>
        <xdr:cNvPr id="306" name="【公営住宅】&#10;有形固定資産減価償却率該当値テキスト"/>
        <xdr:cNvSpPr txBox="1"/>
      </xdr:nvSpPr>
      <xdr:spPr>
        <a:xfrm>
          <a:off x="4673600"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307" name="楕円 306"/>
        <xdr:cNvSpPr/>
      </xdr:nvSpPr>
      <xdr:spPr>
        <a:xfrm>
          <a:off x="3746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15239</xdr:rowOff>
    </xdr:from>
    <xdr:to>
      <xdr:col>24</xdr:col>
      <xdr:colOff>63500</xdr:colOff>
      <xdr:row>82</xdr:row>
      <xdr:rowOff>68580</xdr:rowOff>
    </xdr:to>
    <xdr:cxnSp macro="">
      <xdr:nvCxnSpPr>
        <xdr:cNvPr id="308" name="直線コネクタ 307"/>
        <xdr:cNvCxnSpPr/>
      </xdr:nvCxnSpPr>
      <xdr:spPr>
        <a:xfrm>
          <a:off x="3797300" y="140741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162561</xdr:rowOff>
    </xdr:from>
    <xdr:to>
      <xdr:col>15</xdr:col>
      <xdr:colOff>101600</xdr:colOff>
      <xdr:row>82</xdr:row>
      <xdr:rowOff>92711</xdr:rowOff>
    </xdr:to>
    <xdr:sp macro="" textlink="">
      <xdr:nvSpPr>
        <xdr:cNvPr id="309" name="楕円 308"/>
        <xdr:cNvSpPr/>
      </xdr:nvSpPr>
      <xdr:spPr>
        <a:xfrm>
          <a:off x="2857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41911</xdr:rowOff>
    </xdr:to>
    <xdr:cxnSp macro="">
      <xdr:nvCxnSpPr>
        <xdr:cNvPr id="310" name="直線コネクタ 309"/>
        <xdr:cNvCxnSpPr/>
      </xdr:nvCxnSpPr>
      <xdr:spPr>
        <a:xfrm flipV="1">
          <a:off x="2908300" y="140741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147320</xdr:rowOff>
    </xdr:from>
    <xdr:to>
      <xdr:col>10</xdr:col>
      <xdr:colOff>165100</xdr:colOff>
      <xdr:row>82</xdr:row>
      <xdr:rowOff>77470</xdr:rowOff>
    </xdr:to>
    <xdr:sp macro="" textlink="">
      <xdr:nvSpPr>
        <xdr:cNvPr id="311" name="楕円 310"/>
        <xdr:cNvSpPr/>
      </xdr:nvSpPr>
      <xdr:spPr>
        <a:xfrm>
          <a:off x="1968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26670</xdr:rowOff>
    </xdr:from>
    <xdr:to>
      <xdr:col>15</xdr:col>
      <xdr:colOff>50800</xdr:colOff>
      <xdr:row>82</xdr:row>
      <xdr:rowOff>41911</xdr:rowOff>
    </xdr:to>
    <xdr:cxnSp macro="">
      <xdr:nvCxnSpPr>
        <xdr:cNvPr id="312" name="直線コネクタ 311"/>
        <xdr:cNvCxnSpPr/>
      </xdr:nvCxnSpPr>
      <xdr:spPr>
        <a:xfrm>
          <a:off x="2019300" y="140855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33020</xdr:rowOff>
    </xdr:from>
    <xdr:to>
      <xdr:col>6</xdr:col>
      <xdr:colOff>38100</xdr:colOff>
      <xdr:row>82</xdr:row>
      <xdr:rowOff>134620</xdr:rowOff>
    </xdr:to>
    <xdr:sp macro="" textlink="">
      <xdr:nvSpPr>
        <xdr:cNvPr id="313" name="楕円 312"/>
        <xdr:cNvSpPr/>
      </xdr:nvSpPr>
      <xdr:spPr>
        <a:xfrm>
          <a:off x="1079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26670</xdr:rowOff>
    </xdr:from>
    <xdr:to>
      <xdr:col>10</xdr:col>
      <xdr:colOff>114300</xdr:colOff>
      <xdr:row>82</xdr:row>
      <xdr:rowOff>83820</xdr:rowOff>
    </xdr:to>
    <xdr:cxnSp macro="">
      <xdr:nvCxnSpPr>
        <xdr:cNvPr id="314" name="直線コネクタ 313"/>
        <xdr:cNvCxnSpPr/>
      </xdr:nvCxnSpPr>
      <xdr:spPr>
        <a:xfrm flipV="1">
          <a:off x="1130300" y="140855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16" name="n_2aveValue【公営住宅】&#10;有形固定資産減価償却率"/>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17" name="n_3aveValue【公営住宅】&#10;有形固定資産減価償却率"/>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18" name="n_4aveValue【公営住宅】&#10;有形固定資産減価償却率"/>
        <xdr:cNvSpPr txBox="1"/>
      </xdr:nvSpPr>
      <xdr:spPr>
        <a:xfrm>
          <a:off x="927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82566</xdr:rowOff>
    </xdr:from>
    <xdr:ext cx="405111" cy="259045"/>
    <xdr:sp macro="" textlink="">
      <xdr:nvSpPr>
        <xdr:cNvPr id="319" name="n_1mainValue【公営住宅】&#10;有形固定資産減価償却率"/>
        <xdr:cNvSpPr txBox="1"/>
      </xdr:nvSpPr>
      <xdr:spPr>
        <a:xfrm>
          <a:off x="3582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109238</xdr:rowOff>
    </xdr:from>
    <xdr:ext cx="405111" cy="259045"/>
    <xdr:sp macro="" textlink="">
      <xdr:nvSpPr>
        <xdr:cNvPr id="320" name="n_2mainValue【公営住宅】&#10;有形固定資産減価償却率"/>
        <xdr:cNvSpPr txBox="1"/>
      </xdr:nvSpPr>
      <xdr:spPr>
        <a:xfrm>
          <a:off x="2705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93997</xdr:rowOff>
    </xdr:from>
    <xdr:ext cx="405111" cy="259045"/>
    <xdr:sp macro="" textlink="">
      <xdr:nvSpPr>
        <xdr:cNvPr id="321" name="n_3mainValue【公営住宅】&#10;有形固定資産減価償却率"/>
        <xdr:cNvSpPr txBox="1"/>
      </xdr:nvSpPr>
      <xdr:spPr>
        <a:xfrm>
          <a:off x="1816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22" name="n_4mainValue【公営住宅】&#10;有形固定資産減価償却率"/>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51" name="【公営住宅】&#10;一人当たり面積平均値テキスト"/>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13970</xdr:rowOff>
    </xdr:from>
    <xdr:to>
      <xdr:col>55</xdr:col>
      <xdr:colOff>50800</xdr:colOff>
      <xdr:row>86</xdr:row>
      <xdr:rowOff>115570</xdr:rowOff>
    </xdr:to>
    <xdr:sp macro="" textlink="">
      <xdr:nvSpPr>
        <xdr:cNvPr id="362" name="楕円 361"/>
        <xdr:cNvSpPr/>
      </xdr:nvSpPr>
      <xdr:spPr>
        <a:xfrm>
          <a:off x="10426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100347</xdr:rowOff>
    </xdr:from>
    <xdr:ext cx="469744" cy="259045"/>
    <xdr:sp macro="" textlink="">
      <xdr:nvSpPr>
        <xdr:cNvPr id="363" name="【公営住宅】&#10;一人当たり面積該当値テキスト"/>
        <xdr:cNvSpPr txBox="1"/>
      </xdr:nvSpPr>
      <xdr:spPr>
        <a:xfrm>
          <a:off x="10515600"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13208</xdr:rowOff>
    </xdr:from>
    <xdr:to>
      <xdr:col>50</xdr:col>
      <xdr:colOff>165100</xdr:colOff>
      <xdr:row>86</xdr:row>
      <xdr:rowOff>114808</xdr:rowOff>
    </xdr:to>
    <xdr:sp macro="" textlink="">
      <xdr:nvSpPr>
        <xdr:cNvPr id="364" name="楕円 363"/>
        <xdr:cNvSpPr/>
      </xdr:nvSpPr>
      <xdr:spPr>
        <a:xfrm>
          <a:off x="9588500" y="1475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64008</xdr:rowOff>
    </xdr:from>
    <xdr:to>
      <xdr:col>55</xdr:col>
      <xdr:colOff>0</xdr:colOff>
      <xdr:row>86</xdr:row>
      <xdr:rowOff>64770</xdr:rowOff>
    </xdr:to>
    <xdr:cxnSp macro="">
      <xdr:nvCxnSpPr>
        <xdr:cNvPr id="365" name="直線コネクタ 364"/>
        <xdr:cNvCxnSpPr/>
      </xdr:nvCxnSpPr>
      <xdr:spPr>
        <a:xfrm>
          <a:off x="9639300" y="1480870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13208</xdr:rowOff>
    </xdr:from>
    <xdr:to>
      <xdr:col>46</xdr:col>
      <xdr:colOff>38100</xdr:colOff>
      <xdr:row>86</xdr:row>
      <xdr:rowOff>114808</xdr:rowOff>
    </xdr:to>
    <xdr:sp macro="" textlink="">
      <xdr:nvSpPr>
        <xdr:cNvPr id="366" name="楕円 365"/>
        <xdr:cNvSpPr/>
      </xdr:nvSpPr>
      <xdr:spPr>
        <a:xfrm>
          <a:off x="8699500" y="1475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64008</xdr:rowOff>
    </xdr:from>
    <xdr:to>
      <xdr:col>50</xdr:col>
      <xdr:colOff>114300</xdr:colOff>
      <xdr:row>86</xdr:row>
      <xdr:rowOff>64008</xdr:rowOff>
    </xdr:to>
    <xdr:cxnSp macro="">
      <xdr:nvCxnSpPr>
        <xdr:cNvPr id="367" name="直線コネクタ 366"/>
        <xdr:cNvCxnSpPr/>
      </xdr:nvCxnSpPr>
      <xdr:spPr>
        <a:xfrm>
          <a:off x="8750300" y="14808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12446</xdr:rowOff>
    </xdr:from>
    <xdr:to>
      <xdr:col>41</xdr:col>
      <xdr:colOff>101600</xdr:colOff>
      <xdr:row>86</xdr:row>
      <xdr:rowOff>114046</xdr:rowOff>
    </xdr:to>
    <xdr:sp macro="" textlink="">
      <xdr:nvSpPr>
        <xdr:cNvPr id="368" name="楕円 367"/>
        <xdr:cNvSpPr/>
      </xdr:nvSpPr>
      <xdr:spPr>
        <a:xfrm>
          <a:off x="7810500" y="147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63246</xdr:rowOff>
    </xdr:from>
    <xdr:to>
      <xdr:col>45</xdr:col>
      <xdr:colOff>177800</xdr:colOff>
      <xdr:row>86</xdr:row>
      <xdr:rowOff>64008</xdr:rowOff>
    </xdr:to>
    <xdr:cxnSp macro="">
      <xdr:nvCxnSpPr>
        <xdr:cNvPr id="369" name="直線コネクタ 368"/>
        <xdr:cNvCxnSpPr/>
      </xdr:nvCxnSpPr>
      <xdr:spPr>
        <a:xfrm>
          <a:off x="7861300" y="1480794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10922</xdr:rowOff>
    </xdr:from>
    <xdr:to>
      <xdr:col>36</xdr:col>
      <xdr:colOff>165100</xdr:colOff>
      <xdr:row>86</xdr:row>
      <xdr:rowOff>112522</xdr:rowOff>
    </xdr:to>
    <xdr:sp macro="" textlink="">
      <xdr:nvSpPr>
        <xdr:cNvPr id="370" name="楕円 369"/>
        <xdr:cNvSpPr/>
      </xdr:nvSpPr>
      <xdr:spPr>
        <a:xfrm>
          <a:off x="6921500" y="14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61722</xdr:rowOff>
    </xdr:from>
    <xdr:to>
      <xdr:col>41</xdr:col>
      <xdr:colOff>50800</xdr:colOff>
      <xdr:row>86</xdr:row>
      <xdr:rowOff>63246</xdr:rowOff>
    </xdr:to>
    <xdr:cxnSp macro="">
      <xdr:nvCxnSpPr>
        <xdr:cNvPr id="371" name="直線コネクタ 370"/>
        <xdr:cNvCxnSpPr/>
      </xdr:nvCxnSpPr>
      <xdr:spPr>
        <a:xfrm>
          <a:off x="6972300" y="1480642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72" name="n_1aveValue【公営住宅】&#10;一人当たり面積"/>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73" name="n_2aveValue【公営住宅】&#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74"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75"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105935</xdr:rowOff>
    </xdr:from>
    <xdr:ext cx="469744" cy="259045"/>
    <xdr:sp macro="" textlink="">
      <xdr:nvSpPr>
        <xdr:cNvPr id="376" name="n_1mainValue【公営住宅】&#10;一人当たり面積"/>
        <xdr:cNvSpPr txBox="1"/>
      </xdr:nvSpPr>
      <xdr:spPr>
        <a:xfrm>
          <a:off x="9391727" y="1485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105935</xdr:rowOff>
    </xdr:from>
    <xdr:ext cx="469744" cy="259045"/>
    <xdr:sp macro="" textlink="">
      <xdr:nvSpPr>
        <xdr:cNvPr id="377" name="n_2mainValue【公営住宅】&#10;一人当たり面積"/>
        <xdr:cNvSpPr txBox="1"/>
      </xdr:nvSpPr>
      <xdr:spPr>
        <a:xfrm>
          <a:off x="8515427" y="1485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105173</xdr:rowOff>
    </xdr:from>
    <xdr:ext cx="469744" cy="259045"/>
    <xdr:sp macro="" textlink="">
      <xdr:nvSpPr>
        <xdr:cNvPr id="378" name="n_3mainValue【公営住宅】&#10;一人当たり面積"/>
        <xdr:cNvSpPr txBox="1"/>
      </xdr:nvSpPr>
      <xdr:spPr>
        <a:xfrm>
          <a:off x="7626427" y="1484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103649</xdr:rowOff>
    </xdr:from>
    <xdr:ext cx="469744" cy="259045"/>
    <xdr:sp macro="" textlink="">
      <xdr:nvSpPr>
        <xdr:cNvPr id="379" name="n_4mainValue【公営住宅】&#10;一人当たり面積"/>
        <xdr:cNvSpPr txBox="1"/>
      </xdr:nvSpPr>
      <xdr:spPr>
        <a:xfrm>
          <a:off x="6737427" y="1484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2" name="テキスト ボックス 391"/>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0" name="テキスト ボックス 39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2" name="テキスト ボックス 40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78105</xdr:rowOff>
    </xdr:from>
    <xdr:to>
      <xdr:col>24</xdr:col>
      <xdr:colOff>62865</xdr:colOff>
      <xdr:row>108</xdr:row>
      <xdr:rowOff>142875</xdr:rowOff>
    </xdr:to>
    <xdr:cxnSp macro="">
      <xdr:nvCxnSpPr>
        <xdr:cNvPr id="404" name="直線コネクタ 403"/>
        <xdr:cNvCxnSpPr/>
      </xdr:nvCxnSpPr>
      <xdr:spPr>
        <a:xfrm flipV="1">
          <a:off x="4634865" y="1739455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405" name="【港湾・漁港】&#10;有形固定資産減価償却率最小値テキスト"/>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406" name="直線コネクタ 405"/>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24782</xdr:rowOff>
    </xdr:from>
    <xdr:ext cx="405111" cy="259045"/>
    <xdr:sp macro="" textlink="">
      <xdr:nvSpPr>
        <xdr:cNvPr id="407" name="【港湾・漁港】&#10;有形固定資産減価償却率最大値テキスト"/>
        <xdr:cNvSpPr txBox="1"/>
      </xdr:nvSpPr>
      <xdr:spPr>
        <a:xfrm>
          <a:off x="4673600" y="1716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78105</xdr:rowOff>
    </xdr:from>
    <xdr:to>
      <xdr:col>24</xdr:col>
      <xdr:colOff>152400</xdr:colOff>
      <xdr:row>101</xdr:row>
      <xdr:rowOff>78105</xdr:rowOff>
    </xdr:to>
    <xdr:cxnSp macro="">
      <xdr:nvCxnSpPr>
        <xdr:cNvPr id="408" name="直線コネクタ 407"/>
        <xdr:cNvCxnSpPr/>
      </xdr:nvCxnSpPr>
      <xdr:spPr>
        <a:xfrm>
          <a:off x="4546600" y="173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13352</xdr:rowOff>
    </xdr:from>
    <xdr:ext cx="405111" cy="259045"/>
    <xdr:sp macro="" textlink="">
      <xdr:nvSpPr>
        <xdr:cNvPr id="409" name="【港湾・漁港】&#10;有形固定資産減価償却率平均値テキスト"/>
        <xdr:cNvSpPr txBox="1"/>
      </xdr:nvSpPr>
      <xdr:spPr>
        <a:xfrm>
          <a:off x="4673600" y="1784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34925</xdr:rowOff>
    </xdr:from>
    <xdr:to>
      <xdr:col>24</xdr:col>
      <xdr:colOff>114300</xdr:colOff>
      <xdr:row>104</xdr:row>
      <xdr:rowOff>136525</xdr:rowOff>
    </xdr:to>
    <xdr:sp macro="" textlink="">
      <xdr:nvSpPr>
        <xdr:cNvPr id="410" name="フローチャート: 判断 409"/>
        <xdr:cNvSpPr/>
      </xdr:nvSpPr>
      <xdr:spPr>
        <a:xfrm>
          <a:off x="4584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xdr:rowOff>
    </xdr:from>
    <xdr:to>
      <xdr:col>20</xdr:col>
      <xdr:colOff>38100</xdr:colOff>
      <xdr:row>104</xdr:row>
      <xdr:rowOff>107950</xdr:rowOff>
    </xdr:to>
    <xdr:sp macro="" textlink="">
      <xdr:nvSpPr>
        <xdr:cNvPr id="411" name="フローチャート: 判断 410"/>
        <xdr:cNvSpPr/>
      </xdr:nvSpPr>
      <xdr:spPr>
        <a:xfrm>
          <a:off x="3746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8255</xdr:rowOff>
    </xdr:from>
    <xdr:to>
      <xdr:col>15</xdr:col>
      <xdr:colOff>101600</xdr:colOff>
      <xdr:row>104</xdr:row>
      <xdr:rowOff>109855</xdr:rowOff>
    </xdr:to>
    <xdr:sp macro="" textlink="">
      <xdr:nvSpPr>
        <xdr:cNvPr id="412" name="フローチャート: 判断 411"/>
        <xdr:cNvSpPr/>
      </xdr:nvSpPr>
      <xdr:spPr>
        <a:xfrm>
          <a:off x="2857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114936</xdr:rowOff>
    </xdr:from>
    <xdr:to>
      <xdr:col>10</xdr:col>
      <xdr:colOff>165100</xdr:colOff>
      <xdr:row>104</xdr:row>
      <xdr:rowOff>45086</xdr:rowOff>
    </xdr:to>
    <xdr:sp macro="" textlink="">
      <xdr:nvSpPr>
        <xdr:cNvPr id="413" name="フローチャート: 判断 412"/>
        <xdr:cNvSpPr/>
      </xdr:nvSpPr>
      <xdr:spPr>
        <a:xfrm>
          <a:off x="1968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53975</xdr:rowOff>
    </xdr:from>
    <xdr:to>
      <xdr:col>6</xdr:col>
      <xdr:colOff>38100</xdr:colOff>
      <xdr:row>104</xdr:row>
      <xdr:rowOff>155575</xdr:rowOff>
    </xdr:to>
    <xdr:sp macro="" textlink="">
      <xdr:nvSpPr>
        <xdr:cNvPr id="414" name="フローチャート: 判断 413"/>
        <xdr:cNvSpPr/>
      </xdr:nvSpPr>
      <xdr:spPr>
        <a:xfrm>
          <a:off x="1079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170180</xdr:rowOff>
    </xdr:from>
    <xdr:to>
      <xdr:col>24</xdr:col>
      <xdr:colOff>114300</xdr:colOff>
      <xdr:row>104</xdr:row>
      <xdr:rowOff>100330</xdr:rowOff>
    </xdr:to>
    <xdr:sp macro="" textlink="">
      <xdr:nvSpPr>
        <xdr:cNvPr id="420" name="楕円 419"/>
        <xdr:cNvSpPr/>
      </xdr:nvSpPr>
      <xdr:spPr>
        <a:xfrm>
          <a:off x="45847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21607</xdr:rowOff>
    </xdr:from>
    <xdr:ext cx="405111" cy="259045"/>
    <xdr:sp macro="" textlink="">
      <xdr:nvSpPr>
        <xdr:cNvPr id="421" name="【港湾・漁港】&#10;有形固定資産減価償却率該当値テキスト"/>
        <xdr:cNvSpPr txBox="1"/>
      </xdr:nvSpPr>
      <xdr:spPr>
        <a:xfrm>
          <a:off x="4673600"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124477</xdr:rowOff>
    </xdr:from>
    <xdr:ext cx="405111" cy="259045"/>
    <xdr:sp macro="" textlink="">
      <xdr:nvSpPr>
        <xdr:cNvPr id="422" name="n_1aveValue【港湾・漁港】&#10;有形固定資産減価償却率"/>
        <xdr:cNvSpPr txBox="1"/>
      </xdr:nvSpPr>
      <xdr:spPr>
        <a:xfrm>
          <a:off x="35820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126382</xdr:rowOff>
    </xdr:from>
    <xdr:ext cx="405111" cy="259045"/>
    <xdr:sp macro="" textlink="">
      <xdr:nvSpPr>
        <xdr:cNvPr id="423" name="n_2aveValue【港湾・漁港】&#10;有形固定資産減価償却率"/>
        <xdr:cNvSpPr txBox="1"/>
      </xdr:nvSpPr>
      <xdr:spPr>
        <a:xfrm>
          <a:off x="2705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61613</xdr:rowOff>
    </xdr:from>
    <xdr:ext cx="405111" cy="259045"/>
    <xdr:sp macro="" textlink="">
      <xdr:nvSpPr>
        <xdr:cNvPr id="424" name="n_3aveValue【港湾・漁港】&#10;有形固定資産減価償却率"/>
        <xdr:cNvSpPr txBox="1"/>
      </xdr:nvSpPr>
      <xdr:spPr>
        <a:xfrm>
          <a:off x="18167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652</xdr:rowOff>
    </xdr:from>
    <xdr:ext cx="405111" cy="259045"/>
    <xdr:sp macro="" textlink="">
      <xdr:nvSpPr>
        <xdr:cNvPr id="425" name="n_4aveValue【港湾・漁港】&#10;有形固定資産減価償却率"/>
        <xdr:cNvSpPr txBox="1"/>
      </xdr:nvSpPr>
      <xdr:spPr>
        <a:xfrm>
          <a:off x="927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6" name="正方形/長方形 4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7" name="正方形/長方形 4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8" name="正方形/長方形 4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9" name="正方形/長方形 4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0" name="正方形/長方形 4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1" name="正方形/長方形 4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2" name="正方形/長方形 4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3" name="正方形/長方形 4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4" name="テキスト ボックス 4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5" name="直線コネクタ 4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6" name="直線コネクタ 43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7" name="テキスト ボックス 43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8" name="直線コネクタ 43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39" name="テキスト ボックス 438"/>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0" name="直線コネクタ 43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1" name="テキスト ボックス 440"/>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2" name="直線コネクタ 44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3" name="テキスト ボックス 442"/>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4" name="直線コネクタ 44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5" name="テキスト ボックス 444"/>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7" name="テキスト ボックス 44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35601</xdr:rowOff>
    </xdr:from>
    <xdr:to>
      <xdr:col>54</xdr:col>
      <xdr:colOff>189865</xdr:colOff>
      <xdr:row>108</xdr:row>
      <xdr:rowOff>128153</xdr:rowOff>
    </xdr:to>
    <xdr:cxnSp macro="">
      <xdr:nvCxnSpPr>
        <xdr:cNvPr id="449" name="直線コネクタ 448"/>
        <xdr:cNvCxnSpPr/>
      </xdr:nvCxnSpPr>
      <xdr:spPr>
        <a:xfrm flipV="1">
          <a:off x="10476865" y="17180601"/>
          <a:ext cx="0" cy="146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131980</xdr:rowOff>
    </xdr:from>
    <xdr:ext cx="469744" cy="259045"/>
    <xdr:sp macro="" textlink="">
      <xdr:nvSpPr>
        <xdr:cNvPr id="450" name="【港湾・漁港】&#10;一人当たり有形固定資産（償却資産）額最小値テキスト"/>
        <xdr:cNvSpPr txBox="1"/>
      </xdr:nvSpPr>
      <xdr:spPr>
        <a:xfrm>
          <a:off x="10515600" y="1864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128153</xdr:rowOff>
    </xdr:from>
    <xdr:to>
      <xdr:col>55</xdr:col>
      <xdr:colOff>88900</xdr:colOff>
      <xdr:row>108</xdr:row>
      <xdr:rowOff>128153</xdr:rowOff>
    </xdr:to>
    <xdr:cxnSp macro="">
      <xdr:nvCxnSpPr>
        <xdr:cNvPr id="451" name="直線コネクタ 450"/>
        <xdr:cNvCxnSpPr/>
      </xdr:nvCxnSpPr>
      <xdr:spPr>
        <a:xfrm>
          <a:off x="10388600" y="186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153728</xdr:rowOff>
    </xdr:from>
    <xdr:ext cx="599010" cy="259045"/>
    <xdr:sp macro="" textlink="">
      <xdr:nvSpPr>
        <xdr:cNvPr id="452" name="【港湾・漁港】&#10;一人当たり有形固定資産（償却資産）額最大値テキスト"/>
        <xdr:cNvSpPr txBox="1"/>
      </xdr:nvSpPr>
      <xdr:spPr>
        <a:xfrm>
          <a:off x="10515600" y="1695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35601</xdr:rowOff>
    </xdr:from>
    <xdr:to>
      <xdr:col>55</xdr:col>
      <xdr:colOff>88900</xdr:colOff>
      <xdr:row>100</xdr:row>
      <xdr:rowOff>35601</xdr:rowOff>
    </xdr:to>
    <xdr:cxnSp macro="">
      <xdr:nvCxnSpPr>
        <xdr:cNvPr id="453" name="直線コネクタ 452"/>
        <xdr:cNvCxnSpPr/>
      </xdr:nvCxnSpPr>
      <xdr:spPr>
        <a:xfrm>
          <a:off x="10388600" y="17180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139112</xdr:rowOff>
    </xdr:from>
    <xdr:ext cx="534377" cy="259045"/>
    <xdr:sp macro="" textlink="">
      <xdr:nvSpPr>
        <xdr:cNvPr id="454" name="【港湾・漁港】&#10;一人当たり有形固定資産（償却資産）額平均値テキスト"/>
        <xdr:cNvSpPr txBox="1"/>
      </xdr:nvSpPr>
      <xdr:spPr>
        <a:xfrm>
          <a:off x="10515600" y="18141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116235</xdr:rowOff>
    </xdr:from>
    <xdr:to>
      <xdr:col>55</xdr:col>
      <xdr:colOff>50800</xdr:colOff>
      <xdr:row>107</xdr:row>
      <xdr:rowOff>46385</xdr:rowOff>
    </xdr:to>
    <xdr:sp macro="" textlink="">
      <xdr:nvSpPr>
        <xdr:cNvPr id="455" name="フローチャート: 判断 454"/>
        <xdr:cNvSpPr/>
      </xdr:nvSpPr>
      <xdr:spPr>
        <a:xfrm>
          <a:off x="10426700" y="1828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36650</xdr:rowOff>
    </xdr:from>
    <xdr:to>
      <xdr:col>50</xdr:col>
      <xdr:colOff>165100</xdr:colOff>
      <xdr:row>106</xdr:row>
      <xdr:rowOff>138250</xdr:rowOff>
    </xdr:to>
    <xdr:sp macro="" textlink="">
      <xdr:nvSpPr>
        <xdr:cNvPr id="456" name="フローチャート: 判断 455"/>
        <xdr:cNvSpPr/>
      </xdr:nvSpPr>
      <xdr:spPr>
        <a:xfrm>
          <a:off x="9588500" y="18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128654</xdr:rowOff>
    </xdr:from>
    <xdr:to>
      <xdr:col>46</xdr:col>
      <xdr:colOff>38100</xdr:colOff>
      <xdr:row>107</xdr:row>
      <xdr:rowOff>58804</xdr:rowOff>
    </xdr:to>
    <xdr:sp macro="" textlink="">
      <xdr:nvSpPr>
        <xdr:cNvPr id="457" name="フローチャート: 判断 456"/>
        <xdr:cNvSpPr/>
      </xdr:nvSpPr>
      <xdr:spPr>
        <a:xfrm>
          <a:off x="8699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85903</xdr:rowOff>
    </xdr:from>
    <xdr:to>
      <xdr:col>41</xdr:col>
      <xdr:colOff>101600</xdr:colOff>
      <xdr:row>107</xdr:row>
      <xdr:rowOff>16053</xdr:rowOff>
    </xdr:to>
    <xdr:sp macro="" textlink="">
      <xdr:nvSpPr>
        <xdr:cNvPr id="458" name="フローチャート: 判断 457"/>
        <xdr:cNvSpPr/>
      </xdr:nvSpPr>
      <xdr:spPr>
        <a:xfrm>
          <a:off x="7810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78470</xdr:rowOff>
    </xdr:from>
    <xdr:to>
      <xdr:col>36</xdr:col>
      <xdr:colOff>165100</xdr:colOff>
      <xdr:row>106</xdr:row>
      <xdr:rowOff>8620</xdr:rowOff>
    </xdr:to>
    <xdr:sp macro="" textlink="">
      <xdr:nvSpPr>
        <xdr:cNvPr id="459" name="フローチャート: 判断 458"/>
        <xdr:cNvSpPr/>
      </xdr:nvSpPr>
      <xdr:spPr>
        <a:xfrm>
          <a:off x="6921500" y="180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77155</xdr:rowOff>
    </xdr:from>
    <xdr:to>
      <xdr:col>55</xdr:col>
      <xdr:colOff>50800</xdr:colOff>
      <xdr:row>109</xdr:row>
      <xdr:rowOff>7305</xdr:rowOff>
    </xdr:to>
    <xdr:sp macro="" textlink="">
      <xdr:nvSpPr>
        <xdr:cNvPr id="465" name="楕円 464"/>
        <xdr:cNvSpPr/>
      </xdr:nvSpPr>
      <xdr:spPr>
        <a:xfrm>
          <a:off x="10426700" y="185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163532</xdr:rowOff>
    </xdr:from>
    <xdr:ext cx="469744" cy="259045"/>
    <xdr:sp macro="" textlink="">
      <xdr:nvSpPr>
        <xdr:cNvPr id="466" name="【港湾・漁港】&#10;一人当たり有形固定資産（償却資産）額該当値テキスト"/>
        <xdr:cNvSpPr txBox="1"/>
      </xdr:nvSpPr>
      <xdr:spPr>
        <a:xfrm>
          <a:off x="10515600" y="1850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154777</xdr:rowOff>
    </xdr:from>
    <xdr:ext cx="599010" cy="259045"/>
    <xdr:sp macro="" textlink="">
      <xdr:nvSpPr>
        <xdr:cNvPr id="467" name="n_1aveValue【港湾・漁港】&#10;一人当たり有形固定資産（償却資産）額"/>
        <xdr:cNvSpPr txBox="1"/>
      </xdr:nvSpPr>
      <xdr:spPr>
        <a:xfrm>
          <a:off x="9327095" y="1798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75331</xdr:rowOff>
    </xdr:from>
    <xdr:ext cx="534377" cy="259045"/>
    <xdr:sp macro="" textlink="">
      <xdr:nvSpPr>
        <xdr:cNvPr id="468" name="n_2aveValue【港湾・漁港】&#10;一人当たり有形固定資産（償却資産）額"/>
        <xdr:cNvSpPr txBox="1"/>
      </xdr:nvSpPr>
      <xdr:spPr>
        <a:xfrm>
          <a:off x="8483111" y="180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32580</xdr:rowOff>
    </xdr:from>
    <xdr:ext cx="534377" cy="259045"/>
    <xdr:sp macro="" textlink="">
      <xdr:nvSpPr>
        <xdr:cNvPr id="469" name="n_3aveValue【港湾・漁港】&#10;一人当たり有形固定資産（償却資産）額"/>
        <xdr:cNvSpPr txBox="1"/>
      </xdr:nvSpPr>
      <xdr:spPr>
        <a:xfrm>
          <a:off x="7594111" y="180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25147</xdr:rowOff>
    </xdr:from>
    <xdr:ext cx="599010" cy="259045"/>
    <xdr:sp macro="" textlink="">
      <xdr:nvSpPr>
        <xdr:cNvPr id="470" name="n_4aveValue【港湾・漁港】&#10;一人当たり有形固定資産（償却資産）額"/>
        <xdr:cNvSpPr txBox="1"/>
      </xdr:nvSpPr>
      <xdr:spPr>
        <a:xfrm>
          <a:off x="6672795" y="1785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2" name="直線コネクタ 4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3" name="テキスト ボックス 48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4" name="直線コネクタ 4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5" name="テキスト ボックス 4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6" name="直線コネクタ 4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7" name="テキスト ボックス 4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8" name="直線コネクタ 4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9" name="テキスト ボックス 4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0" name="直線コネクタ 4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1" name="テキスト ボックス 4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2" name="直線コネクタ 4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3" name="テキスト ボックス 49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4" name="直線コネクタ 4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96" name="直線コネクタ 495"/>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97"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98" name="直線コネクタ 497"/>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99"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500" name="直線コネクタ 499"/>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501" name="【認定こども園・幼稚園・保育所】&#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02" name="フローチャート: 判断 501"/>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503" name="フローチャート: 判断 502"/>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504" name="フローチャート: 判断 503"/>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505" name="フローチャート: 判断 504"/>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506" name="フローチャート: 判断 505"/>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512" name="楕円 511"/>
        <xdr:cNvSpPr/>
      </xdr:nvSpPr>
      <xdr:spPr>
        <a:xfrm>
          <a:off x="16268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48277</xdr:rowOff>
    </xdr:from>
    <xdr:ext cx="405111" cy="259045"/>
    <xdr:sp macro="" textlink="">
      <xdr:nvSpPr>
        <xdr:cNvPr id="513" name="【認定こども園・幼稚園・保育所】&#10;有形固定資産減価償却率該当値テキスト"/>
        <xdr:cNvSpPr txBox="1"/>
      </xdr:nvSpPr>
      <xdr:spPr>
        <a:xfrm>
          <a:off x="16357600"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23767</xdr:rowOff>
    </xdr:from>
    <xdr:to>
      <xdr:col>81</xdr:col>
      <xdr:colOff>101600</xdr:colOff>
      <xdr:row>38</xdr:row>
      <xdr:rowOff>125367</xdr:rowOff>
    </xdr:to>
    <xdr:sp macro="" textlink="">
      <xdr:nvSpPr>
        <xdr:cNvPr id="514" name="楕円 513"/>
        <xdr:cNvSpPr/>
      </xdr:nvSpPr>
      <xdr:spPr>
        <a:xfrm>
          <a:off x="15430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74567</xdr:rowOff>
    </xdr:from>
    <xdr:to>
      <xdr:col>85</xdr:col>
      <xdr:colOff>127000</xdr:colOff>
      <xdr:row>38</xdr:row>
      <xdr:rowOff>76200</xdr:rowOff>
    </xdr:to>
    <xdr:cxnSp macro="">
      <xdr:nvCxnSpPr>
        <xdr:cNvPr id="515" name="直線コネクタ 514"/>
        <xdr:cNvCxnSpPr/>
      </xdr:nvCxnSpPr>
      <xdr:spPr>
        <a:xfrm>
          <a:off x="15481300" y="658966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165826</xdr:rowOff>
    </xdr:from>
    <xdr:to>
      <xdr:col>76</xdr:col>
      <xdr:colOff>165100</xdr:colOff>
      <xdr:row>38</xdr:row>
      <xdr:rowOff>95976</xdr:rowOff>
    </xdr:to>
    <xdr:sp macro="" textlink="">
      <xdr:nvSpPr>
        <xdr:cNvPr id="516" name="楕円 515"/>
        <xdr:cNvSpPr/>
      </xdr:nvSpPr>
      <xdr:spPr>
        <a:xfrm>
          <a:off x="14541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45176</xdr:rowOff>
    </xdr:from>
    <xdr:to>
      <xdr:col>81</xdr:col>
      <xdr:colOff>50800</xdr:colOff>
      <xdr:row>38</xdr:row>
      <xdr:rowOff>74567</xdr:rowOff>
    </xdr:to>
    <xdr:cxnSp macro="">
      <xdr:nvCxnSpPr>
        <xdr:cNvPr id="517" name="直線コネクタ 516"/>
        <xdr:cNvCxnSpPr/>
      </xdr:nvCxnSpPr>
      <xdr:spPr>
        <a:xfrm>
          <a:off x="14592300" y="656027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136434</xdr:rowOff>
    </xdr:from>
    <xdr:to>
      <xdr:col>72</xdr:col>
      <xdr:colOff>38100</xdr:colOff>
      <xdr:row>38</xdr:row>
      <xdr:rowOff>66584</xdr:rowOff>
    </xdr:to>
    <xdr:sp macro="" textlink="">
      <xdr:nvSpPr>
        <xdr:cNvPr id="518" name="楕円 517"/>
        <xdr:cNvSpPr/>
      </xdr:nvSpPr>
      <xdr:spPr>
        <a:xfrm>
          <a:off x="13652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15784</xdr:rowOff>
    </xdr:from>
    <xdr:to>
      <xdr:col>76</xdr:col>
      <xdr:colOff>114300</xdr:colOff>
      <xdr:row>38</xdr:row>
      <xdr:rowOff>45176</xdr:rowOff>
    </xdr:to>
    <xdr:cxnSp macro="">
      <xdr:nvCxnSpPr>
        <xdr:cNvPr id="519" name="直線コネクタ 518"/>
        <xdr:cNvCxnSpPr/>
      </xdr:nvCxnSpPr>
      <xdr:spPr>
        <a:xfrm>
          <a:off x="13703300" y="65308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27033</xdr:rowOff>
    </xdr:from>
    <xdr:to>
      <xdr:col>67</xdr:col>
      <xdr:colOff>101600</xdr:colOff>
      <xdr:row>38</xdr:row>
      <xdr:rowOff>128633</xdr:rowOff>
    </xdr:to>
    <xdr:sp macro="" textlink="">
      <xdr:nvSpPr>
        <xdr:cNvPr id="520" name="楕円 519"/>
        <xdr:cNvSpPr/>
      </xdr:nvSpPr>
      <xdr:spPr>
        <a:xfrm>
          <a:off x="12763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15784</xdr:rowOff>
    </xdr:from>
    <xdr:to>
      <xdr:col>71</xdr:col>
      <xdr:colOff>177800</xdr:colOff>
      <xdr:row>38</xdr:row>
      <xdr:rowOff>77833</xdr:rowOff>
    </xdr:to>
    <xdr:cxnSp macro="">
      <xdr:nvCxnSpPr>
        <xdr:cNvPr id="521" name="直線コネクタ 520"/>
        <xdr:cNvCxnSpPr/>
      </xdr:nvCxnSpPr>
      <xdr:spPr>
        <a:xfrm flipV="1">
          <a:off x="12814300" y="653088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522" name="n_1aveValue【認定こども園・幼稚園・保育所】&#10;有形固定資産減価償却率"/>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523" name="n_2aveValue【認定こども園・幼稚園・保育所】&#10;有形固定資産減価償却率"/>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524" name="n_3aveValue【認定こども園・幼稚園・保育所】&#10;有形固定資産減価償却率"/>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525"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141894</xdr:rowOff>
    </xdr:from>
    <xdr:ext cx="405111" cy="259045"/>
    <xdr:sp macro="" textlink="">
      <xdr:nvSpPr>
        <xdr:cNvPr id="526" name="n_1mainValue【認定こども園・幼稚園・保育所】&#10;有形固定資産減価償却率"/>
        <xdr:cNvSpPr txBox="1"/>
      </xdr:nvSpPr>
      <xdr:spPr>
        <a:xfrm>
          <a:off x="15266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112503</xdr:rowOff>
    </xdr:from>
    <xdr:ext cx="405111" cy="259045"/>
    <xdr:sp macro="" textlink="">
      <xdr:nvSpPr>
        <xdr:cNvPr id="527" name="n_2mainValue【認定こども園・幼稚園・保育所】&#10;有形固定資産減価償却率"/>
        <xdr:cNvSpPr txBox="1"/>
      </xdr:nvSpPr>
      <xdr:spPr>
        <a:xfrm>
          <a:off x="143897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528" name="n_3mainValue【認定こども園・幼稚園・保育所】&#10;有形固定資産減価償却率"/>
        <xdr:cNvSpPr txBox="1"/>
      </xdr:nvSpPr>
      <xdr:spPr>
        <a:xfrm>
          <a:off x="13500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119760</xdr:rowOff>
    </xdr:from>
    <xdr:ext cx="405111" cy="259045"/>
    <xdr:sp macro="" textlink="">
      <xdr:nvSpPr>
        <xdr:cNvPr id="529" name="n_4mainValue【認定こども園・幼稚園・保育所】&#10;有形固定資産減価償却率"/>
        <xdr:cNvSpPr txBox="1"/>
      </xdr:nvSpPr>
      <xdr:spPr>
        <a:xfrm>
          <a:off x="12611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0" name="正方形/長方形 5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1" name="正方形/長方形 5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2" name="正方形/長方形 5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3" name="正方形/長方形 5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4" name="正方形/長方形 5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5" name="正方形/長方形 5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6" name="正方形/長方形 5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7" name="正方形/長方形 5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8" name="テキスト ボックス 5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9" name="直線コネクタ 5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0" name="直線コネクタ 5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41" name="テキスト ボックス 54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2" name="直線コネクタ 5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3" name="テキスト ボックス 54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4" name="直線コネクタ 5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5" name="テキスト ボックス 54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6" name="直線コネクタ 5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7" name="テキスト ボックス 54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8" name="直線コネクタ 5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9" name="テキスト ボックス 5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551" name="直線コネクタ 550"/>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52"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53" name="直線コネクタ 552"/>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554"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555" name="直線コネクタ 554"/>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556"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57" name="フローチャート: 判断 556"/>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558" name="フローチャート: 判断 55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559" name="フローチャート: 判断 558"/>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60" name="フローチャート: 判断 559"/>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561" name="フローチャート: 判断 560"/>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2" name="テキスト ボックス 5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3" name="テキスト ボックス 5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4" name="テキスト ボックス 5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5" name="テキスト ボックス 5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6" name="テキスト ボックス 5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130556</xdr:rowOff>
    </xdr:from>
    <xdr:to>
      <xdr:col>116</xdr:col>
      <xdr:colOff>114300</xdr:colOff>
      <xdr:row>41</xdr:row>
      <xdr:rowOff>60706</xdr:rowOff>
    </xdr:to>
    <xdr:sp macro="" textlink="">
      <xdr:nvSpPr>
        <xdr:cNvPr id="567" name="楕円 566"/>
        <xdr:cNvSpPr/>
      </xdr:nvSpPr>
      <xdr:spPr>
        <a:xfrm>
          <a:off x="221107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45483</xdr:rowOff>
    </xdr:from>
    <xdr:ext cx="469744" cy="259045"/>
    <xdr:sp macro="" textlink="">
      <xdr:nvSpPr>
        <xdr:cNvPr id="568" name="【認定こども園・幼稚園・保育所】&#10;一人当たり面積該当値テキスト"/>
        <xdr:cNvSpPr txBox="1"/>
      </xdr:nvSpPr>
      <xdr:spPr>
        <a:xfrm>
          <a:off x="22199600" y="69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130556</xdr:rowOff>
    </xdr:from>
    <xdr:to>
      <xdr:col>112</xdr:col>
      <xdr:colOff>38100</xdr:colOff>
      <xdr:row>41</xdr:row>
      <xdr:rowOff>60706</xdr:rowOff>
    </xdr:to>
    <xdr:sp macro="" textlink="">
      <xdr:nvSpPr>
        <xdr:cNvPr id="569" name="楕円 568"/>
        <xdr:cNvSpPr/>
      </xdr:nvSpPr>
      <xdr:spPr>
        <a:xfrm>
          <a:off x="21272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9906</xdr:rowOff>
    </xdr:from>
    <xdr:to>
      <xdr:col>116</xdr:col>
      <xdr:colOff>63500</xdr:colOff>
      <xdr:row>41</xdr:row>
      <xdr:rowOff>9906</xdr:rowOff>
    </xdr:to>
    <xdr:cxnSp macro="">
      <xdr:nvCxnSpPr>
        <xdr:cNvPr id="570" name="直線コネクタ 569"/>
        <xdr:cNvCxnSpPr/>
      </xdr:nvCxnSpPr>
      <xdr:spPr>
        <a:xfrm>
          <a:off x="21323300" y="7039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130556</xdr:rowOff>
    </xdr:from>
    <xdr:to>
      <xdr:col>107</xdr:col>
      <xdr:colOff>101600</xdr:colOff>
      <xdr:row>41</xdr:row>
      <xdr:rowOff>60706</xdr:rowOff>
    </xdr:to>
    <xdr:sp macro="" textlink="">
      <xdr:nvSpPr>
        <xdr:cNvPr id="571" name="楕円 570"/>
        <xdr:cNvSpPr/>
      </xdr:nvSpPr>
      <xdr:spPr>
        <a:xfrm>
          <a:off x="20383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9906</xdr:rowOff>
    </xdr:from>
    <xdr:to>
      <xdr:col>111</xdr:col>
      <xdr:colOff>177800</xdr:colOff>
      <xdr:row>41</xdr:row>
      <xdr:rowOff>9906</xdr:rowOff>
    </xdr:to>
    <xdr:cxnSp macro="">
      <xdr:nvCxnSpPr>
        <xdr:cNvPr id="572" name="直線コネクタ 571"/>
        <xdr:cNvCxnSpPr/>
      </xdr:nvCxnSpPr>
      <xdr:spPr>
        <a:xfrm>
          <a:off x="20434300" y="703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125984</xdr:rowOff>
    </xdr:from>
    <xdr:to>
      <xdr:col>102</xdr:col>
      <xdr:colOff>165100</xdr:colOff>
      <xdr:row>41</xdr:row>
      <xdr:rowOff>56134</xdr:rowOff>
    </xdr:to>
    <xdr:sp macro="" textlink="">
      <xdr:nvSpPr>
        <xdr:cNvPr id="573" name="楕円 572"/>
        <xdr:cNvSpPr/>
      </xdr:nvSpPr>
      <xdr:spPr>
        <a:xfrm>
          <a:off x="19494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5334</xdr:rowOff>
    </xdr:from>
    <xdr:to>
      <xdr:col>107</xdr:col>
      <xdr:colOff>50800</xdr:colOff>
      <xdr:row>41</xdr:row>
      <xdr:rowOff>9906</xdr:rowOff>
    </xdr:to>
    <xdr:cxnSp macro="">
      <xdr:nvCxnSpPr>
        <xdr:cNvPr id="574" name="直線コネクタ 573"/>
        <xdr:cNvCxnSpPr/>
      </xdr:nvCxnSpPr>
      <xdr:spPr>
        <a:xfrm>
          <a:off x="19545300" y="7034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125984</xdr:rowOff>
    </xdr:from>
    <xdr:to>
      <xdr:col>98</xdr:col>
      <xdr:colOff>38100</xdr:colOff>
      <xdr:row>41</xdr:row>
      <xdr:rowOff>56134</xdr:rowOff>
    </xdr:to>
    <xdr:sp macro="" textlink="">
      <xdr:nvSpPr>
        <xdr:cNvPr id="575" name="楕円 574"/>
        <xdr:cNvSpPr/>
      </xdr:nvSpPr>
      <xdr:spPr>
        <a:xfrm>
          <a:off x="18605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5334</xdr:rowOff>
    </xdr:from>
    <xdr:to>
      <xdr:col>102</xdr:col>
      <xdr:colOff>114300</xdr:colOff>
      <xdr:row>41</xdr:row>
      <xdr:rowOff>5334</xdr:rowOff>
    </xdr:to>
    <xdr:cxnSp macro="">
      <xdr:nvCxnSpPr>
        <xdr:cNvPr id="576" name="直線コネクタ 575"/>
        <xdr:cNvCxnSpPr/>
      </xdr:nvCxnSpPr>
      <xdr:spPr>
        <a:xfrm>
          <a:off x="18656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577"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578"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79"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580"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51833</xdr:rowOff>
    </xdr:from>
    <xdr:ext cx="469744" cy="259045"/>
    <xdr:sp macro="" textlink="">
      <xdr:nvSpPr>
        <xdr:cNvPr id="581" name="n_1mainValue【認定こども園・幼稚園・保育所】&#10;一人当たり面積"/>
        <xdr:cNvSpPr txBox="1"/>
      </xdr:nvSpPr>
      <xdr:spPr>
        <a:xfrm>
          <a:off x="210757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51833</xdr:rowOff>
    </xdr:from>
    <xdr:ext cx="469744" cy="259045"/>
    <xdr:sp macro="" textlink="">
      <xdr:nvSpPr>
        <xdr:cNvPr id="582" name="n_2mainValue【認定こども園・幼稚園・保育所】&#10;一人当たり面積"/>
        <xdr:cNvSpPr txBox="1"/>
      </xdr:nvSpPr>
      <xdr:spPr>
        <a:xfrm>
          <a:off x="201994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47261</xdr:rowOff>
    </xdr:from>
    <xdr:ext cx="469744" cy="259045"/>
    <xdr:sp macro="" textlink="">
      <xdr:nvSpPr>
        <xdr:cNvPr id="583" name="n_3mainValue【認定こども園・幼稚園・保育所】&#10;一人当たり面積"/>
        <xdr:cNvSpPr txBox="1"/>
      </xdr:nvSpPr>
      <xdr:spPr>
        <a:xfrm>
          <a:off x="19310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47261</xdr:rowOff>
    </xdr:from>
    <xdr:ext cx="469744" cy="259045"/>
    <xdr:sp macro="" textlink="">
      <xdr:nvSpPr>
        <xdr:cNvPr id="584" name="n_4mainValue【認定こども園・幼稚園・保育所】&#10;一人当たり面積"/>
        <xdr:cNvSpPr txBox="1"/>
      </xdr:nvSpPr>
      <xdr:spPr>
        <a:xfrm>
          <a:off x="18421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5" name="正方形/長方形 5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6" name="正方形/長方形 5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7" name="正方形/長方形 5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8" name="正方形/長方形 5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9" name="正方形/長方形 5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0" name="正方形/長方形 5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1" name="正方形/長方形 5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正方形/長方形 5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3" name="テキスト ボックス 5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4" name="直線コネクタ 5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5" name="テキスト ボックス 5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6" name="直線コネクタ 59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97" name="テキスト ボックス 596"/>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8" name="直線コネクタ 59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9" name="テキスト ボックス 59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00" name="直線コネクタ 59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01" name="テキスト ボックス 60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02" name="直線コネクタ 60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03" name="テキスト ボックス 60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4" name="直線コネクタ 6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5" name="テキスト ボックス 60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607" name="直線コネクタ 606"/>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608"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609" name="直線コネクタ 608"/>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610"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611" name="直線コネクタ 610"/>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612" name="【学校施設】&#10;有形固定資産減価償却率平均値テキスト"/>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613" name="フローチャート: 判断 612"/>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614" name="フローチャート: 判断 613"/>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615" name="フローチャート: 判断 614"/>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616" name="フローチャート: 判断 615"/>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17" name="フローチャート: 判断 616"/>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8" name="テキスト ボックス 6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9" name="テキスト ボックス 6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0" name="テキスト ボックス 6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1" name="テキスト ボックス 6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2" name="テキスト ボックス 6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157226</xdr:rowOff>
    </xdr:from>
    <xdr:to>
      <xdr:col>85</xdr:col>
      <xdr:colOff>177800</xdr:colOff>
      <xdr:row>58</xdr:row>
      <xdr:rowOff>87376</xdr:rowOff>
    </xdr:to>
    <xdr:sp macro="" textlink="">
      <xdr:nvSpPr>
        <xdr:cNvPr id="623" name="楕円 622"/>
        <xdr:cNvSpPr/>
      </xdr:nvSpPr>
      <xdr:spPr>
        <a:xfrm>
          <a:off x="16268700" y="99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8653</xdr:rowOff>
    </xdr:from>
    <xdr:ext cx="405111" cy="259045"/>
    <xdr:sp macro="" textlink="">
      <xdr:nvSpPr>
        <xdr:cNvPr id="624" name="【学校施設】&#10;有形固定資産減価償却率該当値テキスト"/>
        <xdr:cNvSpPr txBox="1"/>
      </xdr:nvSpPr>
      <xdr:spPr>
        <a:xfrm>
          <a:off x="16357600" y="978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125222</xdr:rowOff>
    </xdr:from>
    <xdr:to>
      <xdr:col>81</xdr:col>
      <xdr:colOff>101600</xdr:colOff>
      <xdr:row>58</xdr:row>
      <xdr:rowOff>55372</xdr:rowOff>
    </xdr:to>
    <xdr:sp macro="" textlink="">
      <xdr:nvSpPr>
        <xdr:cNvPr id="625" name="楕円 624"/>
        <xdr:cNvSpPr/>
      </xdr:nvSpPr>
      <xdr:spPr>
        <a:xfrm>
          <a:off x="15430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4572</xdr:rowOff>
    </xdr:from>
    <xdr:to>
      <xdr:col>85</xdr:col>
      <xdr:colOff>127000</xdr:colOff>
      <xdr:row>58</xdr:row>
      <xdr:rowOff>36576</xdr:rowOff>
    </xdr:to>
    <xdr:cxnSp macro="">
      <xdr:nvCxnSpPr>
        <xdr:cNvPr id="626" name="直線コネクタ 625"/>
        <xdr:cNvCxnSpPr/>
      </xdr:nvCxnSpPr>
      <xdr:spPr>
        <a:xfrm>
          <a:off x="15481300" y="99486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79502</xdr:rowOff>
    </xdr:from>
    <xdr:to>
      <xdr:col>76</xdr:col>
      <xdr:colOff>165100</xdr:colOff>
      <xdr:row>58</xdr:row>
      <xdr:rowOff>9652</xdr:rowOff>
    </xdr:to>
    <xdr:sp macro="" textlink="">
      <xdr:nvSpPr>
        <xdr:cNvPr id="627" name="楕円 626"/>
        <xdr:cNvSpPr/>
      </xdr:nvSpPr>
      <xdr:spPr>
        <a:xfrm>
          <a:off x="145415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130302</xdr:rowOff>
    </xdr:from>
    <xdr:to>
      <xdr:col>81</xdr:col>
      <xdr:colOff>50800</xdr:colOff>
      <xdr:row>58</xdr:row>
      <xdr:rowOff>4572</xdr:rowOff>
    </xdr:to>
    <xdr:cxnSp macro="">
      <xdr:nvCxnSpPr>
        <xdr:cNvPr id="628" name="直線コネクタ 627"/>
        <xdr:cNvCxnSpPr/>
      </xdr:nvCxnSpPr>
      <xdr:spPr>
        <a:xfrm>
          <a:off x="14592300" y="99029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15494</xdr:rowOff>
    </xdr:from>
    <xdr:to>
      <xdr:col>72</xdr:col>
      <xdr:colOff>38100</xdr:colOff>
      <xdr:row>57</xdr:row>
      <xdr:rowOff>117094</xdr:rowOff>
    </xdr:to>
    <xdr:sp macro="" textlink="">
      <xdr:nvSpPr>
        <xdr:cNvPr id="629" name="楕円 628"/>
        <xdr:cNvSpPr/>
      </xdr:nvSpPr>
      <xdr:spPr>
        <a:xfrm>
          <a:off x="13652500" y="97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66294</xdr:rowOff>
    </xdr:from>
    <xdr:to>
      <xdr:col>76</xdr:col>
      <xdr:colOff>114300</xdr:colOff>
      <xdr:row>57</xdr:row>
      <xdr:rowOff>130302</xdr:rowOff>
    </xdr:to>
    <xdr:cxnSp macro="">
      <xdr:nvCxnSpPr>
        <xdr:cNvPr id="630" name="直線コネクタ 629"/>
        <xdr:cNvCxnSpPr/>
      </xdr:nvCxnSpPr>
      <xdr:spPr>
        <a:xfrm>
          <a:off x="13703300" y="98389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111506</xdr:rowOff>
    </xdr:from>
    <xdr:to>
      <xdr:col>67</xdr:col>
      <xdr:colOff>101600</xdr:colOff>
      <xdr:row>57</xdr:row>
      <xdr:rowOff>41656</xdr:rowOff>
    </xdr:to>
    <xdr:sp macro="" textlink="">
      <xdr:nvSpPr>
        <xdr:cNvPr id="631" name="楕円 630"/>
        <xdr:cNvSpPr/>
      </xdr:nvSpPr>
      <xdr:spPr>
        <a:xfrm>
          <a:off x="12763500" y="97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162306</xdr:rowOff>
    </xdr:from>
    <xdr:to>
      <xdr:col>71</xdr:col>
      <xdr:colOff>177800</xdr:colOff>
      <xdr:row>57</xdr:row>
      <xdr:rowOff>66294</xdr:rowOff>
    </xdr:to>
    <xdr:cxnSp macro="">
      <xdr:nvCxnSpPr>
        <xdr:cNvPr id="632" name="直線コネクタ 631"/>
        <xdr:cNvCxnSpPr/>
      </xdr:nvCxnSpPr>
      <xdr:spPr>
        <a:xfrm>
          <a:off x="12814300" y="976350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633" name="n_1aveValue【学校施設】&#10;有形固定資産減価償却率"/>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634" name="n_2aveValue【学校施設】&#10;有形固定資産減価償却率"/>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635" name="n_3aveValue【学校施設】&#10;有形固定資産減価償却率"/>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636" name="n_4aveValue【学校施設】&#10;有形固定資産減価償却率"/>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71899</xdr:rowOff>
    </xdr:from>
    <xdr:ext cx="405111" cy="259045"/>
    <xdr:sp macro="" textlink="">
      <xdr:nvSpPr>
        <xdr:cNvPr id="637" name="n_1mainValue【学校施設】&#10;有形固定資産減価償却率"/>
        <xdr:cNvSpPr txBox="1"/>
      </xdr:nvSpPr>
      <xdr:spPr>
        <a:xfrm>
          <a:off x="15266044" y="96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26179</xdr:rowOff>
    </xdr:from>
    <xdr:ext cx="405111" cy="259045"/>
    <xdr:sp macro="" textlink="">
      <xdr:nvSpPr>
        <xdr:cNvPr id="638" name="n_2mainValue【学校施設】&#10;有形固定資産減価償却率"/>
        <xdr:cNvSpPr txBox="1"/>
      </xdr:nvSpPr>
      <xdr:spPr>
        <a:xfrm>
          <a:off x="14389744" y="962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133621</xdr:rowOff>
    </xdr:from>
    <xdr:ext cx="405111" cy="259045"/>
    <xdr:sp macro="" textlink="">
      <xdr:nvSpPr>
        <xdr:cNvPr id="639" name="n_3mainValue【学校施設】&#10;有形固定資産減価償却率"/>
        <xdr:cNvSpPr txBox="1"/>
      </xdr:nvSpPr>
      <xdr:spPr>
        <a:xfrm>
          <a:off x="13500744" y="956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58183</xdr:rowOff>
    </xdr:from>
    <xdr:ext cx="405111" cy="259045"/>
    <xdr:sp macro="" textlink="">
      <xdr:nvSpPr>
        <xdr:cNvPr id="640" name="n_4mainValue【学校施設】&#10;有形固定資産減価償却率"/>
        <xdr:cNvSpPr txBox="1"/>
      </xdr:nvSpPr>
      <xdr:spPr>
        <a:xfrm>
          <a:off x="12611744" y="948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1" name="正方形/長方形 6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2" name="正方形/長方形 6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3" name="正方形/長方形 6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4" name="正方形/長方形 6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5" name="正方形/長方形 6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6" name="正方形/長方形 6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7" name="正方形/長方形 6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8" name="正方形/長方形 6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9" name="テキスト ボックス 6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0" name="直線コネクタ 6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1" name="直線コネクタ 6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2" name="テキスト ボックス 6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3" name="直線コネクタ 6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4" name="テキスト ボックス 6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5" name="直線コネクタ 6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6" name="テキスト ボックス 6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7" name="直線コネクタ 6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8" name="テキスト ボックス 6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9" name="直線コネクタ 6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0" name="テキスト ボックス 6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1" name="直線コネクタ 6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62" name="テキスト ボックス 66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664" name="直線コネクタ 663"/>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665"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666" name="直線コネクタ 665"/>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667"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668" name="直線コネクタ 667"/>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669"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670" name="フローチャート: 判断 669"/>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671" name="フローチャート: 判断 670"/>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72" name="フローチャート: 判断 671"/>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673" name="フローチャート: 判断 672"/>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674" name="フローチャート: 判断 673"/>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5" name="テキスト ボックス 6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6" name="テキスト ボックス 6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7" name="テキスト ボックス 6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8" name="テキスト ボックス 6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9" name="テキスト ボックス 6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105219</xdr:rowOff>
    </xdr:from>
    <xdr:to>
      <xdr:col>116</xdr:col>
      <xdr:colOff>114300</xdr:colOff>
      <xdr:row>63</xdr:row>
      <xdr:rowOff>35369</xdr:rowOff>
    </xdr:to>
    <xdr:sp macro="" textlink="">
      <xdr:nvSpPr>
        <xdr:cNvPr id="680" name="楕円 679"/>
        <xdr:cNvSpPr/>
      </xdr:nvSpPr>
      <xdr:spPr>
        <a:xfrm>
          <a:off x="22110700" y="107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681" name="【学校施設】&#10;一人当たり面積該当値テキスト"/>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101791</xdr:rowOff>
    </xdr:from>
    <xdr:to>
      <xdr:col>112</xdr:col>
      <xdr:colOff>38100</xdr:colOff>
      <xdr:row>63</xdr:row>
      <xdr:rowOff>31941</xdr:rowOff>
    </xdr:to>
    <xdr:sp macro="" textlink="">
      <xdr:nvSpPr>
        <xdr:cNvPr id="682" name="楕円 681"/>
        <xdr:cNvSpPr/>
      </xdr:nvSpPr>
      <xdr:spPr>
        <a:xfrm>
          <a:off x="21272500" y="1073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152591</xdr:rowOff>
    </xdr:from>
    <xdr:to>
      <xdr:col>116</xdr:col>
      <xdr:colOff>63500</xdr:colOff>
      <xdr:row>62</xdr:row>
      <xdr:rowOff>156019</xdr:rowOff>
    </xdr:to>
    <xdr:cxnSp macro="">
      <xdr:nvCxnSpPr>
        <xdr:cNvPr id="683" name="直線コネクタ 682"/>
        <xdr:cNvCxnSpPr/>
      </xdr:nvCxnSpPr>
      <xdr:spPr>
        <a:xfrm>
          <a:off x="21323300" y="10782491"/>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98933</xdr:rowOff>
    </xdr:from>
    <xdr:to>
      <xdr:col>107</xdr:col>
      <xdr:colOff>101600</xdr:colOff>
      <xdr:row>63</xdr:row>
      <xdr:rowOff>29083</xdr:rowOff>
    </xdr:to>
    <xdr:sp macro="" textlink="">
      <xdr:nvSpPr>
        <xdr:cNvPr id="684" name="楕円 683"/>
        <xdr:cNvSpPr/>
      </xdr:nvSpPr>
      <xdr:spPr>
        <a:xfrm>
          <a:off x="20383500" y="107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149733</xdr:rowOff>
    </xdr:from>
    <xdr:to>
      <xdr:col>111</xdr:col>
      <xdr:colOff>177800</xdr:colOff>
      <xdr:row>62</xdr:row>
      <xdr:rowOff>152591</xdr:rowOff>
    </xdr:to>
    <xdr:cxnSp macro="">
      <xdr:nvCxnSpPr>
        <xdr:cNvPr id="685" name="直線コネクタ 684"/>
        <xdr:cNvCxnSpPr/>
      </xdr:nvCxnSpPr>
      <xdr:spPr>
        <a:xfrm>
          <a:off x="20434300" y="1077963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96266</xdr:rowOff>
    </xdr:from>
    <xdr:to>
      <xdr:col>102</xdr:col>
      <xdr:colOff>165100</xdr:colOff>
      <xdr:row>63</xdr:row>
      <xdr:rowOff>26416</xdr:rowOff>
    </xdr:to>
    <xdr:sp macro="" textlink="">
      <xdr:nvSpPr>
        <xdr:cNvPr id="686" name="楕円 685"/>
        <xdr:cNvSpPr/>
      </xdr:nvSpPr>
      <xdr:spPr>
        <a:xfrm>
          <a:off x="19494500" y="107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147066</xdr:rowOff>
    </xdr:from>
    <xdr:to>
      <xdr:col>107</xdr:col>
      <xdr:colOff>50800</xdr:colOff>
      <xdr:row>62</xdr:row>
      <xdr:rowOff>149733</xdr:rowOff>
    </xdr:to>
    <xdr:cxnSp macro="">
      <xdr:nvCxnSpPr>
        <xdr:cNvPr id="687" name="直線コネクタ 686"/>
        <xdr:cNvCxnSpPr/>
      </xdr:nvCxnSpPr>
      <xdr:spPr>
        <a:xfrm>
          <a:off x="19545300" y="1077696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50736</xdr:rowOff>
    </xdr:from>
    <xdr:to>
      <xdr:col>98</xdr:col>
      <xdr:colOff>38100</xdr:colOff>
      <xdr:row>59</xdr:row>
      <xdr:rowOff>152336</xdr:rowOff>
    </xdr:to>
    <xdr:sp macro="" textlink="">
      <xdr:nvSpPr>
        <xdr:cNvPr id="688" name="楕円 687"/>
        <xdr:cNvSpPr/>
      </xdr:nvSpPr>
      <xdr:spPr>
        <a:xfrm>
          <a:off x="18605500" y="1016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101536</xdr:rowOff>
    </xdr:from>
    <xdr:to>
      <xdr:col>102</xdr:col>
      <xdr:colOff>114300</xdr:colOff>
      <xdr:row>62</xdr:row>
      <xdr:rowOff>147066</xdr:rowOff>
    </xdr:to>
    <xdr:cxnSp macro="">
      <xdr:nvCxnSpPr>
        <xdr:cNvPr id="689" name="直線コネクタ 688"/>
        <xdr:cNvCxnSpPr/>
      </xdr:nvCxnSpPr>
      <xdr:spPr>
        <a:xfrm>
          <a:off x="18656300" y="10217086"/>
          <a:ext cx="889000" cy="55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690"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91"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692"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157751</xdr:rowOff>
    </xdr:from>
    <xdr:ext cx="469744" cy="259045"/>
    <xdr:sp macro="" textlink="">
      <xdr:nvSpPr>
        <xdr:cNvPr id="693" name="n_4aveValue【学校施設】&#10;一人当たり面積"/>
        <xdr:cNvSpPr txBox="1"/>
      </xdr:nvSpPr>
      <xdr:spPr>
        <a:xfrm>
          <a:off x="18421427" y="1078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23068</xdr:rowOff>
    </xdr:from>
    <xdr:ext cx="469744" cy="259045"/>
    <xdr:sp macro="" textlink="">
      <xdr:nvSpPr>
        <xdr:cNvPr id="694" name="n_1mainValue【学校施設】&#10;一人当たり面積"/>
        <xdr:cNvSpPr txBox="1"/>
      </xdr:nvSpPr>
      <xdr:spPr>
        <a:xfrm>
          <a:off x="21075727" y="1082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20210</xdr:rowOff>
    </xdr:from>
    <xdr:ext cx="469744" cy="259045"/>
    <xdr:sp macro="" textlink="">
      <xdr:nvSpPr>
        <xdr:cNvPr id="695" name="n_2mainValue【学校施設】&#10;一人当たり面積"/>
        <xdr:cNvSpPr txBox="1"/>
      </xdr:nvSpPr>
      <xdr:spPr>
        <a:xfrm>
          <a:off x="20199427" y="1082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17543</xdr:rowOff>
    </xdr:from>
    <xdr:ext cx="469744" cy="259045"/>
    <xdr:sp macro="" textlink="">
      <xdr:nvSpPr>
        <xdr:cNvPr id="696" name="n_3mainValue【学校施設】&#10;一人当たり面積"/>
        <xdr:cNvSpPr txBox="1"/>
      </xdr:nvSpPr>
      <xdr:spPr>
        <a:xfrm>
          <a:off x="19310427" y="1081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168863</xdr:rowOff>
    </xdr:from>
    <xdr:ext cx="469744" cy="259045"/>
    <xdr:sp macro="" textlink="">
      <xdr:nvSpPr>
        <xdr:cNvPr id="697" name="n_4mainValue【学校施設】&#10;一人当たり面積"/>
        <xdr:cNvSpPr txBox="1"/>
      </xdr:nvSpPr>
      <xdr:spPr>
        <a:xfrm>
          <a:off x="18421427" y="994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8" name="正方形/長方形 6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9" name="正方形/長方形 6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0" name="正方形/長方形 6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1" name="正方形/長方形 7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2" name="正方形/長方形 7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3" name="正方形/長方形 7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4" name="正方形/長方形 7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正方形/長方形 7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6" name="テキスト ボックス 7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7" name="直線コネクタ 7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8" name="テキスト ボックス 7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9" name="直線コネクタ 7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0" name="テキスト ボックス 70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1" name="直線コネクタ 7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2" name="テキスト ボックス 7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3" name="直線コネクタ 7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4" name="テキスト ボックス 7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5" name="直線コネクタ 7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6" name="テキスト ボックス 7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7" name="直線コネクタ 7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8" name="テキスト ボックス 7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9" name="直線コネクタ 7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0" name="テキスト ボックス 71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1" name="直線コネクタ 7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723" name="直線コネクタ 722"/>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724"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725" name="直線コネクタ 724"/>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726"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727" name="直線コネクタ 726"/>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728" name="【児童館】&#10;有形固定資産減価償却率平均値テキスト"/>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729" name="フローチャート: 判断 728"/>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730" name="フローチャート: 判断 729"/>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731" name="フローチャート: 判断 730"/>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732" name="フローチャート: 判断 731"/>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733" name="フローチャート: 判断 732"/>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4" name="テキスト ボックス 7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5" name="テキスト ボックス 7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6" name="テキスト ボックス 7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7" name="テキスト ボックス 7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8" name="テキスト ボックス 7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739" name="楕円 738"/>
        <xdr:cNvSpPr/>
      </xdr:nvSpPr>
      <xdr:spPr>
        <a:xfrm>
          <a:off x="162687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85289</xdr:rowOff>
    </xdr:from>
    <xdr:ext cx="405111" cy="259045"/>
    <xdr:sp macro="" textlink="">
      <xdr:nvSpPr>
        <xdr:cNvPr id="740" name="【児童館】&#10;有形固定資産減価償却率該当値テキスト"/>
        <xdr:cNvSpPr txBox="1"/>
      </xdr:nvSpPr>
      <xdr:spPr>
        <a:xfrm>
          <a:off x="16357600" y="1362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13426</xdr:rowOff>
    </xdr:from>
    <xdr:to>
      <xdr:col>81</xdr:col>
      <xdr:colOff>101600</xdr:colOff>
      <xdr:row>80</xdr:row>
      <xdr:rowOff>115026</xdr:rowOff>
    </xdr:to>
    <xdr:sp macro="" textlink="">
      <xdr:nvSpPr>
        <xdr:cNvPr id="741" name="楕円 740"/>
        <xdr:cNvSpPr/>
      </xdr:nvSpPr>
      <xdr:spPr>
        <a:xfrm>
          <a:off x="154305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64226</xdr:rowOff>
    </xdr:from>
    <xdr:to>
      <xdr:col>85</xdr:col>
      <xdr:colOff>127000</xdr:colOff>
      <xdr:row>80</xdr:row>
      <xdr:rowOff>113212</xdr:rowOff>
    </xdr:to>
    <xdr:cxnSp macro="">
      <xdr:nvCxnSpPr>
        <xdr:cNvPr id="742" name="直線コネクタ 741"/>
        <xdr:cNvCxnSpPr/>
      </xdr:nvCxnSpPr>
      <xdr:spPr>
        <a:xfrm>
          <a:off x="15481300" y="1378022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137523</xdr:rowOff>
    </xdr:from>
    <xdr:to>
      <xdr:col>76</xdr:col>
      <xdr:colOff>165100</xdr:colOff>
      <xdr:row>80</xdr:row>
      <xdr:rowOff>67673</xdr:rowOff>
    </xdr:to>
    <xdr:sp macro="" textlink="">
      <xdr:nvSpPr>
        <xdr:cNvPr id="743" name="楕円 742"/>
        <xdr:cNvSpPr/>
      </xdr:nvSpPr>
      <xdr:spPr>
        <a:xfrm>
          <a:off x="14541500" y="136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16873</xdr:rowOff>
    </xdr:from>
    <xdr:to>
      <xdr:col>81</xdr:col>
      <xdr:colOff>50800</xdr:colOff>
      <xdr:row>80</xdr:row>
      <xdr:rowOff>64226</xdr:rowOff>
    </xdr:to>
    <xdr:cxnSp macro="">
      <xdr:nvCxnSpPr>
        <xdr:cNvPr id="744" name="直線コネクタ 743"/>
        <xdr:cNvCxnSpPr/>
      </xdr:nvCxnSpPr>
      <xdr:spPr>
        <a:xfrm>
          <a:off x="14592300" y="1373287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15058</xdr:rowOff>
    </xdr:from>
    <xdr:to>
      <xdr:col>72</xdr:col>
      <xdr:colOff>38100</xdr:colOff>
      <xdr:row>80</xdr:row>
      <xdr:rowOff>116658</xdr:rowOff>
    </xdr:to>
    <xdr:sp macro="" textlink="">
      <xdr:nvSpPr>
        <xdr:cNvPr id="745" name="楕円 744"/>
        <xdr:cNvSpPr/>
      </xdr:nvSpPr>
      <xdr:spPr>
        <a:xfrm>
          <a:off x="13652500" y="137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16873</xdr:rowOff>
    </xdr:from>
    <xdr:to>
      <xdr:col>76</xdr:col>
      <xdr:colOff>114300</xdr:colOff>
      <xdr:row>80</xdr:row>
      <xdr:rowOff>65858</xdr:rowOff>
    </xdr:to>
    <xdr:cxnSp macro="">
      <xdr:nvCxnSpPr>
        <xdr:cNvPr id="746" name="直線コネクタ 745"/>
        <xdr:cNvCxnSpPr/>
      </xdr:nvCxnSpPr>
      <xdr:spPr>
        <a:xfrm flipV="1">
          <a:off x="13703300" y="1373287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129358</xdr:rowOff>
    </xdr:from>
    <xdr:to>
      <xdr:col>67</xdr:col>
      <xdr:colOff>101600</xdr:colOff>
      <xdr:row>80</xdr:row>
      <xdr:rowOff>59508</xdr:rowOff>
    </xdr:to>
    <xdr:sp macro="" textlink="">
      <xdr:nvSpPr>
        <xdr:cNvPr id="747" name="楕円 746"/>
        <xdr:cNvSpPr/>
      </xdr:nvSpPr>
      <xdr:spPr>
        <a:xfrm>
          <a:off x="127635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8708</xdr:rowOff>
    </xdr:from>
    <xdr:to>
      <xdr:col>71</xdr:col>
      <xdr:colOff>177800</xdr:colOff>
      <xdr:row>80</xdr:row>
      <xdr:rowOff>65858</xdr:rowOff>
    </xdr:to>
    <xdr:cxnSp macro="">
      <xdr:nvCxnSpPr>
        <xdr:cNvPr id="748" name="直線コネクタ 747"/>
        <xdr:cNvCxnSpPr/>
      </xdr:nvCxnSpPr>
      <xdr:spPr>
        <a:xfrm>
          <a:off x="12814300" y="1372470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749" name="n_1aveValue【児童館】&#10;有形固定資産減価償却率"/>
        <xdr:cNvSpPr txBox="1"/>
      </xdr:nvSpPr>
      <xdr:spPr>
        <a:xfrm>
          <a:off x="15266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750" name="n_2aveValue【児童館】&#10;有形固定資産減価償却率"/>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751" name="n_3aveValue【児童館】&#10;有形固定資産減価償却率"/>
        <xdr:cNvSpPr txBox="1"/>
      </xdr:nvSpPr>
      <xdr:spPr>
        <a:xfrm>
          <a:off x="13500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166569</xdr:rowOff>
    </xdr:from>
    <xdr:ext cx="405111" cy="259045"/>
    <xdr:sp macro="" textlink="">
      <xdr:nvSpPr>
        <xdr:cNvPr id="752" name="n_4aveValue【児童館】&#10;有形固定資産減価償却率"/>
        <xdr:cNvSpPr txBox="1"/>
      </xdr:nvSpPr>
      <xdr:spPr>
        <a:xfrm>
          <a:off x="12611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131553</xdr:rowOff>
    </xdr:from>
    <xdr:ext cx="405111" cy="259045"/>
    <xdr:sp macro="" textlink="">
      <xdr:nvSpPr>
        <xdr:cNvPr id="753" name="n_1mainValue【児童館】&#10;有形固定資産減価償却率"/>
        <xdr:cNvSpPr txBox="1"/>
      </xdr:nvSpPr>
      <xdr:spPr>
        <a:xfrm>
          <a:off x="152660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84200</xdr:rowOff>
    </xdr:from>
    <xdr:ext cx="405111" cy="259045"/>
    <xdr:sp macro="" textlink="">
      <xdr:nvSpPr>
        <xdr:cNvPr id="754" name="n_2mainValue【児童館】&#10;有形固定資産減価償却率"/>
        <xdr:cNvSpPr txBox="1"/>
      </xdr:nvSpPr>
      <xdr:spPr>
        <a:xfrm>
          <a:off x="14389744" y="1345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133185</xdr:rowOff>
    </xdr:from>
    <xdr:ext cx="405111" cy="259045"/>
    <xdr:sp macro="" textlink="">
      <xdr:nvSpPr>
        <xdr:cNvPr id="755" name="n_3mainValue【児童館】&#10;有形固定資産減価償却率"/>
        <xdr:cNvSpPr txBox="1"/>
      </xdr:nvSpPr>
      <xdr:spPr>
        <a:xfrm>
          <a:off x="13500744" y="1350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76035</xdr:rowOff>
    </xdr:from>
    <xdr:ext cx="405111" cy="259045"/>
    <xdr:sp macro="" textlink="">
      <xdr:nvSpPr>
        <xdr:cNvPr id="756" name="n_4mainValue【児童館】&#10;有形固定資産減価償却率"/>
        <xdr:cNvSpPr txBox="1"/>
      </xdr:nvSpPr>
      <xdr:spPr>
        <a:xfrm>
          <a:off x="12611744" y="1344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7" name="正方形/長方形 7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8" name="正方形/長方形 7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9" name="正方形/長方形 7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0" name="正方形/長方形 7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1" name="正方形/長方形 7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2" name="正方形/長方形 7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3" name="正方形/長方形 7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4" name="正方形/長方形 7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5" name="テキスト ボックス 7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6" name="直線コネクタ 7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7" name="直線コネクタ 76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8" name="テキスト ボックス 76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9" name="直線コネクタ 76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0" name="テキスト ボックス 76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1" name="直線コネクタ 77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2" name="テキスト ボックス 77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3" name="直線コネクタ 77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4" name="テキスト ボックス 77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5" name="直線コネクタ 7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6" name="テキスト ボックス 7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778" name="直線コネクタ 777"/>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79"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80" name="直線コネクタ 77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81"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82" name="直線コネクタ 781"/>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83"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84" name="フローチャート: 判断 78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785" name="フローチャート: 判断 784"/>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86" name="フローチャート: 判断 785"/>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87" name="フローチャート: 判断 786"/>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788" name="フローチャート: 判断 787"/>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9" name="テキスト ボックス 7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0" name="テキスト ボックス 7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1" name="テキスト ボックス 7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2" name="テキスト ボックス 7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3" name="テキスト ボックス 7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135889</xdr:rowOff>
    </xdr:from>
    <xdr:to>
      <xdr:col>116</xdr:col>
      <xdr:colOff>114300</xdr:colOff>
      <xdr:row>80</xdr:row>
      <xdr:rowOff>66039</xdr:rowOff>
    </xdr:to>
    <xdr:sp macro="" textlink="">
      <xdr:nvSpPr>
        <xdr:cNvPr id="794" name="楕円 793"/>
        <xdr:cNvSpPr/>
      </xdr:nvSpPr>
      <xdr:spPr>
        <a:xfrm>
          <a:off x="221107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158766</xdr:rowOff>
    </xdr:from>
    <xdr:ext cx="469744" cy="259045"/>
    <xdr:sp macro="" textlink="">
      <xdr:nvSpPr>
        <xdr:cNvPr id="795" name="【児童館】&#10;一人当たり面積該当値テキスト"/>
        <xdr:cNvSpPr txBox="1"/>
      </xdr:nvSpPr>
      <xdr:spPr>
        <a:xfrm>
          <a:off x="22199600" y="1353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135889</xdr:rowOff>
    </xdr:from>
    <xdr:to>
      <xdr:col>112</xdr:col>
      <xdr:colOff>38100</xdr:colOff>
      <xdr:row>80</xdr:row>
      <xdr:rowOff>66039</xdr:rowOff>
    </xdr:to>
    <xdr:sp macro="" textlink="">
      <xdr:nvSpPr>
        <xdr:cNvPr id="796" name="楕円 795"/>
        <xdr:cNvSpPr/>
      </xdr:nvSpPr>
      <xdr:spPr>
        <a:xfrm>
          <a:off x="21272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15239</xdr:rowOff>
    </xdr:from>
    <xdr:to>
      <xdr:col>116</xdr:col>
      <xdr:colOff>63500</xdr:colOff>
      <xdr:row>80</xdr:row>
      <xdr:rowOff>15239</xdr:rowOff>
    </xdr:to>
    <xdr:cxnSp macro="">
      <xdr:nvCxnSpPr>
        <xdr:cNvPr id="797" name="直線コネクタ 796"/>
        <xdr:cNvCxnSpPr/>
      </xdr:nvCxnSpPr>
      <xdr:spPr>
        <a:xfrm>
          <a:off x="21323300" y="13731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113030</xdr:rowOff>
    </xdr:from>
    <xdr:to>
      <xdr:col>107</xdr:col>
      <xdr:colOff>101600</xdr:colOff>
      <xdr:row>80</xdr:row>
      <xdr:rowOff>43180</xdr:rowOff>
    </xdr:to>
    <xdr:sp macro="" textlink="">
      <xdr:nvSpPr>
        <xdr:cNvPr id="798" name="楕円 797"/>
        <xdr:cNvSpPr/>
      </xdr:nvSpPr>
      <xdr:spPr>
        <a:xfrm>
          <a:off x="20383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163830</xdr:rowOff>
    </xdr:from>
    <xdr:to>
      <xdr:col>111</xdr:col>
      <xdr:colOff>177800</xdr:colOff>
      <xdr:row>80</xdr:row>
      <xdr:rowOff>15239</xdr:rowOff>
    </xdr:to>
    <xdr:cxnSp macro="">
      <xdr:nvCxnSpPr>
        <xdr:cNvPr id="799" name="直線コネクタ 798"/>
        <xdr:cNvCxnSpPr/>
      </xdr:nvCxnSpPr>
      <xdr:spPr>
        <a:xfrm>
          <a:off x="20434300" y="13708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113030</xdr:rowOff>
    </xdr:from>
    <xdr:to>
      <xdr:col>102</xdr:col>
      <xdr:colOff>165100</xdr:colOff>
      <xdr:row>80</xdr:row>
      <xdr:rowOff>43180</xdr:rowOff>
    </xdr:to>
    <xdr:sp macro="" textlink="">
      <xdr:nvSpPr>
        <xdr:cNvPr id="800" name="楕円 799"/>
        <xdr:cNvSpPr/>
      </xdr:nvSpPr>
      <xdr:spPr>
        <a:xfrm>
          <a:off x="19494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163830</xdr:rowOff>
    </xdr:from>
    <xdr:to>
      <xdr:col>107</xdr:col>
      <xdr:colOff>50800</xdr:colOff>
      <xdr:row>79</xdr:row>
      <xdr:rowOff>163830</xdr:rowOff>
    </xdr:to>
    <xdr:cxnSp macro="">
      <xdr:nvCxnSpPr>
        <xdr:cNvPr id="801" name="直線コネクタ 800"/>
        <xdr:cNvCxnSpPr/>
      </xdr:nvCxnSpPr>
      <xdr:spPr>
        <a:xfrm>
          <a:off x="19545300" y="13708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10161</xdr:rowOff>
    </xdr:from>
    <xdr:to>
      <xdr:col>98</xdr:col>
      <xdr:colOff>38100</xdr:colOff>
      <xdr:row>80</xdr:row>
      <xdr:rowOff>111761</xdr:rowOff>
    </xdr:to>
    <xdr:sp macro="" textlink="">
      <xdr:nvSpPr>
        <xdr:cNvPr id="802" name="楕円 801"/>
        <xdr:cNvSpPr/>
      </xdr:nvSpPr>
      <xdr:spPr>
        <a:xfrm>
          <a:off x="18605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163830</xdr:rowOff>
    </xdr:from>
    <xdr:to>
      <xdr:col>102</xdr:col>
      <xdr:colOff>114300</xdr:colOff>
      <xdr:row>80</xdr:row>
      <xdr:rowOff>60961</xdr:rowOff>
    </xdr:to>
    <xdr:cxnSp macro="">
      <xdr:nvCxnSpPr>
        <xdr:cNvPr id="803" name="直線コネクタ 802"/>
        <xdr:cNvCxnSpPr/>
      </xdr:nvCxnSpPr>
      <xdr:spPr>
        <a:xfrm flipV="1">
          <a:off x="18656300" y="13708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45738</xdr:rowOff>
    </xdr:from>
    <xdr:ext cx="469744" cy="259045"/>
    <xdr:sp macro="" textlink="">
      <xdr:nvSpPr>
        <xdr:cNvPr id="804" name="n_1aveValue【児童館】&#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805" name="n_2aveValue【児童館】&#10;一人当たり面積"/>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806" name="n_3aveValue【児童館】&#10;一人当たり面積"/>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45738</xdr:rowOff>
    </xdr:from>
    <xdr:ext cx="469744" cy="259045"/>
    <xdr:sp macro="" textlink="">
      <xdr:nvSpPr>
        <xdr:cNvPr id="807" name="n_4aveValue【児童館】&#10;一人当たり面積"/>
        <xdr:cNvSpPr txBox="1"/>
      </xdr:nvSpPr>
      <xdr:spPr>
        <a:xfrm>
          <a:off x="18421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82566</xdr:rowOff>
    </xdr:from>
    <xdr:ext cx="469744" cy="259045"/>
    <xdr:sp macro="" textlink="">
      <xdr:nvSpPr>
        <xdr:cNvPr id="808" name="n_1mainValue【児童館】&#10;一人当たり面積"/>
        <xdr:cNvSpPr txBox="1"/>
      </xdr:nvSpPr>
      <xdr:spPr>
        <a:xfrm>
          <a:off x="21075727"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59707</xdr:rowOff>
    </xdr:from>
    <xdr:ext cx="469744" cy="259045"/>
    <xdr:sp macro="" textlink="">
      <xdr:nvSpPr>
        <xdr:cNvPr id="809" name="n_2mainValue【児童館】&#10;一人当たり面積"/>
        <xdr:cNvSpPr txBox="1"/>
      </xdr:nvSpPr>
      <xdr:spPr>
        <a:xfrm>
          <a:off x="201994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59707</xdr:rowOff>
    </xdr:from>
    <xdr:ext cx="469744" cy="259045"/>
    <xdr:sp macro="" textlink="">
      <xdr:nvSpPr>
        <xdr:cNvPr id="810" name="n_3mainValue【児童館】&#10;一人当たり面積"/>
        <xdr:cNvSpPr txBox="1"/>
      </xdr:nvSpPr>
      <xdr:spPr>
        <a:xfrm>
          <a:off x="193104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128288</xdr:rowOff>
    </xdr:from>
    <xdr:ext cx="469744" cy="259045"/>
    <xdr:sp macro="" textlink="">
      <xdr:nvSpPr>
        <xdr:cNvPr id="811" name="n_4mainValue【児童館】&#10;一人当たり面積"/>
        <xdr:cNvSpPr txBox="1"/>
      </xdr:nvSpPr>
      <xdr:spPr>
        <a:xfrm>
          <a:off x="184214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2" name="正方形/長方形 8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3" name="正方形/長方形 8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4" name="正方形/長方形 8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5" name="正方形/長方形 8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6" name="正方形/長方形 8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7" name="正方形/長方形 8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8" name="正方形/長方形 8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9" name="正方形/長方形 8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0" name="テキスト ボックス 8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1" name="直線コネクタ 8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2" name="テキスト ボックス 82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3" name="直線コネクタ 8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4" name="テキスト ボックス 82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5" name="直線コネクタ 8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6" name="テキスト ボックス 8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7" name="直線コネクタ 8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8" name="テキスト ボックス 8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9" name="直線コネクタ 8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0" name="テキスト ボックス 8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1" name="直線コネクタ 8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2" name="テキスト ボックス 8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3" name="直線コネクタ 8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4" name="テキスト ボックス 83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5" name="直線コネクタ 8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837" name="直線コネクタ 836"/>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3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39" name="直線コネクタ 83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840"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841" name="直線コネクタ 840"/>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842" name="【公民館】&#10;有形固定資産減価償却率平均値テキスト"/>
        <xdr:cNvSpPr txBox="1"/>
      </xdr:nvSpPr>
      <xdr:spPr>
        <a:xfrm>
          <a:off x="16357600"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843" name="フローチャート: 判断 842"/>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844" name="フローチャート: 判断 843"/>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845" name="フローチャート: 判断 844"/>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46" name="フローチャート: 判断 845"/>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847" name="フローチャート: 判断 846"/>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8" name="テキスト ボックス 8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9" name="テキスト ボックス 8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0" name="テキスト ボックス 8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1" name="テキスト ボックス 8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2" name="テキスト ボックス 8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61323</xdr:rowOff>
    </xdr:from>
    <xdr:to>
      <xdr:col>85</xdr:col>
      <xdr:colOff>177800</xdr:colOff>
      <xdr:row>103</xdr:row>
      <xdr:rowOff>162923</xdr:rowOff>
    </xdr:to>
    <xdr:sp macro="" textlink="">
      <xdr:nvSpPr>
        <xdr:cNvPr id="853" name="楕円 852"/>
        <xdr:cNvSpPr/>
      </xdr:nvSpPr>
      <xdr:spPr>
        <a:xfrm>
          <a:off x="162687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84200</xdr:rowOff>
    </xdr:from>
    <xdr:ext cx="405111" cy="259045"/>
    <xdr:sp macro="" textlink="">
      <xdr:nvSpPr>
        <xdr:cNvPr id="854" name="【公民館】&#10;有形固定資産減価償却率該当値テキスト"/>
        <xdr:cNvSpPr txBox="1"/>
      </xdr:nvSpPr>
      <xdr:spPr>
        <a:xfrm>
          <a:off x="16357600" y="1757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18869</xdr:rowOff>
    </xdr:from>
    <xdr:to>
      <xdr:col>81</xdr:col>
      <xdr:colOff>101600</xdr:colOff>
      <xdr:row>105</xdr:row>
      <xdr:rowOff>120469</xdr:rowOff>
    </xdr:to>
    <xdr:sp macro="" textlink="">
      <xdr:nvSpPr>
        <xdr:cNvPr id="855" name="楕円 854"/>
        <xdr:cNvSpPr/>
      </xdr:nvSpPr>
      <xdr:spPr>
        <a:xfrm>
          <a:off x="15430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112123</xdr:rowOff>
    </xdr:from>
    <xdr:to>
      <xdr:col>85</xdr:col>
      <xdr:colOff>127000</xdr:colOff>
      <xdr:row>105</xdr:row>
      <xdr:rowOff>69669</xdr:rowOff>
    </xdr:to>
    <xdr:cxnSp macro="">
      <xdr:nvCxnSpPr>
        <xdr:cNvPr id="856" name="直線コネクタ 855"/>
        <xdr:cNvCxnSpPr/>
      </xdr:nvCxnSpPr>
      <xdr:spPr>
        <a:xfrm flipV="1">
          <a:off x="15481300" y="17771473"/>
          <a:ext cx="838200" cy="30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857" name="楕円 856"/>
        <xdr:cNvSpPr/>
      </xdr:nvSpPr>
      <xdr:spPr>
        <a:xfrm>
          <a:off x="14541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41911</xdr:rowOff>
    </xdr:from>
    <xdr:to>
      <xdr:col>81</xdr:col>
      <xdr:colOff>50800</xdr:colOff>
      <xdr:row>105</xdr:row>
      <xdr:rowOff>69669</xdr:rowOff>
    </xdr:to>
    <xdr:cxnSp macro="">
      <xdr:nvCxnSpPr>
        <xdr:cNvPr id="858" name="直線コネクタ 857"/>
        <xdr:cNvCxnSpPr/>
      </xdr:nvCxnSpPr>
      <xdr:spPr>
        <a:xfrm>
          <a:off x="14592300" y="1804416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859" name="楕円 858"/>
        <xdr:cNvSpPr/>
      </xdr:nvSpPr>
      <xdr:spPr>
        <a:xfrm>
          <a:off x="13652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154577</xdr:rowOff>
    </xdr:from>
    <xdr:to>
      <xdr:col>76</xdr:col>
      <xdr:colOff>114300</xdr:colOff>
      <xdr:row>105</xdr:row>
      <xdr:rowOff>41911</xdr:rowOff>
    </xdr:to>
    <xdr:cxnSp macro="">
      <xdr:nvCxnSpPr>
        <xdr:cNvPr id="860" name="直線コネクタ 859"/>
        <xdr:cNvCxnSpPr/>
      </xdr:nvCxnSpPr>
      <xdr:spPr>
        <a:xfrm>
          <a:off x="13703300" y="17985377"/>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67855</xdr:rowOff>
    </xdr:from>
    <xdr:to>
      <xdr:col>67</xdr:col>
      <xdr:colOff>101600</xdr:colOff>
      <xdr:row>103</xdr:row>
      <xdr:rowOff>169455</xdr:rowOff>
    </xdr:to>
    <xdr:sp macro="" textlink="">
      <xdr:nvSpPr>
        <xdr:cNvPr id="861" name="楕円 860"/>
        <xdr:cNvSpPr/>
      </xdr:nvSpPr>
      <xdr:spPr>
        <a:xfrm>
          <a:off x="12763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118655</xdr:rowOff>
    </xdr:from>
    <xdr:to>
      <xdr:col>71</xdr:col>
      <xdr:colOff>177800</xdr:colOff>
      <xdr:row>104</xdr:row>
      <xdr:rowOff>154577</xdr:rowOff>
    </xdr:to>
    <xdr:cxnSp macro="">
      <xdr:nvCxnSpPr>
        <xdr:cNvPr id="862" name="直線コネクタ 861"/>
        <xdr:cNvCxnSpPr/>
      </xdr:nvCxnSpPr>
      <xdr:spPr>
        <a:xfrm>
          <a:off x="12814300" y="17778005"/>
          <a:ext cx="889000" cy="20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863" name="n_1ave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864" name="n_2aveValue【公民館】&#10;有形固定資産減価償却率"/>
        <xdr:cNvSpPr txBox="1"/>
      </xdr:nvSpPr>
      <xdr:spPr>
        <a:xfrm>
          <a:off x="14389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865" name="n_3aveValue【公民館】&#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103432</xdr:rowOff>
    </xdr:from>
    <xdr:ext cx="405111" cy="259045"/>
    <xdr:sp macro="" textlink="">
      <xdr:nvSpPr>
        <xdr:cNvPr id="866" name="n_4aveValue【公民館】&#10;有形固定資産減価償却率"/>
        <xdr:cNvSpPr txBox="1"/>
      </xdr:nvSpPr>
      <xdr:spPr>
        <a:xfrm>
          <a:off x="12611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111596</xdr:rowOff>
    </xdr:from>
    <xdr:ext cx="405111" cy="259045"/>
    <xdr:sp macro="" textlink="">
      <xdr:nvSpPr>
        <xdr:cNvPr id="867" name="n_1mainValue【公民館】&#10;有形固定資産減価償却率"/>
        <xdr:cNvSpPr txBox="1"/>
      </xdr:nvSpPr>
      <xdr:spPr>
        <a:xfrm>
          <a:off x="152660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868" name="n_2mainValue【公民館】&#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50454</xdr:rowOff>
    </xdr:from>
    <xdr:ext cx="405111" cy="259045"/>
    <xdr:sp macro="" textlink="">
      <xdr:nvSpPr>
        <xdr:cNvPr id="869" name="n_3mainValue【公民館】&#10;有形固定資産減価償却率"/>
        <xdr:cNvSpPr txBox="1"/>
      </xdr:nvSpPr>
      <xdr:spPr>
        <a:xfrm>
          <a:off x="13500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14532</xdr:rowOff>
    </xdr:from>
    <xdr:ext cx="405111" cy="259045"/>
    <xdr:sp macro="" textlink="">
      <xdr:nvSpPr>
        <xdr:cNvPr id="870" name="n_4mainValue【公民館】&#10;有形固定資産減価償却率"/>
        <xdr:cNvSpPr txBox="1"/>
      </xdr:nvSpPr>
      <xdr:spPr>
        <a:xfrm>
          <a:off x="12611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1" name="正方形/長方形 8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2" name="正方形/長方形 8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3" name="正方形/長方形 8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4" name="正方形/長方形 8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5" name="正方形/長方形 8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6" name="正方形/長方形 8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7" name="正方形/長方形 8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8" name="正方形/長方形 8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9" name="テキスト ボックス 8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0" name="直線コネクタ 8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1" name="直線コネクタ 88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2" name="テキスト ボックス 88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3" name="直線コネクタ 88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4" name="テキスト ボックス 88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5" name="直線コネクタ 88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6" name="テキスト ボックス 88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87" name="直線コネクタ 88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88" name="テキスト ボックス 88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89" name="直線コネクタ 88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0" name="テキスト ボックス 88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1" name="直線コネクタ 89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2" name="テキスト ボックス 89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3" name="直線コネクタ 8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4" name="テキスト ボックス 8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896" name="直線コネクタ 895"/>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897"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898" name="直線コネクタ 897"/>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99"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00" name="直線コネクタ 899"/>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901" name="【公民館】&#10;一人当たり面積平均値テキスト"/>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902" name="フローチャート: 判断 901"/>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903" name="フローチャート: 判断 902"/>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904" name="フローチャート: 判断 903"/>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905" name="フローチャート: 判断 904"/>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906" name="フローチャート: 判断 905"/>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7" name="テキスト ボックス 9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8" name="テキスト ボックス 9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9" name="テキスト ボックス 9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0" name="テキスト ボックス 9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1" name="テキスト ボックス 9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912" name="楕円 911"/>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162577</xdr:rowOff>
    </xdr:from>
    <xdr:ext cx="469744" cy="259045"/>
    <xdr:sp macro="" textlink="">
      <xdr:nvSpPr>
        <xdr:cNvPr id="913" name="【公民館】&#10;一人当たり面積該当値テキスト"/>
        <xdr:cNvSpPr txBox="1"/>
      </xdr:nvSpPr>
      <xdr:spPr>
        <a:xfrm>
          <a:off x="22199600"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133169</xdr:rowOff>
    </xdr:from>
    <xdr:to>
      <xdr:col>112</xdr:col>
      <xdr:colOff>38100</xdr:colOff>
      <xdr:row>107</xdr:row>
      <xdr:rowOff>63319</xdr:rowOff>
    </xdr:to>
    <xdr:sp macro="" textlink="">
      <xdr:nvSpPr>
        <xdr:cNvPr id="914" name="楕円 913"/>
        <xdr:cNvSpPr/>
      </xdr:nvSpPr>
      <xdr:spPr>
        <a:xfrm>
          <a:off x="21272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12519</xdr:rowOff>
    </xdr:from>
    <xdr:to>
      <xdr:col>116</xdr:col>
      <xdr:colOff>63500</xdr:colOff>
      <xdr:row>107</xdr:row>
      <xdr:rowOff>19050</xdr:rowOff>
    </xdr:to>
    <xdr:cxnSp macro="">
      <xdr:nvCxnSpPr>
        <xdr:cNvPr id="915" name="直線コネクタ 914"/>
        <xdr:cNvCxnSpPr/>
      </xdr:nvCxnSpPr>
      <xdr:spPr>
        <a:xfrm>
          <a:off x="21323300" y="183576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129902</xdr:rowOff>
    </xdr:from>
    <xdr:to>
      <xdr:col>107</xdr:col>
      <xdr:colOff>101600</xdr:colOff>
      <xdr:row>107</xdr:row>
      <xdr:rowOff>60052</xdr:rowOff>
    </xdr:to>
    <xdr:sp macro="" textlink="">
      <xdr:nvSpPr>
        <xdr:cNvPr id="916" name="楕円 915"/>
        <xdr:cNvSpPr/>
      </xdr:nvSpPr>
      <xdr:spPr>
        <a:xfrm>
          <a:off x="20383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9252</xdr:rowOff>
    </xdr:from>
    <xdr:to>
      <xdr:col>111</xdr:col>
      <xdr:colOff>177800</xdr:colOff>
      <xdr:row>107</xdr:row>
      <xdr:rowOff>12519</xdr:rowOff>
    </xdr:to>
    <xdr:cxnSp macro="">
      <xdr:nvCxnSpPr>
        <xdr:cNvPr id="917" name="直線コネクタ 916"/>
        <xdr:cNvCxnSpPr/>
      </xdr:nvCxnSpPr>
      <xdr:spPr>
        <a:xfrm>
          <a:off x="20434300" y="183544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126637</xdr:rowOff>
    </xdr:from>
    <xdr:to>
      <xdr:col>102</xdr:col>
      <xdr:colOff>165100</xdr:colOff>
      <xdr:row>107</xdr:row>
      <xdr:rowOff>56787</xdr:rowOff>
    </xdr:to>
    <xdr:sp macro="" textlink="">
      <xdr:nvSpPr>
        <xdr:cNvPr id="918" name="楕円 917"/>
        <xdr:cNvSpPr/>
      </xdr:nvSpPr>
      <xdr:spPr>
        <a:xfrm>
          <a:off x="19494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5987</xdr:rowOff>
    </xdr:from>
    <xdr:to>
      <xdr:col>107</xdr:col>
      <xdr:colOff>50800</xdr:colOff>
      <xdr:row>107</xdr:row>
      <xdr:rowOff>9252</xdr:rowOff>
    </xdr:to>
    <xdr:cxnSp macro="">
      <xdr:nvCxnSpPr>
        <xdr:cNvPr id="919" name="直線コネクタ 918"/>
        <xdr:cNvCxnSpPr/>
      </xdr:nvCxnSpPr>
      <xdr:spPr>
        <a:xfrm>
          <a:off x="19545300" y="183511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920" name="楕円 919"/>
        <xdr:cNvSpPr/>
      </xdr:nvSpPr>
      <xdr:spPr>
        <a:xfrm>
          <a:off x="18605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2721</xdr:rowOff>
    </xdr:from>
    <xdr:to>
      <xdr:col>102</xdr:col>
      <xdr:colOff>114300</xdr:colOff>
      <xdr:row>107</xdr:row>
      <xdr:rowOff>5987</xdr:rowOff>
    </xdr:to>
    <xdr:cxnSp macro="">
      <xdr:nvCxnSpPr>
        <xdr:cNvPr id="921" name="直線コネクタ 920"/>
        <xdr:cNvCxnSpPr/>
      </xdr:nvCxnSpPr>
      <xdr:spPr>
        <a:xfrm>
          <a:off x="18656300" y="183478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136089</xdr:rowOff>
    </xdr:from>
    <xdr:ext cx="469744" cy="259045"/>
    <xdr:sp macro="" textlink="">
      <xdr:nvSpPr>
        <xdr:cNvPr id="922" name="n_1aveValue【公民館】&#10;一人当たり面積"/>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923" name="n_2aveValue【公民館】&#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924" name="n_3aveValue【公民館】&#10;一人当たり面積"/>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139354</xdr:rowOff>
    </xdr:from>
    <xdr:ext cx="469744" cy="259045"/>
    <xdr:sp macro="" textlink="">
      <xdr:nvSpPr>
        <xdr:cNvPr id="925" name="n_4aveValue【公民館】&#10;一人当たり面積"/>
        <xdr:cNvSpPr txBox="1"/>
      </xdr:nvSpPr>
      <xdr:spPr>
        <a:xfrm>
          <a:off x="18421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79846</xdr:rowOff>
    </xdr:from>
    <xdr:ext cx="469744" cy="259045"/>
    <xdr:sp macro="" textlink="">
      <xdr:nvSpPr>
        <xdr:cNvPr id="926" name="n_1mainValue【公民館】&#10;一人当たり面積"/>
        <xdr:cNvSpPr txBox="1"/>
      </xdr:nvSpPr>
      <xdr:spPr>
        <a:xfrm>
          <a:off x="21075727" y="180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76579</xdr:rowOff>
    </xdr:from>
    <xdr:ext cx="469744" cy="259045"/>
    <xdr:sp macro="" textlink="">
      <xdr:nvSpPr>
        <xdr:cNvPr id="927" name="n_2mainValue【公民館】&#10;一人当たり面積"/>
        <xdr:cNvSpPr txBox="1"/>
      </xdr:nvSpPr>
      <xdr:spPr>
        <a:xfrm>
          <a:off x="20199427" y="180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73314</xdr:rowOff>
    </xdr:from>
    <xdr:ext cx="469744" cy="259045"/>
    <xdr:sp macro="" textlink="">
      <xdr:nvSpPr>
        <xdr:cNvPr id="928" name="n_3mainValue【公民館】&#10;一人当たり面積"/>
        <xdr:cNvSpPr txBox="1"/>
      </xdr:nvSpPr>
      <xdr:spPr>
        <a:xfrm>
          <a:off x="19310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929" name="n_4mainValue【公民館】&#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0" name="正方形/長方形 9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1" name="正方形/長方形 9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2" name="テキスト ボックス 9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類似団体平均と比較して，特に有形固定資産減価償却率が低くなっている施設</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道路</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，橋梁・トンネル，学校施設，</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児童館</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，及び公民館</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であり，</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認定こども園・幼稚園・保育所については類似団体平均とほぼ同程度</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道路については，類似団体平均より</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15.9</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ポイント低い</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46.8</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％となっているが，昭和</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代の土地区画整理事業及び開発行為に伴い整備された都市計画道路や生活道路が耐用年数を経過しつつあるため，計画的な更新により市民の安全を確保している。橋りょう・トンネルについては，新守谷駅自由通路線の竣工により前年度から</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30.5</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ポイント減少の</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21.0</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％となっている。守谷市では市内</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橋のうち</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橋の橋梁を対象に「橋梁長寿命化修繕計画」を策定し，予防保全型のメンテナンスを実施することによりコストを抑制している。認</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定こども園・幼稚園・保育所については，</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。公立保育園</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園はいずれも建物の老朽化が懸念されるが，当面は保育需要が見込まれることから維持修繕を継続し，今後は少子化に伴う未就学児の推移に応じ施設の存続を検証する。</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学校施設については，市内小学校</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校，中学校</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校のうち半数が築後</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年を経過しており，大規模改修により順次長寿命化を図っている。児童館については，類似団体平均と比較して</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22.9</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ポイント低い</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33.6</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％となっている。主な</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施設は比較的新しい平成</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年度の建築であるが，今後も子どもの安全面に充分配慮した維持管理を行っていく。公民館については，平成</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年度から令和元年度にかけて行われた中央公民館の大規模改修工事の竣工により，</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18.4</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41.7</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港湾・漁港については記載誤りで，有形固定資産資産減価償却率及び一人当たり有形固定資産資産減価償却率の該当数値は無い。</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認定こども園・幼稚園・保育所の一人あたりの面積は，類似団体平均と比較して</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0.063㎡</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狭い</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0.027㎡</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となっている。これは守谷市では市営の保育施設が</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園のみであることによるものである。</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68,498
67,411
35.71
24,835,356
22,464,914
1,193,909
12,616,236
9,894,513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74" name="楕円 73"/>
        <xdr:cNvSpPr/>
      </xdr:nvSpPr>
      <xdr:spPr>
        <a:xfrm>
          <a:off x="45847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142620</xdr:rowOff>
    </xdr:from>
    <xdr:ext cx="405111" cy="259045"/>
    <xdr:sp macro="" textlink="">
      <xdr:nvSpPr>
        <xdr:cNvPr id="75" name="【図書館】&#10;有形固定資産減価償却率該当値テキスト"/>
        <xdr:cNvSpPr txBox="1"/>
      </xdr:nvSpPr>
      <xdr:spPr>
        <a:xfrm>
          <a:off x="4673600"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6" name="楕円 75"/>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43543</xdr:rowOff>
    </xdr:to>
    <xdr:cxnSp macro="">
      <xdr:nvCxnSpPr>
        <xdr:cNvPr id="77" name="直線コネクタ 76"/>
        <xdr:cNvCxnSpPr/>
      </xdr:nvCxnSpPr>
      <xdr:spPr>
        <a:xfrm>
          <a:off x="3797300" y="65227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92347</xdr:rowOff>
    </xdr:from>
    <xdr:to>
      <xdr:col>15</xdr:col>
      <xdr:colOff>101600</xdr:colOff>
      <xdr:row>38</xdr:row>
      <xdr:rowOff>22497</xdr:rowOff>
    </xdr:to>
    <xdr:sp macro="" textlink="">
      <xdr:nvSpPr>
        <xdr:cNvPr id="78" name="楕円 77"/>
        <xdr:cNvSpPr/>
      </xdr:nvSpPr>
      <xdr:spPr>
        <a:xfrm>
          <a:off x="2857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143147</xdr:rowOff>
    </xdr:from>
    <xdr:to>
      <xdr:col>19</xdr:col>
      <xdr:colOff>177800</xdr:colOff>
      <xdr:row>38</xdr:row>
      <xdr:rowOff>7620</xdr:rowOff>
    </xdr:to>
    <xdr:cxnSp macro="">
      <xdr:nvCxnSpPr>
        <xdr:cNvPr id="79" name="直線コネクタ 78"/>
        <xdr:cNvCxnSpPr/>
      </xdr:nvCxnSpPr>
      <xdr:spPr>
        <a:xfrm>
          <a:off x="2908300" y="648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56424</xdr:rowOff>
    </xdr:from>
    <xdr:to>
      <xdr:col>10</xdr:col>
      <xdr:colOff>165100</xdr:colOff>
      <xdr:row>37</xdr:row>
      <xdr:rowOff>158024</xdr:rowOff>
    </xdr:to>
    <xdr:sp macro="" textlink="">
      <xdr:nvSpPr>
        <xdr:cNvPr id="80" name="楕円 79"/>
        <xdr:cNvSpPr/>
      </xdr:nvSpPr>
      <xdr:spPr>
        <a:xfrm>
          <a:off x="1968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107224</xdr:rowOff>
    </xdr:from>
    <xdr:to>
      <xdr:col>15</xdr:col>
      <xdr:colOff>50800</xdr:colOff>
      <xdr:row>37</xdr:row>
      <xdr:rowOff>143147</xdr:rowOff>
    </xdr:to>
    <xdr:cxnSp macro="">
      <xdr:nvCxnSpPr>
        <xdr:cNvPr id="81" name="直線コネクタ 80"/>
        <xdr:cNvCxnSpPr/>
      </xdr:nvCxnSpPr>
      <xdr:spPr>
        <a:xfrm>
          <a:off x="2019300" y="64508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20501</xdr:rowOff>
    </xdr:from>
    <xdr:to>
      <xdr:col>6</xdr:col>
      <xdr:colOff>38100</xdr:colOff>
      <xdr:row>37</xdr:row>
      <xdr:rowOff>122101</xdr:rowOff>
    </xdr:to>
    <xdr:sp macro="" textlink="">
      <xdr:nvSpPr>
        <xdr:cNvPr id="82" name="楕円 81"/>
        <xdr:cNvSpPr/>
      </xdr:nvSpPr>
      <xdr:spPr>
        <a:xfrm>
          <a:off x="1079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71301</xdr:rowOff>
    </xdr:from>
    <xdr:to>
      <xdr:col>10</xdr:col>
      <xdr:colOff>114300</xdr:colOff>
      <xdr:row>37</xdr:row>
      <xdr:rowOff>107224</xdr:rowOff>
    </xdr:to>
    <xdr:cxnSp macro="">
      <xdr:nvCxnSpPr>
        <xdr:cNvPr id="83" name="直線コネクタ 82"/>
        <xdr:cNvCxnSpPr/>
      </xdr:nvCxnSpPr>
      <xdr:spPr>
        <a:xfrm>
          <a:off x="1130300" y="641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49547</xdr:rowOff>
    </xdr:from>
    <xdr:ext cx="405111" cy="259045"/>
    <xdr:sp macro="" textlink="">
      <xdr:nvSpPr>
        <xdr:cNvPr id="88" name="n_1mainValue【図書館】&#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13624</xdr:rowOff>
    </xdr:from>
    <xdr:ext cx="405111" cy="259045"/>
    <xdr:sp macro="" textlink="">
      <xdr:nvSpPr>
        <xdr:cNvPr id="89" name="n_2mainValue【図書館】&#10;有形固定資産減価償却率"/>
        <xdr:cNvSpPr txBox="1"/>
      </xdr:nvSpPr>
      <xdr:spPr>
        <a:xfrm>
          <a:off x="2705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149151</xdr:rowOff>
    </xdr:from>
    <xdr:ext cx="405111" cy="259045"/>
    <xdr:sp macro="" textlink="">
      <xdr:nvSpPr>
        <xdr:cNvPr id="90" name="n_3mainValue【図書館】&#10;有形固定資産減価償却率"/>
        <xdr:cNvSpPr txBox="1"/>
      </xdr:nvSpPr>
      <xdr:spPr>
        <a:xfrm>
          <a:off x="18167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113228</xdr:rowOff>
    </xdr:from>
    <xdr:ext cx="405111" cy="259045"/>
    <xdr:sp macro="" textlink="">
      <xdr:nvSpPr>
        <xdr:cNvPr id="91" name="n_4mainValue【図書館】&#10;有形固定資産減価償却率"/>
        <xdr:cNvSpPr txBox="1"/>
      </xdr:nvSpPr>
      <xdr:spPr>
        <a:xfrm>
          <a:off x="927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6" name="【図書館】&#10;一人当たり面積平均値テキスト"/>
        <xdr:cNvSpPr txBox="1"/>
      </xdr:nvSpPr>
      <xdr:spPr>
        <a:xfrm>
          <a:off x="10515600"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19685</xdr:rowOff>
    </xdr:from>
    <xdr:to>
      <xdr:col>55</xdr:col>
      <xdr:colOff>50800</xdr:colOff>
      <xdr:row>39</xdr:row>
      <xdr:rowOff>121285</xdr:rowOff>
    </xdr:to>
    <xdr:sp macro="" textlink="">
      <xdr:nvSpPr>
        <xdr:cNvPr id="127" name="楕円 126"/>
        <xdr:cNvSpPr/>
      </xdr:nvSpPr>
      <xdr:spPr>
        <a:xfrm>
          <a:off x="104267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42562</xdr:rowOff>
    </xdr:from>
    <xdr:ext cx="469744" cy="259045"/>
    <xdr:sp macro="" textlink="">
      <xdr:nvSpPr>
        <xdr:cNvPr id="128" name="【図書館】&#10;一人当たり面積該当値テキスト"/>
        <xdr:cNvSpPr txBox="1"/>
      </xdr:nvSpPr>
      <xdr:spPr>
        <a:xfrm>
          <a:off x="10515600" y="655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29" name="楕円 128"/>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70485</xdr:rowOff>
    </xdr:to>
    <xdr:cxnSp macro="">
      <xdr:nvCxnSpPr>
        <xdr:cNvPr id="130" name="直線コネクタ 129"/>
        <xdr:cNvCxnSpPr/>
      </xdr:nvCxnSpPr>
      <xdr:spPr>
        <a:xfrm>
          <a:off x="9639300" y="67513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xdr:rowOff>
    </xdr:from>
    <xdr:to>
      <xdr:col>46</xdr:col>
      <xdr:colOff>38100</xdr:colOff>
      <xdr:row>39</xdr:row>
      <xdr:rowOff>109855</xdr:rowOff>
    </xdr:to>
    <xdr:sp macro="" textlink="">
      <xdr:nvSpPr>
        <xdr:cNvPr id="131" name="楕円 130"/>
        <xdr:cNvSpPr/>
      </xdr:nvSpPr>
      <xdr:spPr>
        <a:xfrm>
          <a:off x="8699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59055</xdr:rowOff>
    </xdr:from>
    <xdr:to>
      <xdr:col>50</xdr:col>
      <xdr:colOff>114300</xdr:colOff>
      <xdr:row>39</xdr:row>
      <xdr:rowOff>64770</xdr:rowOff>
    </xdr:to>
    <xdr:cxnSp macro="">
      <xdr:nvCxnSpPr>
        <xdr:cNvPr id="132" name="直線コネクタ 131"/>
        <xdr:cNvCxnSpPr/>
      </xdr:nvCxnSpPr>
      <xdr:spPr>
        <a:xfrm>
          <a:off x="8750300" y="67456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xdr:rowOff>
    </xdr:from>
    <xdr:to>
      <xdr:col>41</xdr:col>
      <xdr:colOff>101600</xdr:colOff>
      <xdr:row>39</xdr:row>
      <xdr:rowOff>109855</xdr:rowOff>
    </xdr:to>
    <xdr:sp macro="" textlink="">
      <xdr:nvSpPr>
        <xdr:cNvPr id="133" name="楕円 132"/>
        <xdr:cNvSpPr/>
      </xdr:nvSpPr>
      <xdr:spPr>
        <a:xfrm>
          <a:off x="7810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59055</xdr:rowOff>
    </xdr:from>
    <xdr:to>
      <xdr:col>45</xdr:col>
      <xdr:colOff>177800</xdr:colOff>
      <xdr:row>39</xdr:row>
      <xdr:rowOff>59055</xdr:rowOff>
    </xdr:to>
    <xdr:cxnSp macro="">
      <xdr:nvCxnSpPr>
        <xdr:cNvPr id="134" name="直線コネクタ 133"/>
        <xdr:cNvCxnSpPr/>
      </xdr:nvCxnSpPr>
      <xdr:spPr>
        <a:xfrm>
          <a:off x="7861300" y="6745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2540</xdr:rowOff>
    </xdr:from>
    <xdr:to>
      <xdr:col>36</xdr:col>
      <xdr:colOff>165100</xdr:colOff>
      <xdr:row>39</xdr:row>
      <xdr:rowOff>104140</xdr:rowOff>
    </xdr:to>
    <xdr:sp macro="" textlink="">
      <xdr:nvSpPr>
        <xdr:cNvPr id="135" name="楕円 134"/>
        <xdr:cNvSpPr/>
      </xdr:nvSpPr>
      <xdr:spPr>
        <a:xfrm>
          <a:off x="6921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53340</xdr:rowOff>
    </xdr:from>
    <xdr:to>
      <xdr:col>41</xdr:col>
      <xdr:colOff>50800</xdr:colOff>
      <xdr:row>39</xdr:row>
      <xdr:rowOff>59055</xdr:rowOff>
    </xdr:to>
    <xdr:cxnSp macro="">
      <xdr:nvCxnSpPr>
        <xdr:cNvPr id="136" name="直線コネクタ 135"/>
        <xdr:cNvCxnSpPr/>
      </xdr:nvCxnSpPr>
      <xdr:spPr>
        <a:xfrm>
          <a:off x="6972300" y="67398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9" name="n_3aveValue【図書館】&#10;一人当たり面積"/>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132097</xdr:rowOff>
    </xdr:from>
    <xdr:ext cx="469744" cy="259045"/>
    <xdr:sp macro="" textlink="">
      <xdr:nvSpPr>
        <xdr:cNvPr id="141" name="n_1mainValue【図書館】&#10;一人当たり面積"/>
        <xdr:cNvSpPr txBox="1"/>
      </xdr:nvSpPr>
      <xdr:spPr>
        <a:xfrm>
          <a:off x="9391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126382</xdr:rowOff>
    </xdr:from>
    <xdr:ext cx="469744" cy="259045"/>
    <xdr:sp macro="" textlink="">
      <xdr:nvSpPr>
        <xdr:cNvPr id="142" name="n_2mainValue【図書館】&#10;一人当たり面積"/>
        <xdr:cNvSpPr txBox="1"/>
      </xdr:nvSpPr>
      <xdr:spPr>
        <a:xfrm>
          <a:off x="85154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126382</xdr:rowOff>
    </xdr:from>
    <xdr:ext cx="469744" cy="259045"/>
    <xdr:sp macro="" textlink="">
      <xdr:nvSpPr>
        <xdr:cNvPr id="143" name="n_3mainValue【図書館】&#10;一人当たり面積"/>
        <xdr:cNvSpPr txBox="1"/>
      </xdr:nvSpPr>
      <xdr:spPr>
        <a:xfrm>
          <a:off x="76264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4" name="n_4main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0" name="正方形/長方形 159"/>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2" name="直線コネクタ 17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3" name="テキスト ボックス 172"/>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4" name="直線コネクタ 17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5" name="テキスト ボックス 17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6" name="直線コネクタ 17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7" name="テキスト ボックス 17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8" name="直線コネクタ 17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9" name="テキスト ボックス 17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0" name="直線コネクタ 1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1" name="テキスト ボックス 1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183" name="直線コネクタ 182"/>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4"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5" name="直線コネクタ 184"/>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186"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187" name="直線コネクタ 186"/>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188" name="【福祉施設】&#10;有形固定資産減価償却率平均値テキスト"/>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189" name="フローチャート: 判断 188"/>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190" name="フローチャート: 判断 189"/>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191" name="フローチャート: 判断 190"/>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192" name="フローチャート: 判断 191"/>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193" name="フローチャート: 判断 192"/>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19304</xdr:rowOff>
    </xdr:from>
    <xdr:to>
      <xdr:col>24</xdr:col>
      <xdr:colOff>114300</xdr:colOff>
      <xdr:row>82</xdr:row>
      <xdr:rowOff>120904</xdr:rowOff>
    </xdr:to>
    <xdr:sp macro="" textlink="">
      <xdr:nvSpPr>
        <xdr:cNvPr id="199" name="楕円 198"/>
        <xdr:cNvSpPr/>
      </xdr:nvSpPr>
      <xdr:spPr>
        <a:xfrm>
          <a:off x="45847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169181</xdr:rowOff>
    </xdr:from>
    <xdr:ext cx="405111" cy="259045"/>
    <xdr:sp macro="" textlink="">
      <xdr:nvSpPr>
        <xdr:cNvPr id="200" name="【福祉施設】&#10;有形固定資産減価償却率該当値テキスト"/>
        <xdr:cNvSpPr txBox="1"/>
      </xdr:nvSpPr>
      <xdr:spPr>
        <a:xfrm>
          <a:off x="4673600" y="1405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201" name="楕円 200"/>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70104</xdr:rowOff>
    </xdr:to>
    <xdr:cxnSp macro="">
      <xdr:nvCxnSpPr>
        <xdr:cNvPr id="202" name="直線コネクタ 201"/>
        <xdr:cNvCxnSpPr/>
      </xdr:nvCxnSpPr>
      <xdr:spPr>
        <a:xfrm>
          <a:off x="3797300" y="140970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115315</xdr:rowOff>
    </xdr:from>
    <xdr:to>
      <xdr:col>15</xdr:col>
      <xdr:colOff>101600</xdr:colOff>
      <xdr:row>81</xdr:row>
      <xdr:rowOff>45465</xdr:rowOff>
    </xdr:to>
    <xdr:sp macro="" textlink="">
      <xdr:nvSpPr>
        <xdr:cNvPr id="203" name="楕円 202"/>
        <xdr:cNvSpPr/>
      </xdr:nvSpPr>
      <xdr:spPr>
        <a:xfrm>
          <a:off x="2857500" y="13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166115</xdr:rowOff>
    </xdr:from>
    <xdr:to>
      <xdr:col>19</xdr:col>
      <xdr:colOff>177800</xdr:colOff>
      <xdr:row>82</xdr:row>
      <xdr:rowOff>38100</xdr:rowOff>
    </xdr:to>
    <xdr:cxnSp macro="">
      <xdr:nvCxnSpPr>
        <xdr:cNvPr id="204" name="直線コネクタ 203"/>
        <xdr:cNvCxnSpPr/>
      </xdr:nvCxnSpPr>
      <xdr:spPr>
        <a:xfrm>
          <a:off x="2908300" y="13882115"/>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76454</xdr:rowOff>
    </xdr:from>
    <xdr:to>
      <xdr:col>10</xdr:col>
      <xdr:colOff>165100</xdr:colOff>
      <xdr:row>81</xdr:row>
      <xdr:rowOff>6604</xdr:rowOff>
    </xdr:to>
    <xdr:sp macro="" textlink="">
      <xdr:nvSpPr>
        <xdr:cNvPr id="205" name="楕円 204"/>
        <xdr:cNvSpPr/>
      </xdr:nvSpPr>
      <xdr:spPr>
        <a:xfrm>
          <a:off x="19685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127254</xdr:rowOff>
    </xdr:from>
    <xdr:to>
      <xdr:col>15</xdr:col>
      <xdr:colOff>50800</xdr:colOff>
      <xdr:row>80</xdr:row>
      <xdr:rowOff>166115</xdr:rowOff>
    </xdr:to>
    <xdr:cxnSp macro="">
      <xdr:nvCxnSpPr>
        <xdr:cNvPr id="206" name="直線コネクタ 205"/>
        <xdr:cNvCxnSpPr/>
      </xdr:nvCxnSpPr>
      <xdr:spPr>
        <a:xfrm>
          <a:off x="2019300" y="13843254"/>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17018</xdr:rowOff>
    </xdr:from>
    <xdr:to>
      <xdr:col>6</xdr:col>
      <xdr:colOff>38100</xdr:colOff>
      <xdr:row>80</xdr:row>
      <xdr:rowOff>118618</xdr:rowOff>
    </xdr:to>
    <xdr:sp macro="" textlink="">
      <xdr:nvSpPr>
        <xdr:cNvPr id="207" name="楕円 206"/>
        <xdr:cNvSpPr/>
      </xdr:nvSpPr>
      <xdr:spPr>
        <a:xfrm>
          <a:off x="1079500" y="1373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67818</xdr:rowOff>
    </xdr:from>
    <xdr:to>
      <xdr:col>10</xdr:col>
      <xdr:colOff>114300</xdr:colOff>
      <xdr:row>80</xdr:row>
      <xdr:rowOff>127254</xdr:rowOff>
    </xdr:to>
    <xdr:cxnSp macro="">
      <xdr:nvCxnSpPr>
        <xdr:cNvPr id="208" name="直線コネクタ 207"/>
        <xdr:cNvCxnSpPr/>
      </xdr:nvCxnSpPr>
      <xdr:spPr>
        <a:xfrm>
          <a:off x="1130300" y="1378381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209" name="n_1aveValue【福祉施設】&#10;有形固定資産減価償却率"/>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10" name="n_2ave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11"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12" name="n_4ave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80027</xdr:rowOff>
    </xdr:from>
    <xdr:ext cx="405111" cy="259045"/>
    <xdr:sp macro="" textlink="">
      <xdr:nvSpPr>
        <xdr:cNvPr id="213" name="n_1mainValue【福祉施設】&#10;有形固定資産減価償却率"/>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36592</xdr:rowOff>
    </xdr:from>
    <xdr:ext cx="405111" cy="259045"/>
    <xdr:sp macro="" textlink="">
      <xdr:nvSpPr>
        <xdr:cNvPr id="214" name="n_2mainValue【福祉施設】&#10;有形固定資産減価償却率"/>
        <xdr:cNvSpPr txBox="1"/>
      </xdr:nvSpPr>
      <xdr:spPr>
        <a:xfrm>
          <a:off x="2705744" y="1392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169181</xdr:rowOff>
    </xdr:from>
    <xdr:ext cx="405111" cy="259045"/>
    <xdr:sp macro="" textlink="">
      <xdr:nvSpPr>
        <xdr:cNvPr id="215" name="n_3mainValue【福祉施設】&#10;有形固定資産減価償却率"/>
        <xdr:cNvSpPr txBox="1"/>
      </xdr:nvSpPr>
      <xdr:spPr>
        <a:xfrm>
          <a:off x="1816744" y="1388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109745</xdr:rowOff>
    </xdr:from>
    <xdr:ext cx="405111" cy="259045"/>
    <xdr:sp macro="" textlink="">
      <xdr:nvSpPr>
        <xdr:cNvPr id="216" name="n_4mainValue【福祉施設】&#10;有形固定資産減価償却率"/>
        <xdr:cNvSpPr txBox="1"/>
      </xdr:nvSpPr>
      <xdr:spPr>
        <a:xfrm>
          <a:off x="927744" y="13825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5" name="テキスト ボックス 2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6" name="直線コネクタ 2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27" name="直線コネクタ 22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28" name="テキスト ボックス 22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9" name="直線コネクタ 2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0" name="テキスト ボックス 22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1" name="直線コネクタ 23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2" name="テキスト ボックス 23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3" name="直線コネクタ 2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4" name="テキスト ボックス 2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236" name="直線コネクタ 235"/>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37"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238" name="直線コネクタ 237"/>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239"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240" name="直線コネクタ 239"/>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241"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242" name="フローチャート: 判断 241"/>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243" name="フローチャート: 判断 242"/>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244" name="フローチャート: 判断 243"/>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245" name="フローチャート: 判断 244"/>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246" name="フローチャート: 判断 245"/>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7" name="テキスト ボックス 2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8" name="テキスト ボックス 2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9" name="テキスト ボックス 2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0" name="テキスト ボックス 2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1" name="テキスト ボックス 2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130175</xdr:rowOff>
    </xdr:from>
    <xdr:to>
      <xdr:col>55</xdr:col>
      <xdr:colOff>50800</xdr:colOff>
      <xdr:row>84</xdr:row>
      <xdr:rowOff>60325</xdr:rowOff>
    </xdr:to>
    <xdr:sp macro="" textlink="">
      <xdr:nvSpPr>
        <xdr:cNvPr id="252" name="楕円 251"/>
        <xdr:cNvSpPr/>
      </xdr:nvSpPr>
      <xdr:spPr>
        <a:xfrm>
          <a:off x="104267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108602</xdr:rowOff>
    </xdr:from>
    <xdr:ext cx="469744" cy="259045"/>
    <xdr:sp macro="" textlink="">
      <xdr:nvSpPr>
        <xdr:cNvPr id="253" name="【福祉施設】&#10;一人当たり面積該当値テキスト"/>
        <xdr:cNvSpPr txBox="1"/>
      </xdr:nvSpPr>
      <xdr:spPr>
        <a:xfrm>
          <a:off x="10515600" y="1433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124461</xdr:rowOff>
    </xdr:from>
    <xdr:to>
      <xdr:col>50</xdr:col>
      <xdr:colOff>165100</xdr:colOff>
      <xdr:row>84</xdr:row>
      <xdr:rowOff>54611</xdr:rowOff>
    </xdr:to>
    <xdr:sp macro="" textlink="">
      <xdr:nvSpPr>
        <xdr:cNvPr id="254" name="楕円 253"/>
        <xdr:cNvSpPr/>
      </xdr:nvSpPr>
      <xdr:spPr>
        <a:xfrm>
          <a:off x="9588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3811</xdr:rowOff>
    </xdr:from>
    <xdr:to>
      <xdr:col>55</xdr:col>
      <xdr:colOff>0</xdr:colOff>
      <xdr:row>84</xdr:row>
      <xdr:rowOff>9525</xdr:rowOff>
    </xdr:to>
    <xdr:cxnSp macro="">
      <xdr:nvCxnSpPr>
        <xdr:cNvPr id="255" name="直線コネクタ 254"/>
        <xdr:cNvCxnSpPr/>
      </xdr:nvCxnSpPr>
      <xdr:spPr>
        <a:xfrm>
          <a:off x="9639300" y="144056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124461</xdr:rowOff>
    </xdr:from>
    <xdr:to>
      <xdr:col>46</xdr:col>
      <xdr:colOff>38100</xdr:colOff>
      <xdr:row>84</xdr:row>
      <xdr:rowOff>54611</xdr:rowOff>
    </xdr:to>
    <xdr:sp macro="" textlink="">
      <xdr:nvSpPr>
        <xdr:cNvPr id="256" name="楕円 255"/>
        <xdr:cNvSpPr/>
      </xdr:nvSpPr>
      <xdr:spPr>
        <a:xfrm>
          <a:off x="8699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3811</xdr:rowOff>
    </xdr:from>
    <xdr:to>
      <xdr:col>50</xdr:col>
      <xdr:colOff>114300</xdr:colOff>
      <xdr:row>84</xdr:row>
      <xdr:rowOff>3811</xdr:rowOff>
    </xdr:to>
    <xdr:cxnSp macro="">
      <xdr:nvCxnSpPr>
        <xdr:cNvPr id="257" name="直線コネクタ 256"/>
        <xdr:cNvCxnSpPr/>
      </xdr:nvCxnSpPr>
      <xdr:spPr>
        <a:xfrm>
          <a:off x="8750300" y="14405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118745</xdr:rowOff>
    </xdr:from>
    <xdr:to>
      <xdr:col>41</xdr:col>
      <xdr:colOff>101600</xdr:colOff>
      <xdr:row>84</xdr:row>
      <xdr:rowOff>48895</xdr:rowOff>
    </xdr:to>
    <xdr:sp macro="" textlink="">
      <xdr:nvSpPr>
        <xdr:cNvPr id="258" name="楕円 257"/>
        <xdr:cNvSpPr/>
      </xdr:nvSpPr>
      <xdr:spPr>
        <a:xfrm>
          <a:off x="7810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169545</xdr:rowOff>
    </xdr:from>
    <xdr:to>
      <xdr:col>45</xdr:col>
      <xdr:colOff>177800</xdr:colOff>
      <xdr:row>84</xdr:row>
      <xdr:rowOff>3811</xdr:rowOff>
    </xdr:to>
    <xdr:cxnSp macro="">
      <xdr:nvCxnSpPr>
        <xdr:cNvPr id="259" name="直線コネクタ 258"/>
        <xdr:cNvCxnSpPr/>
      </xdr:nvCxnSpPr>
      <xdr:spPr>
        <a:xfrm>
          <a:off x="7861300" y="143998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38736</xdr:rowOff>
    </xdr:from>
    <xdr:to>
      <xdr:col>36</xdr:col>
      <xdr:colOff>165100</xdr:colOff>
      <xdr:row>84</xdr:row>
      <xdr:rowOff>140336</xdr:rowOff>
    </xdr:to>
    <xdr:sp macro="" textlink="">
      <xdr:nvSpPr>
        <xdr:cNvPr id="260" name="楕円 259"/>
        <xdr:cNvSpPr/>
      </xdr:nvSpPr>
      <xdr:spPr>
        <a:xfrm>
          <a:off x="6921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169545</xdr:rowOff>
    </xdr:from>
    <xdr:to>
      <xdr:col>41</xdr:col>
      <xdr:colOff>50800</xdr:colOff>
      <xdr:row>84</xdr:row>
      <xdr:rowOff>89536</xdr:rowOff>
    </xdr:to>
    <xdr:cxnSp macro="">
      <xdr:nvCxnSpPr>
        <xdr:cNvPr id="261" name="直線コネクタ 260"/>
        <xdr:cNvCxnSpPr/>
      </xdr:nvCxnSpPr>
      <xdr:spPr>
        <a:xfrm flipV="1">
          <a:off x="6972300" y="1439989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262"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263"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264" name="n_3ave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265" name="n_4aveValue【福祉施設】&#10;一人当たり面積"/>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45738</xdr:rowOff>
    </xdr:from>
    <xdr:ext cx="469744" cy="259045"/>
    <xdr:sp macro="" textlink="">
      <xdr:nvSpPr>
        <xdr:cNvPr id="266" name="n_1mainValue【福祉施設】&#10;一人当たり面積"/>
        <xdr:cNvSpPr txBox="1"/>
      </xdr:nvSpPr>
      <xdr:spPr>
        <a:xfrm>
          <a:off x="9391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267" name="n_2mainValue【福祉施設】&#10;一人当たり面積"/>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40022</xdr:rowOff>
    </xdr:from>
    <xdr:ext cx="469744" cy="259045"/>
    <xdr:sp macro="" textlink="">
      <xdr:nvSpPr>
        <xdr:cNvPr id="268" name="n_3mainValue【福祉施設】&#10;一人当たり面積"/>
        <xdr:cNvSpPr txBox="1"/>
      </xdr:nvSpPr>
      <xdr:spPr>
        <a:xfrm>
          <a:off x="7626427" y="1444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131463</xdr:rowOff>
    </xdr:from>
    <xdr:ext cx="469744" cy="259045"/>
    <xdr:sp macro="" textlink="">
      <xdr:nvSpPr>
        <xdr:cNvPr id="269" name="n_4mainValue【福祉施設】&#10;一人当たり面積"/>
        <xdr:cNvSpPr txBox="1"/>
      </xdr:nvSpPr>
      <xdr:spPr>
        <a:xfrm>
          <a:off x="6737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6" name="テキスト ボックス 2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7" name="直線コネクタ 2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8" name="テキスト ボックス 29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9" name="直線コネクタ 2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0" name="テキスト ボックス 2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1" name="直線コネクタ 3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2" name="テキスト ボックス 3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3" name="直線コネクタ 3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4" name="テキスト ボックス 3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5" name="直線コネクタ 3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6" name="テキスト ボックス 3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7" name="直線コネクタ 3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8" name="テキスト ボックス 30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9" name="直線コネクタ 3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311" name="直線コネクタ 310"/>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31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313" name="直線コネクタ 31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314"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315" name="直線コネクタ 314"/>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316" name="【一般廃棄物処理施設】&#10;有形固定資産減価償却率平均値テキスト"/>
        <xdr:cNvSpPr txBox="1"/>
      </xdr:nvSpPr>
      <xdr:spPr>
        <a:xfrm>
          <a:off x="163576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317" name="フローチャート: 判断 316"/>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318" name="フローチャート: 判断 317"/>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319" name="フローチャート: 判断 318"/>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320" name="フローチャート: 判断 319"/>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321" name="フローチャート: 判断 320"/>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103777</xdr:rowOff>
    </xdr:from>
    <xdr:to>
      <xdr:col>85</xdr:col>
      <xdr:colOff>177800</xdr:colOff>
      <xdr:row>35</xdr:row>
      <xdr:rowOff>33927</xdr:rowOff>
    </xdr:to>
    <xdr:sp macro="" textlink="">
      <xdr:nvSpPr>
        <xdr:cNvPr id="327" name="楕円 326"/>
        <xdr:cNvSpPr/>
      </xdr:nvSpPr>
      <xdr:spPr>
        <a:xfrm>
          <a:off x="162687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126654</xdr:rowOff>
    </xdr:from>
    <xdr:ext cx="405111" cy="259045"/>
    <xdr:sp macro="" textlink="">
      <xdr:nvSpPr>
        <xdr:cNvPr id="328" name="【一般廃棄物処理施設】&#10;有形固定資産減価償却率該当値テキスト"/>
        <xdr:cNvSpPr txBox="1"/>
      </xdr:nvSpPr>
      <xdr:spPr>
        <a:xfrm>
          <a:off x="16357600" y="57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59690</xdr:rowOff>
    </xdr:from>
    <xdr:to>
      <xdr:col>81</xdr:col>
      <xdr:colOff>101600</xdr:colOff>
      <xdr:row>34</xdr:row>
      <xdr:rowOff>161290</xdr:rowOff>
    </xdr:to>
    <xdr:sp macro="" textlink="">
      <xdr:nvSpPr>
        <xdr:cNvPr id="329" name="楕円 328"/>
        <xdr:cNvSpPr/>
      </xdr:nvSpPr>
      <xdr:spPr>
        <a:xfrm>
          <a:off x="15430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110490</xdr:rowOff>
    </xdr:from>
    <xdr:to>
      <xdr:col>85</xdr:col>
      <xdr:colOff>127000</xdr:colOff>
      <xdr:row>34</xdr:row>
      <xdr:rowOff>154577</xdr:rowOff>
    </xdr:to>
    <xdr:cxnSp macro="">
      <xdr:nvCxnSpPr>
        <xdr:cNvPr id="330" name="直線コネクタ 329"/>
        <xdr:cNvCxnSpPr/>
      </xdr:nvCxnSpPr>
      <xdr:spPr>
        <a:xfrm>
          <a:off x="15481300" y="593979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15603</xdr:rowOff>
    </xdr:from>
    <xdr:to>
      <xdr:col>76</xdr:col>
      <xdr:colOff>165100</xdr:colOff>
      <xdr:row>34</xdr:row>
      <xdr:rowOff>117203</xdr:rowOff>
    </xdr:to>
    <xdr:sp macro="" textlink="">
      <xdr:nvSpPr>
        <xdr:cNvPr id="331" name="楕円 330"/>
        <xdr:cNvSpPr/>
      </xdr:nvSpPr>
      <xdr:spPr>
        <a:xfrm>
          <a:off x="14541500" y="58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66403</xdr:rowOff>
    </xdr:from>
    <xdr:to>
      <xdr:col>81</xdr:col>
      <xdr:colOff>50800</xdr:colOff>
      <xdr:row>34</xdr:row>
      <xdr:rowOff>110490</xdr:rowOff>
    </xdr:to>
    <xdr:cxnSp macro="">
      <xdr:nvCxnSpPr>
        <xdr:cNvPr id="332" name="直線コネクタ 331"/>
        <xdr:cNvCxnSpPr/>
      </xdr:nvCxnSpPr>
      <xdr:spPr>
        <a:xfrm>
          <a:off x="14592300" y="58957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142966</xdr:rowOff>
    </xdr:from>
    <xdr:to>
      <xdr:col>72</xdr:col>
      <xdr:colOff>38100</xdr:colOff>
      <xdr:row>34</xdr:row>
      <xdr:rowOff>73116</xdr:rowOff>
    </xdr:to>
    <xdr:sp macro="" textlink="">
      <xdr:nvSpPr>
        <xdr:cNvPr id="333" name="楕円 332"/>
        <xdr:cNvSpPr/>
      </xdr:nvSpPr>
      <xdr:spPr>
        <a:xfrm>
          <a:off x="13652500" y="580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22316</xdr:rowOff>
    </xdr:from>
    <xdr:to>
      <xdr:col>76</xdr:col>
      <xdr:colOff>114300</xdr:colOff>
      <xdr:row>34</xdr:row>
      <xdr:rowOff>66403</xdr:rowOff>
    </xdr:to>
    <xdr:cxnSp macro="">
      <xdr:nvCxnSpPr>
        <xdr:cNvPr id="334" name="直線コネクタ 333"/>
        <xdr:cNvCxnSpPr/>
      </xdr:nvCxnSpPr>
      <xdr:spPr>
        <a:xfrm>
          <a:off x="13703300" y="585161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335" name="n_1aveValue【一般廃棄物処理施設】&#10;有形固定資産減価償却率"/>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336" name="n_2aveValue【一般廃棄物処理施設】&#10;有形固定資産減価償却率"/>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337" name="n_3aveValue【一般廃棄物処理施設】&#10;有形固定資産減価償却率"/>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338"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6367</xdr:rowOff>
    </xdr:from>
    <xdr:ext cx="405111" cy="259045"/>
    <xdr:sp macro="" textlink="">
      <xdr:nvSpPr>
        <xdr:cNvPr id="339" name="n_1mainValue【一般廃棄物処理施設】&#10;有形固定資産減価償却率"/>
        <xdr:cNvSpPr txBox="1"/>
      </xdr:nvSpPr>
      <xdr:spPr>
        <a:xfrm>
          <a:off x="152660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133730</xdr:rowOff>
    </xdr:from>
    <xdr:ext cx="405111" cy="259045"/>
    <xdr:sp macro="" textlink="">
      <xdr:nvSpPr>
        <xdr:cNvPr id="340" name="n_2mainValue【一般廃棄物処理施設】&#10;有形固定資産減価償却率"/>
        <xdr:cNvSpPr txBox="1"/>
      </xdr:nvSpPr>
      <xdr:spPr>
        <a:xfrm>
          <a:off x="14389744" y="562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89643</xdr:rowOff>
    </xdr:from>
    <xdr:ext cx="405111" cy="259045"/>
    <xdr:sp macro="" textlink="">
      <xdr:nvSpPr>
        <xdr:cNvPr id="341" name="n_3mainValue【一般廃棄物処理施設】&#10;有形固定資産減価償却率"/>
        <xdr:cNvSpPr txBox="1"/>
      </xdr:nvSpPr>
      <xdr:spPr>
        <a:xfrm>
          <a:off x="13500744" y="557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2" name="直線コネクタ 3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3" name="テキスト ボックス 35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4" name="直線コネクタ 3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55" name="テキスト ボックス 35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6" name="直線コネクタ 3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7" name="テキスト ボックス 35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8" name="直線コネクタ 3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59" name="テキスト ボックス 35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0" name="直線コネクタ 3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1" name="テキスト ボックス 36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3" name="テキスト ボックス 36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365" name="直線コネクタ 364"/>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366"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367" name="直線コネクタ 366"/>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368"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369" name="直線コネクタ 368"/>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370" name="【一般廃棄物処理施設】&#10;一人当たり有形固定資産（償却資産）額平均値テキスト"/>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371" name="フローチャート: 判断 370"/>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372" name="フローチャート: 判断 371"/>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373" name="フローチャート: 判断 372"/>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374" name="フローチャート: 判断 373"/>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375" name="フローチャート: 判断 374"/>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92349</xdr:rowOff>
    </xdr:from>
    <xdr:to>
      <xdr:col>116</xdr:col>
      <xdr:colOff>114300</xdr:colOff>
      <xdr:row>39</xdr:row>
      <xdr:rowOff>22499</xdr:rowOff>
    </xdr:to>
    <xdr:sp macro="" textlink="">
      <xdr:nvSpPr>
        <xdr:cNvPr id="381" name="楕円 380"/>
        <xdr:cNvSpPr/>
      </xdr:nvSpPr>
      <xdr:spPr>
        <a:xfrm>
          <a:off x="22110700" y="660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115226</xdr:rowOff>
    </xdr:from>
    <xdr:ext cx="534377" cy="259045"/>
    <xdr:sp macro="" textlink="">
      <xdr:nvSpPr>
        <xdr:cNvPr id="382" name="【一般廃棄物処理施設】&#10;一人当たり有形固定資産（償却資産）額該当値テキスト"/>
        <xdr:cNvSpPr txBox="1"/>
      </xdr:nvSpPr>
      <xdr:spPr>
        <a:xfrm>
          <a:off x="22199600" y="645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90315</xdr:rowOff>
    </xdr:from>
    <xdr:to>
      <xdr:col>112</xdr:col>
      <xdr:colOff>38100</xdr:colOff>
      <xdr:row>39</xdr:row>
      <xdr:rowOff>20465</xdr:rowOff>
    </xdr:to>
    <xdr:sp macro="" textlink="">
      <xdr:nvSpPr>
        <xdr:cNvPr id="383" name="楕円 382"/>
        <xdr:cNvSpPr/>
      </xdr:nvSpPr>
      <xdr:spPr>
        <a:xfrm>
          <a:off x="21272500" y="660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141115</xdr:rowOff>
    </xdr:from>
    <xdr:to>
      <xdr:col>116</xdr:col>
      <xdr:colOff>63500</xdr:colOff>
      <xdr:row>38</xdr:row>
      <xdr:rowOff>143149</xdr:rowOff>
    </xdr:to>
    <xdr:cxnSp macro="">
      <xdr:nvCxnSpPr>
        <xdr:cNvPr id="384" name="直線コネクタ 383"/>
        <xdr:cNvCxnSpPr/>
      </xdr:nvCxnSpPr>
      <xdr:spPr>
        <a:xfrm>
          <a:off x="21323300" y="6656215"/>
          <a:ext cx="8382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88471</xdr:rowOff>
    </xdr:from>
    <xdr:to>
      <xdr:col>107</xdr:col>
      <xdr:colOff>101600</xdr:colOff>
      <xdr:row>39</xdr:row>
      <xdr:rowOff>18621</xdr:rowOff>
    </xdr:to>
    <xdr:sp macro="" textlink="">
      <xdr:nvSpPr>
        <xdr:cNvPr id="385" name="楕円 384"/>
        <xdr:cNvSpPr/>
      </xdr:nvSpPr>
      <xdr:spPr>
        <a:xfrm>
          <a:off x="20383500" y="660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139271</xdr:rowOff>
    </xdr:from>
    <xdr:to>
      <xdr:col>111</xdr:col>
      <xdr:colOff>177800</xdr:colOff>
      <xdr:row>38</xdr:row>
      <xdr:rowOff>141115</xdr:rowOff>
    </xdr:to>
    <xdr:cxnSp macro="">
      <xdr:nvCxnSpPr>
        <xdr:cNvPr id="386" name="直線コネクタ 385"/>
        <xdr:cNvCxnSpPr/>
      </xdr:nvCxnSpPr>
      <xdr:spPr>
        <a:xfrm>
          <a:off x="20434300" y="6654371"/>
          <a:ext cx="8890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80424</xdr:rowOff>
    </xdr:from>
    <xdr:to>
      <xdr:col>102</xdr:col>
      <xdr:colOff>165100</xdr:colOff>
      <xdr:row>39</xdr:row>
      <xdr:rowOff>10574</xdr:rowOff>
    </xdr:to>
    <xdr:sp macro="" textlink="">
      <xdr:nvSpPr>
        <xdr:cNvPr id="387" name="楕円 386"/>
        <xdr:cNvSpPr/>
      </xdr:nvSpPr>
      <xdr:spPr>
        <a:xfrm>
          <a:off x="19494500" y="659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131224</xdr:rowOff>
    </xdr:from>
    <xdr:to>
      <xdr:col>107</xdr:col>
      <xdr:colOff>50800</xdr:colOff>
      <xdr:row>38</xdr:row>
      <xdr:rowOff>139271</xdr:rowOff>
    </xdr:to>
    <xdr:cxnSp macro="">
      <xdr:nvCxnSpPr>
        <xdr:cNvPr id="388" name="直線コネクタ 387"/>
        <xdr:cNvCxnSpPr/>
      </xdr:nvCxnSpPr>
      <xdr:spPr>
        <a:xfrm>
          <a:off x="19545300" y="6646324"/>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69893</xdr:rowOff>
    </xdr:from>
    <xdr:ext cx="534377" cy="259045"/>
    <xdr:sp macro="" textlink="">
      <xdr:nvSpPr>
        <xdr:cNvPr id="389" name="n_1aveValue【一般廃棄物処理施設】&#10;一人当たり有形固定資産（償却資産）額"/>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84569</xdr:rowOff>
    </xdr:from>
    <xdr:ext cx="534377" cy="259045"/>
    <xdr:sp macro="" textlink="">
      <xdr:nvSpPr>
        <xdr:cNvPr id="390" name="n_2aveValue【一般廃棄物処理施設】&#10;一人当たり有形固定資産（償却資産）額"/>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92562</xdr:rowOff>
    </xdr:from>
    <xdr:ext cx="534377" cy="259045"/>
    <xdr:sp macro="" textlink="">
      <xdr:nvSpPr>
        <xdr:cNvPr id="391" name="n_3aveValue【一般廃棄物処理施設】&#10;一人当たり有形固定資産（償却資産）額"/>
        <xdr:cNvSpPr txBox="1"/>
      </xdr:nvSpPr>
      <xdr:spPr>
        <a:xfrm>
          <a:off x="19278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392"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36992</xdr:rowOff>
    </xdr:from>
    <xdr:ext cx="534377" cy="259045"/>
    <xdr:sp macro="" textlink="">
      <xdr:nvSpPr>
        <xdr:cNvPr id="393" name="n_1mainValue【一般廃棄物処理施設】&#10;一人当たり有形固定資産（償却資産）額"/>
        <xdr:cNvSpPr txBox="1"/>
      </xdr:nvSpPr>
      <xdr:spPr>
        <a:xfrm>
          <a:off x="21043411" y="638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35148</xdr:rowOff>
    </xdr:from>
    <xdr:ext cx="534377" cy="259045"/>
    <xdr:sp macro="" textlink="">
      <xdr:nvSpPr>
        <xdr:cNvPr id="394" name="n_2mainValue【一般廃棄物処理施設】&#10;一人当たり有形固定資産（償却資産）額"/>
        <xdr:cNvSpPr txBox="1"/>
      </xdr:nvSpPr>
      <xdr:spPr>
        <a:xfrm>
          <a:off x="20167111" y="637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27101</xdr:rowOff>
    </xdr:from>
    <xdr:ext cx="534377" cy="259045"/>
    <xdr:sp macro="" textlink="">
      <xdr:nvSpPr>
        <xdr:cNvPr id="395" name="n_3mainValue【一般廃棄物処理施設】&#10;一人当たり有形固定資産（償却資産）額"/>
        <xdr:cNvSpPr txBox="1"/>
      </xdr:nvSpPr>
      <xdr:spPr>
        <a:xfrm>
          <a:off x="19278111" y="63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6" name="正方形/長方形 3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7" name="正方形/長方形 3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8" name="正方形/長方形 3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9" name="正方形/長方形 3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0" name="正方形/長方形 3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1" name="正方形/長方形 4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2" name="正方形/長方形 4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正方形/長方形 4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4" name="テキスト ボックス 4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5" name="直線コネクタ 4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6" name="テキスト ボックス 40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7" name="直線コネクタ 40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8" name="テキスト ボックス 40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9" name="直線コネクタ 40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0" name="テキスト ボックス 40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1" name="直線コネクタ 41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2" name="テキスト ボックス 41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3" name="直線コネクタ 41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4" name="テキスト ボックス 41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5" name="直線コネクタ 41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6" name="テキスト ボックス 41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7" name="直線コネクタ 41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8" name="テキスト ボックス 41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421" name="直線コネクタ 420"/>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422"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423" name="直線コネクタ 422"/>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424"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425" name="直線コネクタ 424"/>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426"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427" name="フローチャート: 判断 426"/>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428" name="フローチャート: 判断 427"/>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29" name="フローチャート: 判断 428"/>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430" name="フローチャート: 判断 429"/>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431" name="フローチャート: 判断 430"/>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2" name="テキスト ボックス 4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3" name="テキスト ボックス 4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4" name="テキスト ボックス 4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5" name="テキスト ボックス 4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6" name="テキスト ボックス 4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437" name="楕円 436"/>
        <xdr:cNvSpPr/>
      </xdr:nvSpPr>
      <xdr:spPr>
        <a:xfrm>
          <a:off x="162687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152961</xdr:rowOff>
    </xdr:from>
    <xdr:ext cx="405111" cy="259045"/>
    <xdr:sp macro="" textlink="">
      <xdr:nvSpPr>
        <xdr:cNvPr id="438" name="【保健センター・保健所】&#10;有形固定資産減価償却率該当値テキスト"/>
        <xdr:cNvSpPr txBox="1"/>
      </xdr:nvSpPr>
      <xdr:spPr>
        <a:xfrm>
          <a:off x="16357600" y="1026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66766</xdr:rowOff>
    </xdr:from>
    <xdr:to>
      <xdr:col>81</xdr:col>
      <xdr:colOff>101600</xdr:colOff>
      <xdr:row>60</xdr:row>
      <xdr:rowOff>168366</xdr:rowOff>
    </xdr:to>
    <xdr:sp macro="" textlink="">
      <xdr:nvSpPr>
        <xdr:cNvPr id="439" name="楕円 438"/>
        <xdr:cNvSpPr/>
      </xdr:nvSpPr>
      <xdr:spPr>
        <a:xfrm>
          <a:off x="15430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53884</xdr:rowOff>
    </xdr:from>
    <xdr:to>
      <xdr:col>85</xdr:col>
      <xdr:colOff>127000</xdr:colOff>
      <xdr:row>60</xdr:row>
      <xdr:rowOff>117566</xdr:rowOff>
    </xdr:to>
    <xdr:cxnSp macro="">
      <xdr:nvCxnSpPr>
        <xdr:cNvPr id="440" name="直線コネクタ 439"/>
        <xdr:cNvCxnSpPr/>
      </xdr:nvCxnSpPr>
      <xdr:spPr>
        <a:xfrm flipV="1">
          <a:off x="15481300" y="10340884"/>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30843</xdr:rowOff>
    </xdr:from>
    <xdr:to>
      <xdr:col>76</xdr:col>
      <xdr:colOff>165100</xdr:colOff>
      <xdr:row>60</xdr:row>
      <xdr:rowOff>132443</xdr:rowOff>
    </xdr:to>
    <xdr:sp macro="" textlink="">
      <xdr:nvSpPr>
        <xdr:cNvPr id="441" name="楕円 440"/>
        <xdr:cNvSpPr/>
      </xdr:nvSpPr>
      <xdr:spPr>
        <a:xfrm>
          <a:off x="14541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81643</xdr:rowOff>
    </xdr:from>
    <xdr:to>
      <xdr:col>81</xdr:col>
      <xdr:colOff>50800</xdr:colOff>
      <xdr:row>60</xdr:row>
      <xdr:rowOff>117566</xdr:rowOff>
    </xdr:to>
    <xdr:cxnSp macro="">
      <xdr:nvCxnSpPr>
        <xdr:cNvPr id="442" name="直線コネクタ 441"/>
        <xdr:cNvCxnSpPr/>
      </xdr:nvCxnSpPr>
      <xdr:spPr>
        <a:xfrm>
          <a:off x="14592300" y="1036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110853</xdr:rowOff>
    </xdr:from>
    <xdr:to>
      <xdr:col>72</xdr:col>
      <xdr:colOff>38100</xdr:colOff>
      <xdr:row>60</xdr:row>
      <xdr:rowOff>41003</xdr:rowOff>
    </xdr:to>
    <xdr:sp macro="" textlink="">
      <xdr:nvSpPr>
        <xdr:cNvPr id="443" name="楕円 442"/>
        <xdr:cNvSpPr/>
      </xdr:nvSpPr>
      <xdr:spPr>
        <a:xfrm>
          <a:off x="13652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161653</xdr:rowOff>
    </xdr:from>
    <xdr:to>
      <xdr:col>76</xdr:col>
      <xdr:colOff>114300</xdr:colOff>
      <xdr:row>60</xdr:row>
      <xdr:rowOff>81643</xdr:rowOff>
    </xdr:to>
    <xdr:cxnSp macro="">
      <xdr:nvCxnSpPr>
        <xdr:cNvPr id="444" name="直線コネクタ 443"/>
        <xdr:cNvCxnSpPr/>
      </xdr:nvCxnSpPr>
      <xdr:spPr>
        <a:xfrm>
          <a:off x="13703300" y="1027720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60234</xdr:rowOff>
    </xdr:from>
    <xdr:to>
      <xdr:col>67</xdr:col>
      <xdr:colOff>101600</xdr:colOff>
      <xdr:row>59</xdr:row>
      <xdr:rowOff>161834</xdr:rowOff>
    </xdr:to>
    <xdr:sp macro="" textlink="">
      <xdr:nvSpPr>
        <xdr:cNvPr id="445" name="楕円 444"/>
        <xdr:cNvSpPr/>
      </xdr:nvSpPr>
      <xdr:spPr>
        <a:xfrm>
          <a:off x="12763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111034</xdr:rowOff>
    </xdr:from>
    <xdr:to>
      <xdr:col>71</xdr:col>
      <xdr:colOff>177800</xdr:colOff>
      <xdr:row>59</xdr:row>
      <xdr:rowOff>161653</xdr:rowOff>
    </xdr:to>
    <xdr:cxnSp macro="">
      <xdr:nvCxnSpPr>
        <xdr:cNvPr id="446" name="直線コネクタ 445"/>
        <xdr:cNvCxnSpPr/>
      </xdr:nvCxnSpPr>
      <xdr:spPr>
        <a:xfrm>
          <a:off x="12814300" y="1022658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447"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48"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449"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450"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159493</xdr:rowOff>
    </xdr:from>
    <xdr:ext cx="405111" cy="259045"/>
    <xdr:sp macro="" textlink="">
      <xdr:nvSpPr>
        <xdr:cNvPr id="451" name="n_1mainValue【保健センター・保健所】&#10;有形固定資産減価償却率"/>
        <xdr:cNvSpPr txBox="1"/>
      </xdr:nvSpPr>
      <xdr:spPr>
        <a:xfrm>
          <a:off x="15266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123570</xdr:rowOff>
    </xdr:from>
    <xdr:ext cx="405111" cy="259045"/>
    <xdr:sp macro="" textlink="">
      <xdr:nvSpPr>
        <xdr:cNvPr id="452" name="n_2mainValue【保健センター・保健所】&#10;有形固定資産減価償却率"/>
        <xdr:cNvSpPr txBox="1"/>
      </xdr:nvSpPr>
      <xdr:spPr>
        <a:xfrm>
          <a:off x="14389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32130</xdr:rowOff>
    </xdr:from>
    <xdr:ext cx="405111" cy="259045"/>
    <xdr:sp macro="" textlink="">
      <xdr:nvSpPr>
        <xdr:cNvPr id="453" name="n_3mainValue【保健センター・保健所】&#10;有形固定資産減価償却率"/>
        <xdr:cNvSpPr txBox="1"/>
      </xdr:nvSpPr>
      <xdr:spPr>
        <a:xfrm>
          <a:off x="13500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152961</xdr:rowOff>
    </xdr:from>
    <xdr:ext cx="405111" cy="259045"/>
    <xdr:sp macro="" textlink="">
      <xdr:nvSpPr>
        <xdr:cNvPr id="454" name="n_4mainValue【保健センター・保健所】&#10;有形固定資産減価償却率"/>
        <xdr:cNvSpPr txBox="1"/>
      </xdr:nvSpPr>
      <xdr:spPr>
        <a:xfrm>
          <a:off x="12611744" y="1026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5" name="正方形/長方形 4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6" name="正方形/長方形 4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7" name="正方形/長方形 4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8" name="正方形/長方形 4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9" name="正方形/長方形 4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0" name="正方形/長方形 4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1" name="正方形/長方形 4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2" name="正方形/長方形 4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3" name="テキスト ボックス 4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4" name="直線コネクタ 4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65" name="直線コネクタ 46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66" name="テキスト ボックス 46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7" name="直線コネクタ 46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8" name="テキスト ボックス 46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69" name="直線コネクタ 46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70" name="テキスト ボックス 46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2" name="テキスト ボックス 4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474" name="直線コネクタ 473"/>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475"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476" name="直線コネクタ 475"/>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477"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478" name="直線コネクタ 477"/>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139082</xdr:rowOff>
    </xdr:from>
    <xdr:ext cx="469744" cy="259045"/>
    <xdr:sp macro="" textlink="">
      <xdr:nvSpPr>
        <xdr:cNvPr id="479" name="【保健センター・保健所】&#10;一人当たり面積平均値テキスト"/>
        <xdr:cNvSpPr txBox="1"/>
      </xdr:nvSpPr>
      <xdr:spPr>
        <a:xfrm>
          <a:off x="22199600" y="10597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480" name="フローチャート: 判断 479"/>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481" name="フローチャート: 判断 480"/>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482" name="フローチャート: 判断 481"/>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483" name="フローチャート: 判断 482"/>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484" name="フローチャート: 判断 483"/>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149225</xdr:rowOff>
    </xdr:from>
    <xdr:to>
      <xdr:col>116</xdr:col>
      <xdr:colOff>114300</xdr:colOff>
      <xdr:row>62</xdr:row>
      <xdr:rowOff>79375</xdr:rowOff>
    </xdr:to>
    <xdr:sp macro="" textlink="">
      <xdr:nvSpPr>
        <xdr:cNvPr id="490" name="楕円 489"/>
        <xdr:cNvSpPr/>
      </xdr:nvSpPr>
      <xdr:spPr>
        <a:xfrm>
          <a:off x="221107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652</xdr:rowOff>
    </xdr:from>
    <xdr:ext cx="469744" cy="259045"/>
    <xdr:sp macro="" textlink="">
      <xdr:nvSpPr>
        <xdr:cNvPr id="491" name="【保健センター・保健所】&#10;一人当たり面積該当値テキスト"/>
        <xdr:cNvSpPr txBox="1"/>
      </xdr:nvSpPr>
      <xdr:spPr>
        <a:xfrm>
          <a:off x="22199600"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149225</xdr:rowOff>
    </xdr:from>
    <xdr:to>
      <xdr:col>112</xdr:col>
      <xdr:colOff>38100</xdr:colOff>
      <xdr:row>62</xdr:row>
      <xdr:rowOff>79375</xdr:rowOff>
    </xdr:to>
    <xdr:sp macro="" textlink="">
      <xdr:nvSpPr>
        <xdr:cNvPr id="492" name="楕円 491"/>
        <xdr:cNvSpPr/>
      </xdr:nvSpPr>
      <xdr:spPr>
        <a:xfrm>
          <a:off x="21272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28575</xdr:rowOff>
    </xdr:from>
    <xdr:to>
      <xdr:col>116</xdr:col>
      <xdr:colOff>63500</xdr:colOff>
      <xdr:row>62</xdr:row>
      <xdr:rowOff>28575</xdr:rowOff>
    </xdr:to>
    <xdr:cxnSp macro="">
      <xdr:nvCxnSpPr>
        <xdr:cNvPr id="493" name="直線コネクタ 492"/>
        <xdr:cNvCxnSpPr/>
      </xdr:nvCxnSpPr>
      <xdr:spPr>
        <a:xfrm>
          <a:off x="21323300" y="106584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149225</xdr:rowOff>
    </xdr:from>
    <xdr:to>
      <xdr:col>107</xdr:col>
      <xdr:colOff>101600</xdr:colOff>
      <xdr:row>62</xdr:row>
      <xdr:rowOff>79375</xdr:rowOff>
    </xdr:to>
    <xdr:sp macro="" textlink="">
      <xdr:nvSpPr>
        <xdr:cNvPr id="494" name="楕円 493"/>
        <xdr:cNvSpPr/>
      </xdr:nvSpPr>
      <xdr:spPr>
        <a:xfrm>
          <a:off x="20383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28575</xdr:rowOff>
    </xdr:from>
    <xdr:to>
      <xdr:col>111</xdr:col>
      <xdr:colOff>177800</xdr:colOff>
      <xdr:row>62</xdr:row>
      <xdr:rowOff>28575</xdr:rowOff>
    </xdr:to>
    <xdr:cxnSp macro="">
      <xdr:nvCxnSpPr>
        <xdr:cNvPr id="495" name="直線コネクタ 494"/>
        <xdr:cNvCxnSpPr/>
      </xdr:nvCxnSpPr>
      <xdr:spPr>
        <a:xfrm>
          <a:off x="20434300" y="1065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496" name="楕円 495"/>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22860</xdr:rowOff>
    </xdr:from>
    <xdr:to>
      <xdr:col>107</xdr:col>
      <xdr:colOff>50800</xdr:colOff>
      <xdr:row>62</xdr:row>
      <xdr:rowOff>28575</xdr:rowOff>
    </xdr:to>
    <xdr:cxnSp macro="">
      <xdr:nvCxnSpPr>
        <xdr:cNvPr id="497" name="直線コネクタ 496"/>
        <xdr:cNvCxnSpPr/>
      </xdr:nvCxnSpPr>
      <xdr:spPr>
        <a:xfrm>
          <a:off x="19545300" y="106527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143510</xdr:rowOff>
    </xdr:from>
    <xdr:to>
      <xdr:col>98</xdr:col>
      <xdr:colOff>38100</xdr:colOff>
      <xdr:row>62</xdr:row>
      <xdr:rowOff>73660</xdr:rowOff>
    </xdr:to>
    <xdr:sp macro="" textlink="">
      <xdr:nvSpPr>
        <xdr:cNvPr id="498" name="楕円 497"/>
        <xdr:cNvSpPr/>
      </xdr:nvSpPr>
      <xdr:spPr>
        <a:xfrm>
          <a:off x="18605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22860</xdr:rowOff>
    </xdr:from>
    <xdr:to>
      <xdr:col>102</xdr:col>
      <xdr:colOff>114300</xdr:colOff>
      <xdr:row>62</xdr:row>
      <xdr:rowOff>22860</xdr:rowOff>
    </xdr:to>
    <xdr:cxnSp macro="">
      <xdr:nvCxnSpPr>
        <xdr:cNvPr id="499" name="直線コネクタ 498"/>
        <xdr:cNvCxnSpPr/>
      </xdr:nvCxnSpPr>
      <xdr:spPr>
        <a:xfrm>
          <a:off x="18656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70502</xdr:rowOff>
    </xdr:from>
    <xdr:ext cx="469744" cy="259045"/>
    <xdr:sp macro="" textlink="">
      <xdr:nvSpPr>
        <xdr:cNvPr id="500" name="n_1aveValue【保健センター・保健所】&#10;一人当たり面積"/>
        <xdr:cNvSpPr txBox="1"/>
      </xdr:nvSpPr>
      <xdr:spPr>
        <a:xfrm>
          <a:off x="21075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501"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502" name="n_3aveValue【保健センター・保健所】&#10;一人当たり面積"/>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76217</xdr:rowOff>
    </xdr:from>
    <xdr:ext cx="469744" cy="259045"/>
    <xdr:sp macro="" textlink="">
      <xdr:nvSpPr>
        <xdr:cNvPr id="503" name="n_4aveValue【保健センター・保健所】&#10;一人当たり面積"/>
        <xdr:cNvSpPr txBox="1"/>
      </xdr:nvSpPr>
      <xdr:spPr>
        <a:xfrm>
          <a:off x="18421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95902</xdr:rowOff>
    </xdr:from>
    <xdr:ext cx="469744" cy="259045"/>
    <xdr:sp macro="" textlink="">
      <xdr:nvSpPr>
        <xdr:cNvPr id="504" name="n_1main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70502</xdr:rowOff>
    </xdr:from>
    <xdr:ext cx="469744" cy="259045"/>
    <xdr:sp macro="" textlink="">
      <xdr:nvSpPr>
        <xdr:cNvPr id="505" name="n_2mainValue【保健センター・保健所】&#10;一人当たり面積"/>
        <xdr:cNvSpPr txBox="1"/>
      </xdr:nvSpPr>
      <xdr:spPr>
        <a:xfrm>
          <a:off x="201994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506" name="n_3main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90187</xdr:rowOff>
    </xdr:from>
    <xdr:ext cx="469744" cy="259045"/>
    <xdr:sp macro="" textlink="">
      <xdr:nvSpPr>
        <xdr:cNvPr id="507" name="n_4mainValue【保健センター・保健所】&#10;一人当たり面積"/>
        <xdr:cNvSpPr txBox="1"/>
      </xdr:nvSpPr>
      <xdr:spPr>
        <a:xfrm>
          <a:off x="18421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8" name="正方形/長方形 5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9" name="正方形/長方形 5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0" name="正方形/長方形 5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1" name="正方形/長方形 5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2" name="正方形/長方形 5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3" name="正方形/長方形 5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4" name="正方形/長方形 5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5" name="正方形/長方形 5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6" name="テキスト ボックス 5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7" name="直線コネクタ 5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8" name="テキスト ボックス 51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9" name="直線コネクタ 51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0" name="テキスト ボックス 51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1" name="直線コネクタ 52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2" name="テキスト ボックス 52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3" name="直線コネクタ 52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4" name="テキスト ボックス 52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5" name="直線コネクタ 52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6" name="テキスト ボックス 52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7" name="直線コネクタ 52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8" name="テキスト ボックス 52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9" name="直線コネクタ 52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0" name="テキスト ボックス 52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1" name="直線コネクタ 5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533" name="直線コネクタ 532"/>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534"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535" name="直線コネクタ 534"/>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536"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537" name="直線コネクタ 536"/>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538"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539" name="フローチャート: 判断 538"/>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540" name="フローチャート: 判断 539"/>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541" name="フローチャート: 判断 540"/>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542" name="フローチャート: 判断 541"/>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543" name="フローチャート: 判断 542"/>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4" name="テキスト ボックス 5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5" name="テキスト ボックス 5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6" name="テキスト ボックス 5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7" name="テキスト ボックス 5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8" name="テキスト ボックス 5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549" name="楕円 548"/>
        <xdr:cNvSpPr/>
      </xdr:nvSpPr>
      <xdr:spPr>
        <a:xfrm>
          <a:off x="16268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101616</xdr:rowOff>
    </xdr:from>
    <xdr:ext cx="405111" cy="259045"/>
    <xdr:sp macro="" textlink="">
      <xdr:nvSpPr>
        <xdr:cNvPr id="550" name="【消防施設】&#10;有形固定資産減価償却率該当値テキスト"/>
        <xdr:cNvSpPr txBox="1"/>
      </xdr:nvSpPr>
      <xdr:spPr>
        <a:xfrm>
          <a:off x="16357600"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55880</xdr:rowOff>
    </xdr:from>
    <xdr:to>
      <xdr:col>81</xdr:col>
      <xdr:colOff>101600</xdr:colOff>
      <xdr:row>82</xdr:row>
      <xdr:rowOff>157480</xdr:rowOff>
    </xdr:to>
    <xdr:sp macro="" textlink="">
      <xdr:nvSpPr>
        <xdr:cNvPr id="551" name="楕円 550"/>
        <xdr:cNvSpPr/>
      </xdr:nvSpPr>
      <xdr:spPr>
        <a:xfrm>
          <a:off x="15430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106680</xdr:rowOff>
    </xdr:from>
    <xdr:to>
      <xdr:col>85</xdr:col>
      <xdr:colOff>127000</xdr:colOff>
      <xdr:row>82</xdr:row>
      <xdr:rowOff>129539</xdr:rowOff>
    </xdr:to>
    <xdr:cxnSp macro="">
      <xdr:nvCxnSpPr>
        <xdr:cNvPr id="552" name="直線コネクタ 551"/>
        <xdr:cNvCxnSpPr/>
      </xdr:nvCxnSpPr>
      <xdr:spPr>
        <a:xfrm>
          <a:off x="15481300" y="141655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42818</xdr:rowOff>
    </xdr:from>
    <xdr:to>
      <xdr:col>76</xdr:col>
      <xdr:colOff>165100</xdr:colOff>
      <xdr:row>82</xdr:row>
      <xdr:rowOff>144418</xdr:rowOff>
    </xdr:to>
    <xdr:sp macro="" textlink="">
      <xdr:nvSpPr>
        <xdr:cNvPr id="553" name="楕円 552"/>
        <xdr:cNvSpPr/>
      </xdr:nvSpPr>
      <xdr:spPr>
        <a:xfrm>
          <a:off x="14541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93618</xdr:rowOff>
    </xdr:from>
    <xdr:to>
      <xdr:col>81</xdr:col>
      <xdr:colOff>50800</xdr:colOff>
      <xdr:row>82</xdr:row>
      <xdr:rowOff>106680</xdr:rowOff>
    </xdr:to>
    <xdr:cxnSp macro="">
      <xdr:nvCxnSpPr>
        <xdr:cNvPr id="554" name="直線コネクタ 553"/>
        <xdr:cNvCxnSpPr/>
      </xdr:nvCxnSpPr>
      <xdr:spPr>
        <a:xfrm>
          <a:off x="14592300" y="1415251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6894</xdr:rowOff>
    </xdr:from>
    <xdr:to>
      <xdr:col>72</xdr:col>
      <xdr:colOff>38100</xdr:colOff>
      <xdr:row>82</xdr:row>
      <xdr:rowOff>108494</xdr:rowOff>
    </xdr:to>
    <xdr:sp macro="" textlink="">
      <xdr:nvSpPr>
        <xdr:cNvPr id="555" name="楕円 554"/>
        <xdr:cNvSpPr/>
      </xdr:nvSpPr>
      <xdr:spPr>
        <a:xfrm>
          <a:off x="13652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57694</xdr:rowOff>
    </xdr:from>
    <xdr:to>
      <xdr:col>76</xdr:col>
      <xdr:colOff>114300</xdr:colOff>
      <xdr:row>82</xdr:row>
      <xdr:rowOff>93618</xdr:rowOff>
    </xdr:to>
    <xdr:cxnSp macro="">
      <xdr:nvCxnSpPr>
        <xdr:cNvPr id="556" name="直線コネクタ 555"/>
        <xdr:cNvCxnSpPr/>
      </xdr:nvCxnSpPr>
      <xdr:spPr>
        <a:xfrm>
          <a:off x="13703300" y="141165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557"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558"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559"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560"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2557</xdr:rowOff>
    </xdr:from>
    <xdr:ext cx="405111" cy="259045"/>
    <xdr:sp macro="" textlink="">
      <xdr:nvSpPr>
        <xdr:cNvPr id="561" name="n_1mainValue【消防施設】&#10;有形固定資産減価償却率"/>
        <xdr:cNvSpPr txBox="1"/>
      </xdr:nvSpPr>
      <xdr:spPr>
        <a:xfrm>
          <a:off x="15266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160945</xdr:rowOff>
    </xdr:from>
    <xdr:ext cx="405111" cy="259045"/>
    <xdr:sp macro="" textlink="">
      <xdr:nvSpPr>
        <xdr:cNvPr id="562" name="n_2mainValue【消防施設】&#10;有形固定資産減価償却率"/>
        <xdr:cNvSpPr txBox="1"/>
      </xdr:nvSpPr>
      <xdr:spPr>
        <a:xfrm>
          <a:off x="143897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125021</xdr:rowOff>
    </xdr:from>
    <xdr:ext cx="405111" cy="259045"/>
    <xdr:sp macro="" textlink="">
      <xdr:nvSpPr>
        <xdr:cNvPr id="563" name="n_3mainValue【消防施設】&#10;有形固定資産減価償却率"/>
        <xdr:cNvSpPr txBox="1"/>
      </xdr:nvSpPr>
      <xdr:spPr>
        <a:xfrm>
          <a:off x="135007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5" name="正方形/長方形 5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6" name="正方形/長方形 5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7" name="正方形/長方形 5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8" name="正方形/長方形 5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9" name="正方形/長方形 5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0" name="正方形/長方形 5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2" name="テキスト ボックス 5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3" name="直線コネクタ 5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4" name="直線コネクタ 57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5" name="テキスト ボックス 57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6" name="直線コネクタ 57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7" name="テキスト ボックス 57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8" name="直線コネクタ 57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9" name="テキスト ボックス 57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0" name="直線コネクタ 57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1" name="テキスト ボックス 58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585" name="直線コネクタ 584"/>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86"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87" name="直線コネクタ 58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588"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589" name="直線コネクタ 588"/>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590"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591" name="フローチャート: 判断 590"/>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592" name="フローチャート: 判断 591"/>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593" name="フローチャート: 判断 592"/>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594" name="フローチャート: 判断 593"/>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595" name="フローチャート: 判断 594"/>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6" name="テキスト ボックス 5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601" name="楕円 600"/>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602" name="【消防施設】&#10;一人当たり面積該当値テキスト"/>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603" name="楕円 602"/>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49530</xdr:rowOff>
    </xdr:to>
    <xdr:cxnSp macro="">
      <xdr:nvCxnSpPr>
        <xdr:cNvPr id="604" name="直線コネクタ 603"/>
        <xdr:cNvCxnSpPr/>
      </xdr:nvCxnSpPr>
      <xdr:spPr>
        <a:xfrm>
          <a:off x="21323300" y="1462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142748</xdr:rowOff>
    </xdr:from>
    <xdr:to>
      <xdr:col>107</xdr:col>
      <xdr:colOff>101600</xdr:colOff>
      <xdr:row>85</xdr:row>
      <xdr:rowOff>72898</xdr:rowOff>
    </xdr:to>
    <xdr:sp macro="" textlink="">
      <xdr:nvSpPr>
        <xdr:cNvPr id="605" name="楕円 604"/>
        <xdr:cNvSpPr/>
      </xdr:nvSpPr>
      <xdr:spPr>
        <a:xfrm>
          <a:off x="20383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22098</xdr:rowOff>
    </xdr:from>
    <xdr:to>
      <xdr:col>111</xdr:col>
      <xdr:colOff>177800</xdr:colOff>
      <xdr:row>85</xdr:row>
      <xdr:rowOff>49530</xdr:rowOff>
    </xdr:to>
    <xdr:cxnSp macro="">
      <xdr:nvCxnSpPr>
        <xdr:cNvPr id="606" name="直線コネクタ 605"/>
        <xdr:cNvCxnSpPr/>
      </xdr:nvCxnSpPr>
      <xdr:spPr>
        <a:xfrm>
          <a:off x="20434300" y="14595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138176</xdr:rowOff>
    </xdr:from>
    <xdr:to>
      <xdr:col>102</xdr:col>
      <xdr:colOff>165100</xdr:colOff>
      <xdr:row>85</xdr:row>
      <xdr:rowOff>68326</xdr:rowOff>
    </xdr:to>
    <xdr:sp macro="" textlink="">
      <xdr:nvSpPr>
        <xdr:cNvPr id="607" name="楕円 606"/>
        <xdr:cNvSpPr/>
      </xdr:nvSpPr>
      <xdr:spPr>
        <a:xfrm>
          <a:off x="19494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17526</xdr:rowOff>
    </xdr:from>
    <xdr:to>
      <xdr:col>107</xdr:col>
      <xdr:colOff>50800</xdr:colOff>
      <xdr:row>85</xdr:row>
      <xdr:rowOff>22098</xdr:rowOff>
    </xdr:to>
    <xdr:cxnSp macro="">
      <xdr:nvCxnSpPr>
        <xdr:cNvPr id="608" name="直線コネクタ 607"/>
        <xdr:cNvCxnSpPr/>
      </xdr:nvCxnSpPr>
      <xdr:spPr>
        <a:xfrm>
          <a:off x="19545300" y="14590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609"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610"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611"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612"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613" name="n_1mainValue【消防施設】&#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64025</xdr:rowOff>
    </xdr:from>
    <xdr:ext cx="469744" cy="259045"/>
    <xdr:sp macro="" textlink="">
      <xdr:nvSpPr>
        <xdr:cNvPr id="614" name="n_2mainValue【消防施設】&#10;一人当たり面積"/>
        <xdr:cNvSpPr txBox="1"/>
      </xdr:nvSpPr>
      <xdr:spPr>
        <a:xfrm>
          <a:off x="20199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59453</xdr:rowOff>
    </xdr:from>
    <xdr:ext cx="469744" cy="259045"/>
    <xdr:sp macro="" textlink="">
      <xdr:nvSpPr>
        <xdr:cNvPr id="615" name="n_3mainValue【消防施設】&#10;一人当たり面積"/>
        <xdr:cNvSpPr txBox="1"/>
      </xdr:nvSpPr>
      <xdr:spPr>
        <a:xfrm>
          <a:off x="19310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6" name="テキスト ボックス 62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8" name="テキスト ボックス 62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8" name="テキスト ボックス 63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641" name="直線コネクタ 640"/>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642"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643" name="直線コネクタ 642"/>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644"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645" name="直線コネクタ 644"/>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646"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647" name="フローチャート: 判断 646"/>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648" name="フローチャート: 判断 647"/>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49" name="フローチャート: 判断 648"/>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650" name="フローチャート: 判断 649"/>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651" name="フローチャート: 判断 650"/>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7438</xdr:rowOff>
    </xdr:from>
    <xdr:to>
      <xdr:col>85</xdr:col>
      <xdr:colOff>177800</xdr:colOff>
      <xdr:row>105</xdr:row>
      <xdr:rowOff>109038</xdr:rowOff>
    </xdr:to>
    <xdr:sp macro="" textlink="">
      <xdr:nvSpPr>
        <xdr:cNvPr id="657" name="楕円 656"/>
        <xdr:cNvSpPr/>
      </xdr:nvSpPr>
      <xdr:spPr>
        <a:xfrm>
          <a:off x="162687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157315</xdr:rowOff>
    </xdr:from>
    <xdr:ext cx="405111" cy="259045"/>
    <xdr:sp macro="" textlink="">
      <xdr:nvSpPr>
        <xdr:cNvPr id="658" name="【庁舎】&#10;有形固定資産減価償却率該当値テキスト"/>
        <xdr:cNvSpPr txBox="1"/>
      </xdr:nvSpPr>
      <xdr:spPr>
        <a:xfrm>
          <a:off x="16357600"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146231</xdr:rowOff>
    </xdr:from>
    <xdr:to>
      <xdr:col>81</xdr:col>
      <xdr:colOff>101600</xdr:colOff>
      <xdr:row>105</xdr:row>
      <xdr:rowOff>76381</xdr:rowOff>
    </xdr:to>
    <xdr:sp macro="" textlink="">
      <xdr:nvSpPr>
        <xdr:cNvPr id="659" name="楕円 658"/>
        <xdr:cNvSpPr/>
      </xdr:nvSpPr>
      <xdr:spPr>
        <a:xfrm>
          <a:off x="15430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25581</xdr:rowOff>
    </xdr:from>
    <xdr:to>
      <xdr:col>85</xdr:col>
      <xdr:colOff>127000</xdr:colOff>
      <xdr:row>105</xdr:row>
      <xdr:rowOff>58238</xdr:rowOff>
    </xdr:to>
    <xdr:cxnSp macro="">
      <xdr:nvCxnSpPr>
        <xdr:cNvPr id="660" name="直線コネクタ 659"/>
        <xdr:cNvCxnSpPr/>
      </xdr:nvCxnSpPr>
      <xdr:spPr>
        <a:xfrm>
          <a:off x="15481300" y="180278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113574</xdr:rowOff>
    </xdr:from>
    <xdr:to>
      <xdr:col>76</xdr:col>
      <xdr:colOff>165100</xdr:colOff>
      <xdr:row>105</xdr:row>
      <xdr:rowOff>43724</xdr:rowOff>
    </xdr:to>
    <xdr:sp macro="" textlink="">
      <xdr:nvSpPr>
        <xdr:cNvPr id="661" name="楕円 660"/>
        <xdr:cNvSpPr/>
      </xdr:nvSpPr>
      <xdr:spPr>
        <a:xfrm>
          <a:off x="14541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164374</xdr:rowOff>
    </xdr:from>
    <xdr:to>
      <xdr:col>81</xdr:col>
      <xdr:colOff>50800</xdr:colOff>
      <xdr:row>105</xdr:row>
      <xdr:rowOff>25581</xdr:rowOff>
    </xdr:to>
    <xdr:cxnSp macro="">
      <xdr:nvCxnSpPr>
        <xdr:cNvPr id="662" name="直線コネクタ 661"/>
        <xdr:cNvCxnSpPr/>
      </xdr:nvCxnSpPr>
      <xdr:spPr>
        <a:xfrm>
          <a:off x="14592300" y="179951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663" name="楕円 662"/>
        <xdr:cNvSpPr/>
      </xdr:nvSpPr>
      <xdr:spPr>
        <a:xfrm>
          <a:off x="13652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131718</xdr:rowOff>
    </xdr:from>
    <xdr:to>
      <xdr:col>76</xdr:col>
      <xdr:colOff>114300</xdr:colOff>
      <xdr:row>104</xdr:row>
      <xdr:rowOff>164374</xdr:rowOff>
    </xdr:to>
    <xdr:cxnSp macro="">
      <xdr:nvCxnSpPr>
        <xdr:cNvPr id="664" name="直線コネクタ 663"/>
        <xdr:cNvCxnSpPr/>
      </xdr:nvCxnSpPr>
      <xdr:spPr>
        <a:xfrm>
          <a:off x="13703300" y="179625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125005</xdr:rowOff>
    </xdr:from>
    <xdr:to>
      <xdr:col>67</xdr:col>
      <xdr:colOff>101600</xdr:colOff>
      <xdr:row>104</xdr:row>
      <xdr:rowOff>55155</xdr:rowOff>
    </xdr:to>
    <xdr:sp macro="" textlink="">
      <xdr:nvSpPr>
        <xdr:cNvPr id="665" name="楕円 664"/>
        <xdr:cNvSpPr/>
      </xdr:nvSpPr>
      <xdr:spPr>
        <a:xfrm>
          <a:off x="12763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4355</xdr:rowOff>
    </xdr:from>
    <xdr:to>
      <xdr:col>71</xdr:col>
      <xdr:colOff>177800</xdr:colOff>
      <xdr:row>104</xdr:row>
      <xdr:rowOff>131718</xdr:rowOff>
    </xdr:to>
    <xdr:cxnSp macro="">
      <xdr:nvCxnSpPr>
        <xdr:cNvPr id="666" name="直線コネクタ 665"/>
        <xdr:cNvCxnSpPr/>
      </xdr:nvCxnSpPr>
      <xdr:spPr>
        <a:xfrm>
          <a:off x="12814300" y="17835155"/>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667"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668"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669" name="n_3aveValue【庁舎】&#10;有形固定資産減価償却率"/>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124658</xdr:rowOff>
    </xdr:from>
    <xdr:ext cx="405111" cy="259045"/>
    <xdr:sp macro="" textlink="">
      <xdr:nvSpPr>
        <xdr:cNvPr id="670" name="n_4aveValue【庁舎】&#10;有形固定資産減価償却率"/>
        <xdr:cNvSpPr txBox="1"/>
      </xdr:nvSpPr>
      <xdr:spPr>
        <a:xfrm>
          <a:off x="12611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67508</xdr:rowOff>
    </xdr:from>
    <xdr:ext cx="405111" cy="259045"/>
    <xdr:sp macro="" textlink="">
      <xdr:nvSpPr>
        <xdr:cNvPr id="671" name="n_1mainValue【庁舎】&#10;有形固定資産減価償却率"/>
        <xdr:cNvSpPr txBox="1"/>
      </xdr:nvSpPr>
      <xdr:spPr>
        <a:xfrm>
          <a:off x="152660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34851</xdr:rowOff>
    </xdr:from>
    <xdr:ext cx="405111" cy="259045"/>
    <xdr:sp macro="" textlink="">
      <xdr:nvSpPr>
        <xdr:cNvPr id="672" name="n_2mainValue【庁舎】&#10;有形固定資産減価償却率"/>
        <xdr:cNvSpPr txBox="1"/>
      </xdr:nvSpPr>
      <xdr:spPr>
        <a:xfrm>
          <a:off x="14389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673" name="n_3mainValue【庁舎】&#10;有形固定資産減価償却率"/>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71682</xdr:rowOff>
    </xdr:from>
    <xdr:ext cx="405111" cy="259045"/>
    <xdr:sp macro="" textlink="">
      <xdr:nvSpPr>
        <xdr:cNvPr id="674" name="n_4mainValue【庁舎】&#10;有形固定資産減価償却率"/>
        <xdr:cNvSpPr txBox="1"/>
      </xdr:nvSpPr>
      <xdr:spPr>
        <a:xfrm>
          <a:off x="126117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5" name="正方形/長方形 6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6" name="正方形/長方形 6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7" name="正方形/長方形 6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8" name="正方形/長方形 6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9" name="正方形/長方形 6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0" name="正方形/長方形 6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1" name="正方形/長方形 6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2" name="正方形/長方形 6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3" name="テキスト ボックス 6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4" name="直線コネクタ 6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5" name="直線コネクタ 6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6" name="テキスト ボックス 6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7" name="直線コネクタ 6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8" name="テキスト ボックス 6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9" name="直線コネクタ 6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0" name="テキスト ボックス 6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1" name="直線コネクタ 6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2" name="テキスト ボックス 6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3" name="直線コネクタ 6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4" name="テキスト ボックス 6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5" name="直線コネクタ 6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6" name="テキスト ボックス 6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7" name="直線コネクタ 6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8" name="テキスト ボックス 6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700" name="直線コネクタ 699"/>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01"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02" name="直線コネクタ 701"/>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03"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04" name="直線コネクタ 703"/>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705"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06" name="フローチャート: 判断 705"/>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707" name="フローチャート: 判断 706"/>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08" name="フローチャート: 判断 707"/>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709" name="フローチャート: 判断 708"/>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10" name="フローチャート: 判断 709"/>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1" name="テキスト ボックス 7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2" name="テキスト ボックス 7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3" name="テキスト ボックス 7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4" name="テキスト ボックス 7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5" name="テキスト ボックス 7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160927</xdr:rowOff>
    </xdr:from>
    <xdr:to>
      <xdr:col>116</xdr:col>
      <xdr:colOff>114300</xdr:colOff>
      <xdr:row>106</xdr:row>
      <xdr:rowOff>91077</xdr:rowOff>
    </xdr:to>
    <xdr:sp macro="" textlink="">
      <xdr:nvSpPr>
        <xdr:cNvPr id="716" name="楕円 715"/>
        <xdr:cNvSpPr/>
      </xdr:nvSpPr>
      <xdr:spPr>
        <a:xfrm>
          <a:off x="221107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139354</xdr:rowOff>
    </xdr:from>
    <xdr:ext cx="469744" cy="259045"/>
    <xdr:sp macro="" textlink="">
      <xdr:nvSpPr>
        <xdr:cNvPr id="717" name="【庁舎】&#10;一人当たり面積該当値テキスト"/>
        <xdr:cNvSpPr txBox="1"/>
      </xdr:nvSpPr>
      <xdr:spPr>
        <a:xfrm>
          <a:off x="22199600" y="1814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154395</xdr:rowOff>
    </xdr:from>
    <xdr:to>
      <xdr:col>112</xdr:col>
      <xdr:colOff>38100</xdr:colOff>
      <xdr:row>106</xdr:row>
      <xdr:rowOff>84545</xdr:rowOff>
    </xdr:to>
    <xdr:sp macro="" textlink="">
      <xdr:nvSpPr>
        <xdr:cNvPr id="718" name="楕円 717"/>
        <xdr:cNvSpPr/>
      </xdr:nvSpPr>
      <xdr:spPr>
        <a:xfrm>
          <a:off x="21272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33745</xdr:rowOff>
    </xdr:from>
    <xdr:to>
      <xdr:col>116</xdr:col>
      <xdr:colOff>63500</xdr:colOff>
      <xdr:row>106</xdr:row>
      <xdr:rowOff>40277</xdr:rowOff>
    </xdr:to>
    <xdr:cxnSp macro="">
      <xdr:nvCxnSpPr>
        <xdr:cNvPr id="719" name="直線コネクタ 718"/>
        <xdr:cNvCxnSpPr/>
      </xdr:nvCxnSpPr>
      <xdr:spPr>
        <a:xfrm>
          <a:off x="21323300" y="1820744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147864</xdr:rowOff>
    </xdr:from>
    <xdr:to>
      <xdr:col>107</xdr:col>
      <xdr:colOff>101600</xdr:colOff>
      <xdr:row>106</xdr:row>
      <xdr:rowOff>78014</xdr:rowOff>
    </xdr:to>
    <xdr:sp macro="" textlink="">
      <xdr:nvSpPr>
        <xdr:cNvPr id="720" name="楕円 719"/>
        <xdr:cNvSpPr/>
      </xdr:nvSpPr>
      <xdr:spPr>
        <a:xfrm>
          <a:off x="20383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27214</xdr:rowOff>
    </xdr:from>
    <xdr:to>
      <xdr:col>111</xdr:col>
      <xdr:colOff>177800</xdr:colOff>
      <xdr:row>106</xdr:row>
      <xdr:rowOff>33745</xdr:rowOff>
    </xdr:to>
    <xdr:cxnSp macro="">
      <xdr:nvCxnSpPr>
        <xdr:cNvPr id="721" name="直線コネクタ 720"/>
        <xdr:cNvCxnSpPr/>
      </xdr:nvCxnSpPr>
      <xdr:spPr>
        <a:xfrm>
          <a:off x="20434300" y="182009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144599</xdr:rowOff>
    </xdr:from>
    <xdr:to>
      <xdr:col>102</xdr:col>
      <xdr:colOff>165100</xdr:colOff>
      <xdr:row>106</xdr:row>
      <xdr:rowOff>74749</xdr:rowOff>
    </xdr:to>
    <xdr:sp macro="" textlink="">
      <xdr:nvSpPr>
        <xdr:cNvPr id="722" name="楕円 721"/>
        <xdr:cNvSpPr/>
      </xdr:nvSpPr>
      <xdr:spPr>
        <a:xfrm>
          <a:off x="19494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23949</xdr:rowOff>
    </xdr:from>
    <xdr:to>
      <xdr:col>107</xdr:col>
      <xdr:colOff>50800</xdr:colOff>
      <xdr:row>106</xdr:row>
      <xdr:rowOff>27214</xdr:rowOff>
    </xdr:to>
    <xdr:cxnSp macro="">
      <xdr:nvCxnSpPr>
        <xdr:cNvPr id="723" name="直線コネクタ 722"/>
        <xdr:cNvCxnSpPr/>
      </xdr:nvCxnSpPr>
      <xdr:spPr>
        <a:xfrm>
          <a:off x="19545300" y="181976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138068</xdr:rowOff>
    </xdr:from>
    <xdr:to>
      <xdr:col>98</xdr:col>
      <xdr:colOff>38100</xdr:colOff>
      <xdr:row>106</xdr:row>
      <xdr:rowOff>68218</xdr:rowOff>
    </xdr:to>
    <xdr:sp macro="" textlink="">
      <xdr:nvSpPr>
        <xdr:cNvPr id="724" name="楕円 723"/>
        <xdr:cNvSpPr/>
      </xdr:nvSpPr>
      <xdr:spPr>
        <a:xfrm>
          <a:off x="18605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17418</xdr:rowOff>
    </xdr:from>
    <xdr:to>
      <xdr:col>102</xdr:col>
      <xdr:colOff>114300</xdr:colOff>
      <xdr:row>106</xdr:row>
      <xdr:rowOff>23949</xdr:rowOff>
    </xdr:to>
    <xdr:cxnSp macro="">
      <xdr:nvCxnSpPr>
        <xdr:cNvPr id="725" name="直線コネクタ 724"/>
        <xdr:cNvCxnSpPr/>
      </xdr:nvCxnSpPr>
      <xdr:spPr>
        <a:xfrm>
          <a:off x="18656300" y="181911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726"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727"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728"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729"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75672</xdr:rowOff>
    </xdr:from>
    <xdr:ext cx="469744" cy="259045"/>
    <xdr:sp macro="" textlink="">
      <xdr:nvSpPr>
        <xdr:cNvPr id="730" name="n_1mainValue【庁舎】&#10;一人当たり面積"/>
        <xdr:cNvSpPr txBox="1"/>
      </xdr:nvSpPr>
      <xdr:spPr>
        <a:xfrm>
          <a:off x="210757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69141</xdr:rowOff>
    </xdr:from>
    <xdr:ext cx="469744" cy="259045"/>
    <xdr:sp macro="" textlink="">
      <xdr:nvSpPr>
        <xdr:cNvPr id="731" name="n_2mainValue【庁舎】&#10;一人当たり面積"/>
        <xdr:cNvSpPr txBox="1"/>
      </xdr:nvSpPr>
      <xdr:spPr>
        <a:xfrm>
          <a:off x="20199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65876</xdr:rowOff>
    </xdr:from>
    <xdr:ext cx="469744" cy="259045"/>
    <xdr:sp macro="" textlink="">
      <xdr:nvSpPr>
        <xdr:cNvPr id="732" name="n_3mainValue【庁舎】&#10;一人当たり面積"/>
        <xdr:cNvSpPr txBox="1"/>
      </xdr:nvSpPr>
      <xdr:spPr>
        <a:xfrm>
          <a:off x="19310427" y="1823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59345</xdr:rowOff>
    </xdr:from>
    <xdr:ext cx="469744" cy="259045"/>
    <xdr:sp macro="" textlink="">
      <xdr:nvSpPr>
        <xdr:cNvPr id="733" name="n_4mainValue【庁舎】&#10;一人当たり面積"/>
        <xdr:cNvSpPr txBox="1"/>
      </xdr:nvSpPr>
      <xdr:spPr>
        <a:xfrm>
          <a:off x="184214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4" name="正方形/長方形 7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5" name="正方形/長方形 7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6" name="テキスト ボックス 7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類似団体と比較して，有形固定資産減価償却率が高くなっている施設は，図書館，福祉施設，保健センター・保健所，庁舎であり，低くなっている施設は，一般廃棄物処理施設及び消防施設である。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図書館については，守谷市中央図書館は平成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年の建設で，有形固定資産減価償却率は類似団体平均より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となっているが，令和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年度には全面的な大規模改修を予定している。福祉施設については，昭和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年建設の守谷市文化会館が有形固定資産減価償却率が高い要因となっているが，計画的な維持修繕により利用者の安全を確保している。 保健センター・保健所については，類似団体平均より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となっている。令和元年度は外壁改修等の実施により，前年度から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ポイント減少している。庁舎については，類似団体より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％となっている。令和元年度から令和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年度にかけて全面的な空調改修工事，令和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年度には外壁改修工事が予定されている。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一般廃棄物処理施設については，主な施設である常総環境センターは平成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月の竣工で比較的新しい施設であり，有形固定資産減価償却率は類似団体平均より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％となっている。消防施設については，平成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年度にかけて整備された防火水槽等により，類似団体平均より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となっている。今後も火災発生時における迅速な消火活動や人命救助に対応できるよう，適切な環境整備を行っていく。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図書館の一人当たりの面積は，類似団体平均と比較して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0.010㎡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広い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0.051㎡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である。これは守谷市中央図書館が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階建てかつ車いすの利用者に配慮したバリアフリーの設計になっているためと考えられる。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5B9BD5">
                  <a:lumMod val="50000"/>
                </a:srgbClr>
              </a:solidFill>
              <a:effectLst/>
              <a:uLnTx/>
              <a:uFillTx/>
              <a:latin typeface="ＭＳ Ｐゴシック" panose="020B0600070205080204" pitchFamily="50" charset="-128"/>
              <a:ea typeface="ＭＳ Ｐゴシック" panose="020B0600070205080204" pitchFamily="50" charset="-128"/>
              <a:cs typeface="+mn-cs"/>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68,498
67,411
35.71
24,835,356
22,464,914
1,193,909
12,616,236
9,894,513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個人所得の高さ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長引く景気低迷により税収が伸び悩む中，社会保障関係経費の増額に伴い基準財政需要額は年々増加しているため，引き続き滞納処分の実施など徴収強化に取り組み，税収確保に努める。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38</xdr:row>
      <xdr:rowOff>67733</xdr:rowOff>
    </xdr:to>
    <xdr:cxnSp macro="">
      <xdr:nvCxnSpPr>
        <xdr:cNvPr id="69" name="直線コネクタ 68"/>
        <xdr:cNvCxnSpPr/>
      </xdr:nvCxnSpPr>
      <xdr:spPr>
        <a:xfrm>
          <a:off x="4114800" y="65828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38</xdr:row>
      <xdr:rowOff>87842</xdr:rowOff>
    </xdr:to>
    <xdr:cxnSp macro="">
      <xdr:nvCxnSpPr>
        <xdr:cNvPr id="72" name="直線コネクタ 71"/>
        <xdr:cNvCxnSpPr/>
      </xdr:nvCxnSpPr>
      <xdr:spPr>
        <a:xfrm flipV="1">
          <a:off x="3225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87842</xdr:rowOff>
    </xdr:from>
    <xdr:to>
      <xdr:col>15</xdr:col>
      <xdr:colOff>82550</xdr:colOff>
      <xdr:row>38</xdr:row>
      <xdr:rowOff>107950</xdr:rowOff>
    </xdr:to>
    <xdr:cxnSp macro="">
      <xdr:nvCxnSpPr>
        <xdr:cNvPr id="75" name="直線コネクタ 74"/>
        <xdr:cNvCxnSpPr/>
      </xdr:nvCxnSpPr>
      <xdr:spPr>
        <a:xfrm flipV="1">
          <a:off x="2336800" y="66029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38</xdr:row>
      <xdr:rowOff>107950</xdr:rowOff>
    </xdr:to>
    <xdr:cxnSp macro="">
      <xdr:nvCxnSpPr>
        <xdr:cNvPr id="78" name="直線コネクタ 77"/>
        <xdr:cNvCxnSpPr/>
      </xdr:nvCxnSpPr>
      <xdr:spPr>
        <a:xfrm>
          <a:off x="1447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8" name="楕円 87"/>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9"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90" name="楕円 89"/>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91" name="テキスト ボックス 90"/>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37042</xdr:rowOff>
    </xdr:from>
    <xdr:to>
      <xdr:col>15</xdr:col>
      <xdr:colOff>133350</xdr:colOff>
      <xdr:row>38</xdr:row>
      <xdr:rowOff>138642</xdr:rowOff>
    </xdr:to>
    <xdr:sp macro="" textlink="">
      <xdr:nvSpPr>
        <xdr:cNvPr id="92" name="楕円 91"/>
        <xdr:cNvSpPr/>
      </xdr:nvSpPr>
      <xdr:spPr>
        <a:xfrm>
          <a:off x="3175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148819</xdr:rowOff>
    </xdr:from>
    <xdr:ext cx="762000" cy="259045"/>
    <xdr:sp macro="" textlink="">
      <xdr:nvSpPr>
        <xdr:cNvPr id="93" name="テキスト ボックス 92"/>
        <xdr:cNvSpPr txBox="1"/>
      </xdr:nvSpPr>
      <xdr:spPr>
        <a:xfrm>
          <a:off x="2844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市税等の安定した経常的一般財源があるとこに加え，類似団体と比較して公債費の比率が低いこと等により</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84.9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公共施設の大規模改修の伴う起債による公債費や，職員の増員による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人件費の増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が見込まれるが，</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滞納処分の実施などにより税収確保に努めるとともに，事務事業の見直し等により経常経費の削減に努めていく。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109982</xdr:rowOff>
    </xdr:from>
    <xdr:to>
      <xdr:col>23</xdr:col>
      <xdr:colOff>133350</xdr:colOff>
      <xdr:row>60</xdr:row>
      <xdr:rowOff>20574</xdr:rowOff>
    </xdr:to>
    <xdr:cxnSp macro="">
      <xdr:nvCxnSpPr>
        <xdr:cNvPr id="130" name="直線コネクタ 129"/>
        <xdr:cNvCxnSpPr/>
      </xdr:nvCxnSpPr>
      <xdr:spPr>
        <a:xfrm>
          <a:off x="4114800" y="1022553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109982</xdr:rowOff>
    </xdr:from>
    <xdr:to>
      <xdr:col>19</xdr:col>
      <xdr:colOff>133350</xdr:colOff>
      <xdr:row>59</xdr:row>
      <xdr:rowOff>163068</xdr:rowOff>
    </xdr:to>
    <xdr:cxnSp macro="">
      <xdr:nvCxnSpPr>
        <xdr:cNvPr id="133" name="直線コネクタ 132"/>
        <xdr:cNvCxnSpPr/>
      </xdr:nvCxnSpPr>
      <xdr:spPr>
        <a:xfrm flipV="1">
          <a:off x="3225800" y="1022553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163068</xdr:rowOff>
    </xdr:from>
    <xdr:to>
      <xdr:col>15</xdr:col>
      <xdr:colOff>82550</xdr:colOff>
      <xdr:row>61</xdr:row>
      <xdr:rowOff>157988</xdr:rowOff>
    </xdr:to>
    <xdr:cxnSp macro="">
      <xdr:nvCxnSpPr>
        <xdr:cNvPr id="136" name="直線コネクタ 135"/>
        <xdr:cNvCxnSpPr/>
      </xdr:nvCxnSpPr>
      <xdr:spPr>
        <a:xfrm flipV="1">
          <a:off x="2336800" y="10278618"/>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90424</xdr:rowOff>
    </xdr:from>
    <xdr:to>
      <xdr:col>11</xdr:col>
      <xdr:colOff>31750</xdr:colOff>
      <xdr:row>61</xdr:row>
      <xdr:rowOff>157988</xdr:rowOff>
    </xdr:to>
    <xdr:cxnSp macro="">
      <xdr:nvCxnSpPr>
        <xdr:cNvPr id="139" name="直線コネクタ 138"/>
        <xdr:cNvCxnSpPr/>
      </xdr:nvCxnSpPr>
      <xdr:spPr>
        <a:xfrm>
          <a:off x="1447800" y="1054887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141224</xdr:rowOff>
    </xdr:from>
    <xdr:to>
      <xdr:col>23</xdr:col>
      <xdr:colOff>184150</xdr:colOff>
      <xdr:row>60</xdr:row>
      <xdr:rowOff>71374</xdr:rowOff>
    </xdr:to>
    <xdr:sp macro="" textlink="">
      <xdr:nvSpPr>
        <xdr:cNvPr id="149" name="楕円 148"/>
        <xdr:cNvSpPr/>
      </xdr:nvSpPr>
      <xdr:spPr>
        <a:xfrm>
          <a:off x="49022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157751</xdr:rowOff>
    </xdr:from>
    <xdr:ext cx="762000" cy="259045"/>
    <xdr:sp macro="" textlink="">
      <xdr:nvSpPr>
        <xdr:cNvPr id="150" name="財政構造の弾力性該当値テキスト"/>
        <xdr:cNvSpPr txBox="1"/>
      </xdr:nvSpPr>
      <xdr:spPr>
        <a:xfrm>
          <a:off x="5041900" y="1010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59182</xdr:rowOff>
    </xdr:from>
    <xdr:to>
      <xdr:col>19</xdr:col>
      <xdr:colOff>184150</xdr:colOff>
      <xdr:row>59</xdr:row>
      <xdr:rowOff>160782</xdr:rowOff>
    </xdr:to>
    <xdr:sp macro="" textlink="">
      <xdr:nvSpPr>
        <xdr:cNvPr id="151" name="楕円 150"/>
        <xdr:cNvSpPr/>
      </xdr:nvSpPr>
      <xdr:spPr>
        <a:xfrm>
          <a:off x="4064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170959</xdr:rowOff>
    </xdr:from>
    <xdr:ext cx="736600" cy="259045"/>
    <xdr:sp macro="" textlink="">
      <xdr:nvSpPr>
        <xdr:cNvPr id="152" name="テキスト ボックス 151"/>
        <xdr:cNvSpPr txBox="1"/>
      </xdr:nvSpPr>
      <xdr:spPr>
        <a:xfrm>
          <a:off x="3733800" y="994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112268</xdr:rowOff>
    </xdr:from>
    <xdr:to>
      <xdr:col>15</xdr:col>
      <xdr:colOff>133350</xdr:colOff>
      <xdr:row>60</xdr:row>
      <xdr:rowOff>42418</xdr:rowOff>
    </xdr:to>
    <xdr:sp macro="" textlink="">
      <xdr:nvSpPr>
        <xdr:cNvPr id="153" name="楕円 152"/>
        <xdr:cNvSpPr/>
      </xdr:nvSpPr>
      <xdr:spPr>
        <a:xfrm>
          <a:off x="3175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52595</xdr:rowOff>
    </xdr:from>
    <xdr:ext cx="762000" cy="259045"/>
    <xdr:sp macro="" textlink="">
      <xdr:nvSpPr>
        <xdr:cNvPr id="154" name="テキスト ボックス 153"/>
        <xdr:cNvSpPr txBox="1"/>
      </xdr:nvSpPr>
      <xdr:spPr>
        <a:xfrm>
          <a:off x="2844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107188</xdr:rowOff>
    </xdr:from>
    <xdr:to>
      <xdr:col>11</xdr:col>
      <xdr:colOff>82550</xdr:colOff>
      <xdr:row>62</xdr:row>
      <xdr:rowOff>37338</xdr:rowOff>
    </xdr:to>
    <xdr:sp macro="" textlink="">
      <xdr:nvSpPr>
        <xdr:cNvPr id="155" name="楕円 154"/>
        <xdr:cNvSpPr/>
      </xdr:nvSpPr>
      <xdr:spPr>
        <a:xfrm>
          <a:off x="2286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56" name="テキスト ボックス 155"/>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39624</xdr:rowOff>
    </xdr:from>
    <xdr:to>
      <xdr:col>7</xdr:col>
      <xdr:colOff>31750</xdr:colOff>
      <xdr:row>61</xdr:row>
      <xdr:rowOff>141224</xdr:rowOff>
    </xdr:to>
    <xdr:sp macro="" textlink="">
      <xdr:nvSpPr>
        <xdr:cNvPr id="157" name="楕円 156"/>
        <xdr:cNvSpPr/>
      </xdr:nvSpPr>
      <xdr:spPr>
        <a:xfrm>
          <a:off x="1397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151401</xdr:rowOff>
    </xdr:from>
    <xdr:ext cx="762000" cy="259045"/>
    <xdr:sp macro="" textlink="">
      <xdr:nvSpPr>
        <xdr:cNvPr id="158" name="テキスト ボックス 157"/>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[108,523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ごみ処理業務や消防業務を一部事務組合で行っていることや，適正な定員管理に努めてきたことから類似団体平均を下回る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108,523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による人件費の増額が見込まれるが，事務事業の見直しやコスト意識を持った業務遂行を徹底し，物件費等の経費削減に努める。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45548</xdr:rowOff>
    </xdr:from>
    <xdr:to>
      <xdr:col>23</xdr:col>
      <xdr:colOff>133350</xdr:colOff>
      <xdr:row>82</xdr:row>
      <xdr:rowOff>120174</xdr:rowOff>
    </xdr:to>
    <xdr:cxnSp macro="">
      <xdr:nvCxnSpPr>
        <xdr:cNvPr id="191" name="直線コネクタ 190"/>
        <xdr:cNvCxnSpPr/>
      </xdr:nvCxnSpPr>
      <xdr:spPr>
        <a:xfrm>
          <a:off x="4114800" y="14104448"/>
          <a:ext cx="838200" cy="7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15900</xdr:rowOff>
    </xdr:from>
    <xdr:to>
      <xdr:col>19</xdr:col>
      <xdr:colOff>133350</xdr:colOff>
      <xdr:row>82</xdr:row>
      <xdr:rowOff>45548</xdr:rowOff>
    </xdr:to>
    <xdr:cxnSp macro="">
      <xdr:nvCxnSpPr>
        <xdr:cNvPr id="194" name="直線コネクタ 193"/>
        <xdr:cNvCxnSpPr/>
      </xdr:nvCxnSpPr>
      <xdr:spPr>
        <a:xfrm>
          <a:off x="3225800" y="14074800"/>
          <a:ext cx="889000" cy="2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5652</xdr:rowOff>
    </xdr:from>
    <xdr:to>
      <xdr:col>15</xdr:col>
      <xdr:colOff>82550</xdr:colOff>
      <xdr:row>82</xdr:row>
      <xdr:rowOff>15900</xdr:rowOff>
    </xdr:to>
    <xdr:cxnSp macro="">
      <xdr:nvCxnSpPr>
        <xdr:cNvPr id="197" name="直線コネクタ 196"/>
        <xdr:cNvCxnSpPr/>
      </xdr:nvCxnSpPr>
      <xdr:spPr>
        <a:xfrm>
          <a:off x="2336800" y="14064552"/>
          <a:ext cx="8890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168593</xdr:rowOff>
    </xdr:from>
    <xdr:to>
      <xdr:col>11</xdr:col>
      <xdr:colOff>31750</xdr:colOff>
      <xdr:row>82</xdr:row>
      <xdr:rowOff>5652</xdr:rowOff>
    </xdr:to>
    <xdr:cxnSp macro="">
      <xdr:nvCxnSpPr>
        <xdr:cNvPr id="200" name="直線コネクタ 199"/>
        <xdr:cNvCxnSpPr/>
      </xdr:nvCxnSpPr>
      <xdr:spPr>
        <a:xfrm>
          <a:off x="1447800" y="14056043"/>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69374</xdr:rowOff>
    </xdr:from>
    <xdr:to>
      <xdr:col>23</xdr:col>
      <xdr:colOff>184150</xdr:colOff>
      <xdr:row>82</xdr:row>
      <xdr:rowOff>170974</xdr:rowOff>
    </xdr:to>
    <xdr:sp macro="" textlink="">
      <xdr:nvSpPr>
        <xdr:cNvPr id="210" name="楕円 209"/>
        <xdr:cNvSpPr/>
      </xdr:nvSpPr>
      <xdr:spPr>
        <a:xfrm>
          <a:off x="4902200" y="141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85901</xdr:rowOff>
    </xdr:from>
    <xdr:ext cx="762000" cy="259045"/>
    <xdr:sp macro="" textlink="">
      <xdr:nvSpPr>
        <xdr:cNvPr id="211" name="人件費・物件費等の状況該当値テキスト"/>
        <xdr:cNvSpPr txBox="1"/>
      </xdr:nvSpPr>
      <xdr:spPr>
        <a:xfrm>
          <a:off x="5041900" y="1397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166198</xdr:rowOff>
    </xdr:from>
    <xdr:to>
      <xdr:col>19</xdr:col>
      <xdr:colOff>184150</xdr:colOff>
      <xdr:row>82</xdr:row>
      <xdr:rowOff>96348</xdr:rowOff>
    </xdr:to>
    <xdr:sp macro="" textlink="">
      <xdr:nvSpPr>
        <xdr:cNvPr id="212" name="楕円 211"/>
        <xdr:cNvSpPr/>
      </xdr:nvSpPr>
      <xdr:spPr>
        <a:xfrm>
          <a:off x="4064000" y="1405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106525</xdr:rowOff>
    </xdr:from>
    <xdr:ext cx="736600" cy="259045"/>
    <xdr:sp macro="" textlink="">
      <xdr:nvSpPr>
        <xdr:cNvPr id="213" name="テキスト ボックス 212"/>
        <xdr:cNvSpPr txBox="1"/>
      </xdr:nvSpPr>
      <xdr:spPr>
        <a:xfrm>
          <a:off x="3733800" y="1382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136550</xdr:rowOff>
    </xdr:from>
    <xdr:to>
      <xdr:col>15</xdr:col>
      <xdr:colOff>133350</xdr:colOff>
      <xdr:row>82</xdr:row>
      <xdr:rowOff>66700</xdr:rowOff>
    </xdr:to>
    <xdr:sp macro="" textlink="">
      <xdr:nvSpPr>
        <xdr:cNvPr id="214" name="楕円 213"/>
        <xdr:cNvSpPr/>
      </xdr:nvSpPr>
      <xdr:spPr>
        <a:xfrm>
          <a:off x="3175000" y="140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76877</xdr:rowOff>
    </xdr:from>
    <xdr:ext cx="762000" cy="259045"/>
    <xdr:sp macro="" textlink="">
      <xdr:nvSpPr>
        <xdr:cNvPr id="215" name="テキスト ボックス 214"/>
        <xdr:cNvSpPr txBox="1"/>
      </xdr:nvSpPr>
      <xdr:spPr>
        <a:xfrm>
          <a:off x="2844800" y="137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126302</xdr:rowOff>
    </xdr:from>
    <xdr:to>
      <xdr:col>11</xdr:col>
      <xdr:colOff>82550</xdr:colOff>
      <xdr:row>82</xdr:row>
      <xdr:rowOff>56452</xdr:rowOff>
    </xdr:to>
    <xdr:sp macro="" textlink="">
      <xdr:nvSpPr>
        <xdr:cNvPr id="216" name="楕円 215"/>
        <xdr:cNvSpPr/>
      </xdr:nvSpPr>
      <xdr:spPr>
        <a:xfrm>
          <a:off x="2286000" y="1401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66629</xdr:rowOff>
    </xdr:from>
    <xdr:ext cx="762000" cy="259045"/>
    <xdr:sp macro="" textlink="">
      <xdr:nvSpPr>
        <xdr:cNvPr id="217" name="テキスト ボックス 216"/>
        <xdr:cNvSpPr txBox="1"/>
      </xdr:nvSpPr>
      <xdr:spPr>
        <a:xfrm>
          <a:off x="1955800" y="1378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117793</xdr:rowOff>
    </xdr:from>
    <xdr:to>
      <xdr:col>7</xdr:col>
      <xdr:colOff>31750</xdr:colOff>
      <xdr:row>82</xdr:row>
      <xdr:rowOff>47943</xdr:rowOff>
    </xdr:to>
    <xdr:sp macro="" textlink="">
      <xdr:nvSpPr>
        <xdr:cNvPr id="218" name="楕円 217"/>
        <xdr:cNvSpPr/>
      </xdr:nvSpPr>
      <xdr:spPr>
        <a:xfrm>
          <a:off x="1397000" y="1400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58120</xdr:rowOff>
    </xdr:from>
    <xdr:ext cx="762000" cy="259045"/>
    <xdr:sp macro="" textlink="">
      <xdr:nvSpPr>
        <xdr:cNvPr id="219" name="テキスト ボックス 218"/>
        <xdr:cNvSpPr txBox="1"/>
      </xdr:nvSpPr>
      <xdr:spPr>
        <a:xfrm>
          <a:off x="1066800" y="1377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ラスパイレス指数は職員の退職と採用による変動等により，昨年度から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ポイント減少し，類誌団体平均を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今後も制度・給付を適正に維持していく。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86</xdr:row>
      <xdr:rowOff>67129</xdr:rowOff>
    </xdr:to>
    <xdr:cxnSp macro="">
      <xdr:nvCxnSpPr>
        <xdr:cNvPr id="255" name="直線コネクタ 254"/>
        <xdr:cNvCxnSpPr/>
      </xdr:nvCxnSpPr>
      <xdr:spPr>
        <a:xfrm flipV="1">
          <a:off x="16179800" y="14587764"/>
          <a:ext cx="8382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87</xdr:row>
      <xdr:rowOff>85271</xdr:rowOff>
    </xdr:to>
    <xdr:cxnSp macro="">
      <xdr:nvCxnSpPr>
        <xdr:cNvPr id="258" name="直線コネクタ 257"/>
        <xdr:cNvCxnSpPr/>
      </xdr:nvCxnSpPr>
      <xdr:spPr>
        <a:xfrm flipV="1">
          <a:off x="15290800" y="1481182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85271</xdr:rowOff>
    </xdr:to>
    <xdr:cxnSp macro="">
      <xdr:nvCxnSpPr>
        <xdr:cNvPr id="261" name="直線コネクタ 260"/>
        <xdr:cNvCxnSpPr/>
      </xdr:nvCxnSpPr>
      <xdr:spPr>
        <a:xfrm>
          <a:off x="14401800" y="149152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86</xdr:row>
      <xdr:rowOff>170543</xdr:rowOff>
    </xdr:to>
    <xdr:cxnSp macro="">
      <xdr:nvCxnSpPr>
        <xdr:cNvPr id="264" name="直線コネクタ 263"/>
        <xdr:cNvCxnSpPr/>
      </xdr:nvCxnSpPr>
      <xdr:spPr>
        <a:xfrm>
          <a:off x="13512800" y="1491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68" name="テキスト ボックス 267"/>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4" name="楕円 273"/>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75" name="給与水準   （国との比較）該当値テキスト"/>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6" name="楕円 275"/>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77" name="テキスト ボックス 276"/>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78" name="楕円 277"/>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79" name="テキスト ボックス 278"/>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0" name="楕円 279"/>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1" name="テキスト ボックス 280"/>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2" name="楕円 281"/>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3" name="テキスト ボックス 282"/>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人であったが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は職員数の増が見込まれるが，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の見直しとともに，指定管理者制度や再任用制度の活用により適正な定員管理を実施していく。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31962</xdr:rowOff>
    </xdr:from>
    <xdr:to>
      <xdr:col>81</xdr:col>
      <xdr:colOff>44450</xdr:colOff>
      <xdr:row>59</xdr:row>
      <xdr:rowOff>72179</xdr:rowOff>
    </xdr:to>
    <xdr:cxnSp macro="">
      <xdr:nvCxnSpPr>
        <xdr:cNvPr id="318" name="直線コネクタ 317"/>
        <xdr:cNvCxnSpPr/>
      </xdr:nvCxnSpPr>
      <xdr:spPr>
        <a:xfrm>
          <a:off x="16179800" y="1014751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147108</xdr:rowOff>
    </xdr:from>
    <xdr:to>
      <xdr:col>77</xdr:col>
      <xdr:colOff>44450</xdr:colOff>
      <xdr:row>59</xdr:row>
      <xdr:rowOff>31962</xdr:rowOff>
    </xdr:to>
    <xdr:cxnSp macro="">
      <xdr:nvCxnSpPr>
        <xdr:cNvPr id="321" name="直線コネクタ 320"/>
        <xdr:cNvCxnSpPr/>
      </xdr:nvCxnSpPr>
      <xdr:spPr>
        <a:xfrm>
          <a:off x="15290800" y="1009120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135044</xdr:rowOff>
    </xdr:from>
    <xdr:to>
      <xdr:col>72</xdr:col>
      <xdr:colOff>203200</xdr:colOff>
      <xdr:row>58</xdr:row>
      <xdr:rowOff>147108</xdr:rowOff>
    </xdr:to>
    <xdr:cxnSp macro="">
      <xdr:nvCxnSpPr>
        <xdr:cNvPr id="324" name="直線コネクタ 323"/>
        <xdr:cNvCxnSpPr/>
      </xdr:nvCxnSpPr>
      <xdr:spPr>
        <a:xfrm>
          <a:off x="14401800" y="10079144"/>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135044</xdr:rowOff>
    </xdr:from>
    <xdr:to>
      <xdr:col>68</xdr:col>
      <xdr:colOff>152400</xdr:colOff>
      <xdr:row>58</xdr:row>
      <xdr:rowOff>137054</xdr:rowOff>
    </xdr:to>
    <xdr:cxnSp macro="">
      <xdr:nvCxnSpPr>
        <xdr:cNvPr id="327" name="直線コネクタ 326"/>
        <xdr:cNvCxnSpPr/>
      </xdr:nvCxnSpPr>
      <xdr:spPr>
        <a:xfrm flipV="1">
          <a:off x="13512800" y="10079144"/>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21379</xdr:rowOff>
    </xdr:from>
    <xdr:to>
      <xdr:col>81</xdr:col>
      <xdr:colOff>95250</xdr:colOff>
      <xdr:row>59</xdr:row>
      <xdr:rowOff>122979</xdr:rowOff>
    </xdr:to>
    <xdr:sp macro="" textlink="">
      <xdr:nvSpPr>
        <xdr:cNvPr id="337" name="楕円 336"/>
        <xdr:cNvSpPr/>
      </xdr:nvSpPr>
      <xdr:spPr>
        <a:xfrm>
          <a:off x="169672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37906</xdr:rowOff>
    </xdr:from>
    <xdr:ext cx="762000" cy="259045"/>
    <xdr:sp macro="" textlink="">
      <xdr:nvSpPr>
        <xdr:cNvPr id="338" name="定員管理の状況該当値テキスト"/>
        <xdr:cNvSpPr txBox="1"/>
      </xdr:nvSpPr>
      <xdr:spPr>
        <a:xfrm>
          <a:off x="17106900" y="998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152612</xdr:rowOff>
    </xdr:from>
    <xdr:to>
      <xdr:col>77</xdr:col>
      <xdr:colOff>95250</xdr:colOff>
      <xdr:row>59</xdr:row>
      <xdr:rowOff>82762</xdr:rowOff>
    </xdr:to>
    <xdr:sp macro="" textlink="">
      <xdr:nvSpPr>
        <xdr:cNvPr id="339" name="楕円 338"/>
        <xdr:cNvSpPr/>
      </xdr:nvSpPr>
      <xdr:spPr>
        <a:xfrm>
          <a:off x="16129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92939</xdr:rowOff>
    </xdr:from>
    <xdr:ext cx="736600" cy="259045"/>
    <xdr:sp macro="" textlink="">
      <xdr:nvSpPr>
        <xdr:cNvPr id="340" name="テキスト ボックス 339"/>
        <xdr:cNvSpPr txBox="1"/>
      </xdr:nvSpPr>
      <xdr:spPr>
        <a:xfrm>
          <a:off x="15798800" y="986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96308</xdr:rowOff>
    </xdr:from>
    <xdr:to>
      <xdr:col>73</xdr:col>
      <xdr:colOff>44450</xdr:colOff>
      <xdr:row>59</xdr:row>
      <xdr:rowOff>26458</xdr:rowOff>
    </xdr:to>
    <xdr:sp macro="" textlink="">
      <xdr:nvSpPr>
        <xdr:cNvPr id="341" name="楕円 340"/>
        <xdr:cNvSpPr/>
      </xdr:nvSpPr>
      <xdr:spPr>
        <a:xfrm>
          <a:off x="15240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36635</xdr:rowOff>
    </xdr:from>
    <xdr:ext cx="762000" cy="259045"/>
    <xdr:sp macro="" textlink="">
      <xdr:nvSpPr>
        <xdr:cNvPr id="342" name="テキスト ボックス 341"/>
        <xdr:cNvSpPr txBox="1"/>
      </xdr:nvSpPr>
      <xdr:spPr>
        <a:xfrm>
          <a:off x="14909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84244</xdr:rowOff>
    </xdr:from>
    <xdr:to>
      <xdr:col>68</xdr:col>
      <xdr:colOff>203200</xdr:colOff>
      <xdr:row>59</xdr:row>
      <xdr:rowOff>14394</xdr:rowOff>
    </xdr:to>
    <xdr:sp macro="" textlink="">
      <xdr:nvSpPr>
        <xdr:cNvPr id="343" name="楕円 342"/>
        <xdr:cNvSpPr/>
      </xdr:nvSpPr>
      <xdr:spPr>
        <a:xfrm>
          <a:off x="14351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24571</xdr:rowOff>
    </xdr:from>
    <xdr:ext cx="762000" cy="259045"/>
    <xdr:sp macro="" textlink="">
      <xdr:nvSpPr>
        <xdr:cNvPr id="344" name="テキスト ボックス 343"/>
        <xdr:cNvSpPr txBox="1"/>
      </xdr:nvSpPr>
      <xdr:spPr>
        <a:xfrm>
          <a:off x="14020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86254</xdr:rowOff>
    </xdr:from>
    <xdr:to>
      <xdr:col>64</xdr:col>
      <xdr:colOff>152400</xdr:colOff>
      <xdr:row>59</xdr:row>
      <xdr:rowOff>16404</xdr:rowOff>
    </xdr:to>
    <xdr:sp macro="" textlink="">
      <xdr:nvSpPr>
        <xdr:cNvPr id="345" name="楕円 344"/>
        <xdr:cNvSpPr/>
      </xdr:nvSpPr>
      <xdr:spPr>
        <a:xfrm>
          <a:off x="13462000" y="1003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26581</xdr:rowOff>
    </xdr:from>
    <xdr:ext cx="762000" cy="259045"/>
    <xdr:sp macro="" textlink="">
      <xdr:nvSpPr>
        <xdr:cNvPr id="346" name="テキスト ボックス 345"/>
        <xdr:cNvSpPr txBox="1"/>
      </xdr:nvSpPr>
      <xdr:spPr>
        <a:xfrm>
          <a:off x="13131800" y="979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年度の守谷駅自由通路建設事業債の元金償還の終了等により前年度から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今後は公共施設の大規模改修等による起債が見込まれるが，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公債費の動向を考慮した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を実施していく。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46567</xdr:rowOff>
    </xdr:to>
    <xdr:cxnSp macro="">
      <xdr:nvCxnSpPr>
        <xdr:cNvPr id="379" name="直線コネクタ 378"/>
        <xdr:cNvCxnSpPr/>
      </xdr:nvCxnSpPr>
      <xdr:spPr>
        <a:xfrm flipV="1">
          <a:off x="16179800" y="688848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118956</xdr:rowOff>
    </xdr:to>
    <xdr:cxnSp macro="">
      <xdr:nvCxnSpPr>
        <xdr:cNvPr id="382" name="直線コネクタ 381"/>
        <xdr:cNvCxnSpPr/>
      </xdr:nvCxnSpPr>
      <xdr:spPr>
        <a:xfrm flipV="1">
          <a:off x="15290800" y="69045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167217</xdr:rowOff>
    </xdr:to>
    <xdr:cxnSp macro="">
      <xdr:nvCxnSpPr>
        <xdr:cNvPr id="385" name="直線コネクタ 384"/>
        <xdr:cNvCxnSpPr/>
      </xdr:nvCxnSpPr>
      <xdr:spPr>
        <a:xfrm flipV="1">
          <a:off x="14401800" y="69769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100330</xdr:rowOff>
    </xdr:to>
    <xdr:cxnSp macro="">
      <xdr:nvCxnSpPr>
        <xdr:cNvPr id="388" name="直線コネクタ 387"/>
        <xdr:cNvCxnSpPr/>
      </xdr:nvCxnSpPr>
      <xdr:spPr>
        <a:xfrm flipV="1">
          <a:off x="13512800" y="702521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8" name="楕円 397"/>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399"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0" name="楕円 399"/>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01" name="テキスト ボックス 400"/>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02" name="楕円 401"/>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403" name="テキスト ボックス 402"/>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4" name="楕円 403"/>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5" name="テキスト ボックス 404"/>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6" name="楕円 405"/>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7" name="テキスト ボックス 406"/>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債務負担行為に基づく支出予定額の減等により，比率は減少している。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今後は公共施設の大規模改修等による起債が見込まれるが，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公債費の動向を考慮した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を実施していく。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9"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0" name="フローチャート: 判断 439"/>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3" name="フローチャート: 判断 442"/>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4" name="テキスト ボックス 443"/>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5" name="フローチャート: 判断 444"/>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6" name="テキスト ボックス 445"/>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7" name="フローチャート: 判断 446"/>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48" name="テキスト ボックス 447"/>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68,498
67,411
35.71
24,835,356
22,464,914
1,193,909
12,616,236
9,894,513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計画的な定員管理に努めてきたことから，類似団体平均を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人員配置の見直し等により職員数は増加傾向にあるが，定員適正化計画の見直しとともに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指定管理者制度や再任用制度の活用等により人件費の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抑制</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111760</xdr:rowOff>
    </xdr:to>
    <xdr:cxnSp macro="">
      <xdr:nvCxnSpPr>
        <xdr:cNvPr id="66" name="直線コネクタ 65"/>
        <xdr:cNvCxnSpPr/>
      </xdr:nvCxnSpPr>
      <xdr:spPr>
        <a:xfrm>
          <a:off x="3987800" y="61925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36</xdr:row>
      <xdr:rowOff>20320</xdr:rowOff>
    </xdr:to>
    <xdr:cxnSp macro="">
      <xdr:nvCxnSpPr>
        <xdr:cNvPr id="69" name="直線コネクタ 68"/>
        <xdr:cNvCxnSpPr/>
      </xdr:nvCxnSpPr>
      <xdr:spPr>
        <a:xfrm>
          <a:off x="3098800" y="6108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36</xdr:row>
      <xdr:rowOff>20320</xdr:rowOff>
    </xdr:to>
    <xdr:cxnSp macro="">
      <xdr:nvCxnSpPr>
        <xdr:cNvPr id="72" name="直線コネクタ 71"/>
        <xdr:cNvCxnSpPr/>
      </xdr:nvCxnSpPr>
      <xdr:spPr>
        <a:xfrm flipV="1">
          <a:off x="2209800" y="6108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43180</xdr:rowOff>
    </xdr:to>
    <xdr:cxnSp macro="">
      <xdr:nvCxnSpPr>
        <xdr:cNvPr id="75" name="直線コネクタ 74"/>
        <xdr:cNvCxnSpPr/>
      </xdr:nvCxnSpPr>
      <xdr:spPr>
        <a:xfrm flipV="1">
          <a:off x="1320800" y="619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守谷市行政改革大綱に基づき業務の民間委託等を進めてきたことから委託料が増加傾向にあり，類似団体平均を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今後も指定管理者制度等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民間委託の活用を推進していく方針であるため委託料の増加が見込まれるが，徹底した経常経費の見直しを行い，物件費の削減に努める。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148771</xdr:rowOff>
    </xdr:from>
    <xdr:to>
      <xdr:col>82</xdr:col>
      <xdr:colOff>107950</xdr:colOff>
      <xdr:row>19</xdr:row>
      <xdr:rowOff>64407</xdr:rowOff>
    </xdr:to>
    <xdr:cxnSp macro="">
      <xdr:nvCxnSpPr>
        <xdr:cNvPr id="129" name="直線コネクタ 128"/>
        <xdr:cNvCxnSpPr/>
      </xdr:nvCxnSpPr>
      <xdr:spPr>
        <a:xfrm>
          <a:off x="15671800" y="32348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148771</xdr:rowOff>
    </xdr:from>
    <xdr:to>
      <xdr:col>78</xdr:col>
      <xdr:colOff>69850</xdr:colOff>
      <xdr:row>19</xdr:row>
      <xdr:rowOff>86178</xdr:rowOff>
    </xdr:to>
    <xdr:cxnSp macro="">
      <xdr:nvCxnSpPr>
        <xdr:cNvPr id="132" name="直線コネクタ 131"/>
        <xdr:cNvCxnSpPr/>
      </xdr:nvCxnSpPr>
      <xdr:spPr>
        <a:xfrm flipV="1">
          <a:off x="14782800" y="3234871"/>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86178</xdr:rowOff>
    </xdr:from>
    <xdr:to>
      <xdr:col>73</xdr:col>
      <xdr:colOff>180975</xdr:colOff>
      <xdr:row>20</xdr:row>
      <xdr:rowOff>78014</xdr:rowOff>
    </xdr:to>
    <xdr:cxnSp macro="">
      <xdr:nvCxnSpPr>
        <xdr:cNvPr id="135" name="直線コネクタ 134"/>
        <xdr:cNvCxnSpPr/>
      </xdr:nvCxnSpPr>
      <xdr:spPr>
        <a:xfrm flipV="1">
          <a:off x="13893800" y="334372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151493</xdr:rowOff>
    </xdr:from>
    <xdr:to>
      <xdr:col>69</xdr:col>
      <xdr:colOff>92075</xdr:colOff>
      <xdr:row>20</xdr:row>
      <xdr:rowOff>78014</xdr:rowOff>
    </xdr:to>
    <xdr:cxnSp macro="">
      <xdr:nvCxnSpPr>
        <xdr:cNvPr id="138" name="直線コネクタ 137"/>
        <xdr:cNvCxnSpPr/>
      </xdr:nvCxnSpPr>
      <xdr:spPr>
        <a:xfrm>
          <a:off x="13004800" y="34090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13607</xdr:rowOff>
    </xdr:from>
    <xdr:to>
      <xdr:col>82</xdr:col>
      <xdr:colOff>158750</xdr:colOff>
      <xdr:row>19</xdr:row>
      <xdr:rowOff>115207</xdr:rowOff>
    </xdr:to>
    <xdr:sp macro="" textlink="">
      <xdr:nvSpPr>
        <xdr:cNvPr id="148" name="楕円 147"/>
        <xdr:cNvSpPr/>
      </xdr:nvSpPr>
      <xdr:spPr>
        <a:xfrm>
          <a:off x="164592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157134</xdr:rowOff>
    </xdr:from>
    <xdr:ext cx="762000" cy="259045"/>
    <xdr:sp macro="" textlink="">
      <xdr:nvSpPr>
        <xdr:cNvPr id="149" name="物件費該当値テキスト"/>
        <xdr:cNvSpPr txBox="1"/>
      </xdr:nvSpPr>
      <xdr:spPr>
        <a:xfrm>
          <a:off x="16598900" y="324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97971</xdr:rowOff>
    </xdr:from>
    <xdr:to>
      <xdr:col>78</xdr:col>
      <xdr:colOff>120650</xdr:colOff>
      <xdr:row>19</xdr:row>
      <xdr:rowOff>28122</xdr:rowOff>
    </xdr:to>
    <xdr:sp macro="" textlink="">
      <xdr:nvSpPr>
        <xdr:cNvPr id="150" name="楕円 149"/>
        <xdr:cNvSpPr/>
      </xdr:nvSpPr>
      <xdr:spPr>
        <a:xfrm>
          <a:off x="15621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12899</xdr:rowOff>
    </xdr:from>
    <xdr:ext cx="736600" cy="259045"/>
    <xdr:sp macro="" textlink="">
      <xdr:nvSpPr>
        <xdr:cNvPr id="151" name="テキスト ボックス 150"/>
        <xdr:cNvSpPr txBox="1"/>
      </xdr:nvSpPr>
      <xdr:spPr>
        <a:xfrm>
          <a:off x="15290800" y="327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35378</xdr:rowOff>
    </xdr:from>
    <xdr:to>
      <xdr:col>74</xdr:col>
      <xdr:colOff>31750</xdr:colOff>
      <xdr:row>19</xdr:row>
      <xdr:rowOff>136978</xdr:rowOff>
    </xdr:to>
    <xdr:sp macro="" textlink="">
      <xdr:nvSpPr>
        <xdr:cNvPr id="152" name="楕円 151"/>
        <xdr:cNvSpPr/>
      </xdr:nvSpPr>
      <xdr:spPr>
        <a:xfrm>
          <a:off x="14732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121755</xdr:rowOff>
    </xdr:from>
    <xdr:ext cx="762000" cy="259045"/>
    <xdr:sp macro="" textlink="">
      <xdr:nvSpPr>
        <xdr:cNvPr id="153" name="テキスト ボックス 152"/>
        <xdr:cNvSpPr txBox="1"/>
      </xdr:nvSpPr>
      <xdr:spPr>
        <a:xfrm>
          <a:off x="14401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27214</xdr:rowOff>
    </xdr:from>
    <xdr:to>
      <xdr:col>69</xdr:col>
      <xdr:colOff>142875</xdr:colOff>
      <xdr:row>20</xdr:row>
      <xdr:rowOff>128814</xdr:rowOff>
    </xdr:to>
    <xdr:sp macro="" textlink="">
      <xdr:nvSpPr>
        <xdr:cNvPr id="154" name="楕円 153"/>
        <xdr:cNvSpPr/>
      </xdr:nvSpPr>
      <xdr:spPr>
        <a:xfrm>
          <a:off x="13843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113591</xdr:rowOff>
    </xdr:from>
    <xdr:ext cx="762000" cy="259045"/>
    <xdr:sp macro="" textlink="">
      <xdr:nvSpPr>
        <xdr:cNvPr id="155" name="テキスト ボックス 154"/>
        <xdr:cNvSpPr txBox="1"/>
      </xdr:nvSpPr>
      <xdr:spPr>
        <a:xfrm>
          <a:off x="13512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100693</xdr:rowOff>
    </xdr:from>
    <xdr:to>
      <xdr:col>65</xdr:col>
      <xdr:colOff>53975</xdr:colOff>
      <xdr:row>20</xdr:row>
      <xdr:rowOff>30843</xdr:rowOff>
    </xdr:to>
    <xdr:sp macro="" textlink="">
      <xdr:nvSpPr>
        <xdr:cNvPr id="156" name="楕円 155"/>
        <xdr:cNvSpPr/>
      </xdr:nvSpPr>
      <xdr:spPr>
        <a:xfrm>
          <a:off x="12954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15620</xdr:rowOff>
    </xdr:from>
    <xdr:ext cx="762000" cy="259045"/>
    <xdr:sp macro="" textlink="">
      <xdr:nvSpPr>
        <xdr:cNvPr id="157" name="テキスト ボックス 156"/>
        <xdr:cNvSpPr txBox="1"/>
      </xdr:nvSpPr>
      <xdr:spPr>
        <a:xfrm>
          <a:off x="12623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高齢化率が低いこと等から，類似団体平均より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子育て関連を柱とした福祉施策を市の重点施策としている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が，今後も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市単独扶助の見直しなどを行い適正な執行に務める。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43180</xdr:rowOff>
    </xdr:from>
    <xdr:to>
      <xdr:col>24</xdr:col>
      <xdr:colOff>25400</xdr:colOff>
      <xdr:row>54</xdr:row>
      <xdr:rowOff>73660</xdr:rowOff>
    </xdr:to>
    <xdr:cxnSp macro="">
      <xdr:nvCxnSpPr>
        <xdr:cNvPr id="190" name="直線コネクタ 189"/>
        <xdr:cNvCxnSpPr/>
      </xdr:nvCxnSpPr>
      <xdr:spPr>
        <a:xfrm>
          <a:off x="3987800" y="9301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43180</xdr:rowOff>
    </xdr:from>
    <xdr:to>
      <xdr:col>19</xdr:col>
      <xdr:colOff>187325</xdr:colOff>
      <xdr:row>54</xdr:row>
      <xdr:rowOff>50800</xdr:rowOff>
    </xdr:to>
    <xdr:cxnSp macro="">
      <xdr:nvCxnSpPr>
        <xdr:cNvPr id="193" name="直線コネクタ 192"/>
        <xdr:cNvCxnSpPr/>
      </xdr:nvCxnSpPr>
      <xdr:spPr>
        <a:xfrm flipV="1">
          <a:off x="3098800" y="930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55</xdr:row>
      <xdr:rowOff>92710</xdr:rowOff>
    </xdr:to>
    <xdr:cxnSp macro="">
      <xdr:nvCxnSpPr>
        <xdr:cNvPr id="196" name="直線コネクタ 195"/>
        <xdr:cNvCxnSpPr/>
      </xdr:nvCxnSpPr>
      <xdr:spPr>
        <a:xfrm flipV="1">
          <a:off x="2209800" y="93091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85090</xdr:rowOff>
    </xdr:from>
    <xdr:to>
      <xdr:col>11</xdr:col>
      <xdr:colOff>9525</xdr:colOff>
      <xdr:row>55</xdr:row>
      <xdr:rowOff>92710</xdr:rowOff>
    </xdr:to>
    <xdr:cxnSp macro="">
      <xdr:nvCxnSpPr>
        <xdr:cNvPr id="199" name="直線コネクタ 198"/>
        <xdr:cNvCxnSpPr/>
      </xdr:nvCxnSpPr>
      <xdr:spPr>
        <a:xfrm>
          <a:off x="1320800" y="951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22860</xdr:rowOff>
    </xdr:from>
    <xdr:to>
      <xdr:col>24</xdr:col>
      <xdr:colOff>76200</xdr:colOff>
      <xdr:row>54</xdr:row>
      <xdr:rowOff>124460</xdr:rowOff>
    </xdr:to>
    <xdr:sp macro="" textlink="">
      <xdr:nvSpPr>
        <xdr:cNvPr id="209" name="楕円 208"/>
        <xdr:cNvSpPr/>
      </xdr:nvSpPr>
      <xdr:spPr>
        <a:xfrm>
          <a:off x="4775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102887</xdr:rowOff>
    </xdr:from>
    <xdr:ext cx="762000" cy="259045"/>
    <xdr:sp macro="" textlink="">
      <xdr:nvSpPr>
        <xdr:cNvPr id="210" name="扶助費該当値テキスト"/>
        <xdr:cNvSpPr txBox="1"/>
      </xdr:nvSpPr>
      <xdr:spPr>
        <a:xfrm>
          <a:off x="4914900" y="918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163830</xdr:rowOff>
    </xdr:from>
    <xdr:to>
      <xdr:col>20</xdr:col>
      <xdr:colOff>38100</xdr:colOff>
      <xdr:row>54</xdr:row>
      <xdr:rowOff>93980</xdr:rowOff>
    </xdr:to>
    <xdr:sp macro="" textlink="">
      <xdr:nvSpPr>
        <xdr:cNvPr id="211" name="楕円 210"/>
        <xdr:cNvSpPr/>
      </xdr:nvSpPr>
      <xdr:spPr>
        <a:xfrm>
          <a:off x="3937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104157</xdr:rowOff>
    </xdr:from>
    <xdr:ext cx="736600" cy="259045"/>
    <xdr:sp macro="" textlink="">
      <xdr:nvSpPr>
        <xdr:cNvPr id="212" name="テキスト ボックス 211"/>
        <xdr:cNvSpPr txBox="1"/>
      </xdr:nvSpPr>
      <xdr:spPr>
        <a:xfrm>
          <a:off x="3606800" y="901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3" name="楕円 212"/>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4" name="テキスト ボックス 213"/>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15" name="楕円 214"/>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153687</xdr:rowOff>
    </xdr:from>
    <xdr:ext cx="762000" cy="259045"/>
    <xdr:sp macro="" textlink="">
      <xdr:nvSpPr>
        <xdr:cNvPr id="216" name="テキスト ボックス 215"/>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34290</xdr:rowOff>
    </xdr:from>
    <xdr:to>
      <xdr:col>6</xdr:col>
      <xdr:colOff>171450</xdr:colOff>
      <xdr:row>55</xdr:row>
      <xdr:rowOff>135890</xdr:rowOff>
    </xdr:to>
    <xdr:sp macro="" textlink="">
      <xdr:nvSpPr>
        <xdr:cNvPr id="217" name="楕円 216"/>
        <xdr:cNvSpPr/>
      </xdr:nvSpPr>
      <xdr:spPr>
        <a:xfrm>
          <a:off x="1270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146067</xdr:rowOff>
    </xdr:from>
    <xdr:ext cx="762000" cy="259045"/>
    <xdr:sp macro="" textlink="">
      <xdr:nvSpPr>
        <xdr:cNvPr id="218" name="テキスト ボックス 217"/>
        <xdr:cNvSpPr txBox="1"/>
      </xdr:nvSpPr>
      <xdr:spPr>
        <a:xfrm>
          <a:off x="939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公共下水道事業を法適で行っており，当該事業に対する繰出金が補助費等に計上されていることもあるが，公営企業や事業会計に対する繰出金が類似団体と比較し少ないことから，類似団体平均を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今後も，特別会計の独立採算の原則に基づき適正な運営を行い，普通会計の負担額を減らすよう努める。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55</xdr:row>
      <xdr:rowOff>16510</xdr:rowOff>
    </xdr:to>
    <xdr:cxnSp macro="">
      <xdr:nvCxnSpPr>
        <xdr:cNvPr id="251" name="直線コネクタ 250"/>
        <xdr:cNvCxnSpPr/>
      </xdr:nvCxnSpPr>
      <xdr:spPr>
        <a:xfrm>
          <a:off x="15671800" y="9423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54</xdr:row>
      <xdr:rowOff>165100</xdr:rowOff>
    </xdr:to>
    <xdr:cxnSp macro="">
      <xdr:nvCxnSpPr>
        <xdr:cNvPr id="254" name="直線コネクタ 253"/>
        <xdr:cNvCxnSpPr/>
      </xdr:nvCxnSpPr>
      <xdr:spPr>
        <a:xfrm>
          <a:off x="14782800" y="940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134620</xdr:rowOff>
    </xdr:from>
    <xdr:to>
      <xdr:col>73</xdr:col>
      <xdr:colOff>180975</xdr:colOff>
      <xdr:row>54</xdr:row>
      <xdr:rowOff>149860</xdr:rowOff>
    </xdr:to>
    <xdr:cxnSp macro="">
      <xdr:nvCxnSpPr>
        <xdr:cNvPr id="257" name="直線コネクタ 256"/>
        <xdr:cNvCxnSpPr/>
      </xdr:nvCxnSpPr>
      <xdr:spPr>
        <a:xfrm>
          <a:off x="13893800" y="9392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134620</xdr:rowOff>
    </xdr:from>
    <xdr:to>
      <xdr:col>69</xdr:col>
      <xdr:colOff>92075</xdr:colOff>
      <xdr:row>54</xdr:row>
      <xdr:rowOff>165100</xdr:rowOff>
    </xdr:to>
    <xdr:cxnSp macro="">
      <xdr:nvCxnSpPr>
        <xdr:cNvPr id="260" name="直線コネクタ 259"/>
        <xdr:cNvCxnSpPr/>
      </xdr:nvCxnSpPr>
      <xdr:spPr>
        <a:xfrm flipV="1">
          <a:off x="13004800" y="9392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70" name="楕円 269"/>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71"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72" name="楕円 271"/>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73" name="テキスト ボックス 272"/>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99060</xdr:rowOff>
    </xdr:from>
    <xdr:to>
      <xdr:col>74</xdr:col>
      <xdr:colOff>31750</xdr:colOff>
      <xdr:row>55</xdr:row>
      <xdr:rowOff>29210</xdr:rowOff>
    </xdr:to>
    <xdr:sp macro="" textlink="">
      <xdr:nvSpPr>
        <xdr:cNvPr id="274" name="楕円 273"/>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39387</xdr:rowOff>
    </xdr:from>
    <xdr:ext cx="762000" cy="259045"/>
    <xdr:sp macro="" textlink="">
      <xdr:nvSpPr>
        <xdr:cNvPr id="275" name="テキスト ボックス 274"/>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83820</xdr:rowOff>
    </xdr:from>
    <xdr:to>
      <xdr:col>69</xdr:col>
      <xdr:colOff>142875</xdr:colOff>
      <xdr:row>55</xdr:row>
      <xdr:rowOff>13970</xdr:rowOff>
    </xdr:to>
    <xdr:sp macro="" textlink="">
      <xdr:nvSpPr>
        <xdr:cNvPr id="276" name="楕円 275"/>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24147</xdr:rowOff>
    </xdr:from>
    <xdr:ext cx="762000" cy="259045"/>
    <xdr:sp macro="" textlink="">
      <xdr:nvSpPr>
        <xdr:cNvPr id="277" name="テキスト ボックス 276"/>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114300</xdr:rowOff>
    </xdr:from>
    <xdr:to>
      <xdr:col>65</xdr:col>
      <xdr:colOff>53975</xdr:colOff>
      <xdr:row>55</xdr:row>
      <xdr:rowOff>44450</xdr:rowOff>
    </xdr:to>
    <xdr:sp macro="" textlink="">
      <xdr:nvSpPr>
        <xdr:cNvPr id="278" name="楕円 277"/>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54627</xdr:rowOff>
    </xdr:from>
    <xdr:ext cx="762000" cy="259045"/>
    <xdr:sp macro="" textlink="">
      <xdr:nvSpPr>
        <xdr:cNvPr id="279" name="テキスト ボックス 278"/>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ごみ処理業務や消防業務を一部事務組合で行っているため，類似団体平均を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今後も一部事務組合経費の精査などで補助費等の抑制に努める。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74749</xdr:rowOff>
    </xdr:from>
    <xdr:to>
      <xdr:col>82</xdr:col>
      <xdr:colOff>107950</xdr:colOff>
      <xdr:row>38</xdr:row>
      <xdr:rowOff>81280</xdr:rowOff>
    </xdr:to>
    <xdr:cxnSp macro="">
      <xdr:nvCxnSpPr>
        <xdr:cNvPr id="313" name="直線コネクタ 312"/>
        <xdr:cNvCxnSpPr/>
      </xdr:nvCxnSpPr>
      <xdr:spPr>
        <a:xfrm flipV="1">
          <a:off x="15671800" y="65898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38</xdr:row>
      <xdr:rowOff>94343</xdr:rowOff>
    </xdr:to>
    <xdr:cxnSp macro="">
      <xdr:nvCxnSpPr>
        <xdr:cNvPr id="316" name="直線コネクタ 315"/>
        <xdr:cNvCxnSpPr/>
      </xdr:nvCxnSpPr>
      <xdr:spPr>
        <a:xfrm flipV="1">
          <a:off x="14782800" y="65963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94343</xdr:rowOff>
    </xdr:from>
    <xdr:to>
      <xdr:col>73</xdr:col>
      <xdr:colOff>180975</xdr:colOff>
      <xdr:row>38</xdr:row>
      <xdr:rowOff>94343</xdr:rowOff>
    </xdr:to>
    <xdr:cxnSp macro="">
      <xdr:nvCxnSpPr>
        <xdr:cNvPr id="319" name="直線コネクタ 318"/>
        <xdr:cNvCxnSpPr/>
      </xdr:nvCxnSpPr>
      <xdr:spPr>
        <a:xfrm>
          <a:off x="13893800" y="6609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38</xdr:row>
      <xdr:rowOff>94343</xdr:rowOff>
    </xdr:to>
    <xdr:cxnSp macro="">
      <xdr:nvCxnSpPr>
        <xdr:cNvPr id="322" name="直線コネクタ 321"/>
        <xdr:cNvCxnSpPr/>
      </xdr:nvCxnSpPr>
      <xdr:spPr>
        <a:xfrm>
          <a:off x="13004800" y="65506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23949</xdr:rowOff>
    </xdr:from>
    <xdr:to>
      <xdr:col>82</xdr:col>
      <xdr:colOff>158750</xdr:colOff>
      <xdr:row>38</xdr:row>
      <xdr:rowOff>125549</xdr:rowOff>
    </xdr:to>
    <xdr:sp macro="" textlink="">
      <xdr:nvSpPr>
        <xdr:cNvPr id="332" name="楕円 331"/>
        <xdr:cNvSpPr/>
      </xdr:nvSpPr>
      <xdr:spPr>
        <a:xfrm>
          <a:off x="164592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167476</xdr:rowOff>
    </xdr:from>
    <xdr:ext cx="762000" cy="259045"/>
    <xdr:sp macro="" textlink="">
      <xdr:nvSpPr>
        <xdr:cNvPr id="333" name="補助費等該当値テキスト"/>
        <xdr:cNvSpPr txBox="1"/>
      </xdr:nvSpPr>
      <xdr:spPr>
        <a:xfrm>
          <a:off x="16598900" y="65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4" name="楕円 333"/>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5" name="テキスト ボックス 334"/>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43543</xdr:rowOff>
    </xdr:from>
    <xdr:to>
      <xdr:col>74</xdr:col>
      <xdr:colOff>31750</xdr:colOff>
      <xdr:row>38</xdr:row>
      <xdr:rowOff>145143</xdr:rowOff>
    </xdr:to>
    <xdr:sp macro="" textlink="">
      <xdr:nvSpPr>
        <xdr:cNvPr id="336" name="楕円 335"/>
        <xdr:cNvSpPr/>
      </xdr:nvSpPr>
      <xdr:spPr>
        <a:xfrm>
          <a:off x="14732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129920</xdr:rowOff>
    </xdr:from>
    <xdr:ext cx="762000" cy="259045"/>
    <xdr:sp macro="" textlink="">
      <xdr:nvSpPr>
        <xdr:cNvPr id="337" name="テキスト ボックス 336"/>
        <xdr:cNvSpPr txBox="1"/>
      </xdr:nvSpPr>
      <xdr:spPr>
        <a:xfrm>
          <a:off x="14401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43543</xdr:rowOff>
    </xdr:from>
    <xdr:to>
      <xdr:col>69</xdr:col>
      <xdr:colOff>142875</xdr:colOff>
      <xdr:row>38</xdr:row>
      <xdr:rowOff>145143</xdr:rowOff>
    </xdr:to>
    <xdr:sp macro="" textlink="">
      <xdr:nvSpPr>
        <xdr:cNvPr id="338" name="楕円 337"/>
        <xdr:cNvSpPr/>
      </xdr:nvSpPr>
      <xdr:spPr>
        <a:xfrm>
          <a:off x="13843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129920</xdr:rowOff>
    </xdr:from>
    <xdr:ext cx="762000" cy="259045"/>
    <xdr:sp macro="" textlink="">
      <xdr:nvSpPr>
        <xdr:cNvPr id="339" name="テキスト ボックス 338"/>
        <xdr:cNvSpPr txBox="1"/>
      </xdr:nvSpPr>
      <xdr:spPr>
        <a:xfrm>
          <a:off x="13512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40" name="楕円 339"/>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41" name="テキスト ボックス 340"/>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中学校用地買収債の元金償還の終了等により前年度から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，公共施設等の大規模</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に係る起債が見込まれるが，公共公益施設整備基金の計画的な運用を図りながら，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公債費の動向を考慮した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を実施していく。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75</xdr:row>
      <xdr:rowOff>1270</xdr:rowOff>
    </xdr:to>
    <xdr:cxnSp macro="">
      <xdr:nvCxnSpPr>
        <xdr:cNvPr id="374" name="直線コネクタ 373"/>
        <xdr:cNvCxnSpPr/>
      </xdr:nvCxnSpPr>
      <xdr:spPr>
        <a:xfrm flipV="1">
          <a:off x="3987800" y="127914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85090</xdr:rowOff>
    </xdr:to>
    <xdr:cxnSp macro="">
      <xdr:nvCxnSpPr>
        <xdr:cNvPr id="377" name="直線コネクタ 376"/>
        <xdr:cNvCxnSpPr/>
      </xdr:nvCxnSpPr>
      <xdr:spPr>
        <a:xfrm flipV="1">
          <a:off x="3098800" y="12860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76</xdr:row>
      <xdr:rowOff>50800</xdr:rowOff>
    </xdr:to>
    <xdr:cxnSp macro="">
      <xdr:nvCxnSpPr>
        <xdr:cNvPr id="380" name="直線コネクタ 379"/>
        <xdr:cNvCxnSpPr/>
      </xdr:nvCxnSpPr>
      <xdr:spPr>
        <a:xfrm flipV="1">
          <a:off x="2209800" y="129438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50800</xdr:rowOff>
    </xdr:to>
    <xdr:cxnSp macro="">
      <xdr:nvCxnSpPr>
        <xdr:cNvPr id="383" name="直線コネクタ 382"/>
        <xdr:cNvCxnSpPr/>
      </xdr:nvCxnSpPr>
      <xdr:spPr>
        <a:xfrm>
          <a:off x="1320800" y="13065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53340</xdr:rowOff>
    </xdr:from>
    <xdr:to>
      <xdr:col>24</xdr:col>
      <xdr:colOff>76200</xdr:colOff>
      <xdr:row>74</xdr:row>
      <xdr:rowOff>154940</xdr:rowOff>
    </xdr:to>
    <xdr:sp macro="" textlink="">
      <xdr:nvSpPr>
        <xdr:cNvPr id="393" name="楕円 392"/>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69867</xdr:rowOff>
    </xdr:from>
    <xdr:ext cx="762000" cy="259045"/>
    <xdr:sp macro="" textlink="">
      <xdr:nvSpPr>
        <xdr:cNvPr id="394" name="公債費該当値テキスト"/>
        <xdr:cNvSpPr txBox="1"/>
      </xdr:nvSpPr>
      <xdr:spPr>
        <a:xfrm>
          <a:off x="4914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95" name="楕円 394"/>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96" name="テキスト ボックス 395"/>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97" name="楕円 396"/>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146067</xdr:rowOff>
    </xdr:from>
    <xdr:ext cx="762000" cy="259045"/>
    <xdr:sp macro="" textlink="">
      <xdr:nvSpPr>
        <xdr:cNvPr id="398" name="テキスト ボックス 397"/>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99" name="楕円 398"/>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400" name="テキスト ボックス 399"/>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401" name="楕円 400"/>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402" name="テキスト ボックス 401"/>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民間委託等の推進により物件費の比率が高いほか，一部事務組合の負担金等の補助費等の比率が高い傾向があ</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下回る</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76.2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今後も事務事業評価による事業の見直しを行い，経常経費の削減に努める。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124713</xdr:rowOff>
    </xdr:to>
    <xdr:cxnSp macro="">
      <xdr:nvCxnSpPr>
        <xdr:cNvPr id="433" name="直線コネクタ 432"/>
        <xdr:cNvCxnSpPr/>
      </xdr:nvCxnSpPr>
      <xdr:spPr>
        <a:xfrm>
          <a:off x="15671800" y="13207492"/>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5842</xdr:rowOff>
    </xdr:to>
    <xdr:cxnSp macro="">
      <xdr:nvCxnSpPr>
        <xdr:cNvPr id="436" name="直線コネクタ 435"/>
        <xdr:cNvCxnSpPr/>
      </xdr:nvCxnSpPr>
      <xdr:spPr>
        <a:xfrm>
          <a:off x="14782800" y="1320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78</xdr:row>
      <xdr:rowOff>72137</xdr:rowOff>
    </xdr:to>
    <xdr:cxnSp macro="">
      <xdr:nvCxnSpPr>
        <xdr:cNvPr id="439" name="直線コネクタ 438"/>
        <xdr:cNvCxnSpPr/>
      </xdr:nvCxnSpPr>
      <xdr:spPr>
        <a:xfrm flipV="1">
          <a:off x="13893800" y="13207492"/>
          <a:ext cx="889000" cy="2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78</xdr:row>
      <xdr:rowOff>72137</xdr:rowOff>
    </xdr:to>
    <xdr:cxnSp macro="">
      <xdr:nvCxnSpPr>
        <xdr:cNvPr id="442" name="直線コネクタ 441"/>
        <xdr:cNvCxnSpPr/>
      </xdr:nvCxnSpPr>
      <xdr:spPr>
        <a:xfrm>
          <a:off x="13004800" y="133903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52" name="楕円 451"/>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90440</xdr:rowOff>
    </xdr:from>
    <xdr:ext cx="762000" cy="259045"/>
    <xdr:sp macro="" textlink="">
      <xdr:nvSpPr>
        <xdr:cNvPr id="453" name="公債費以外該当値テキスト"/>
        <xdr:cNvSpPr txBox="1"/>
      </xdr:nvSpPr>
      <xdr:spPr>
        <a:xfrm>
          <a:off x="16598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126492</xdr:rowOff>
    </xdr:from>
    <xdr:to>
      <xdr:col>78</xdr:col>
      <xdr:colOff>120650</xdr:colOff>
      <xdr:row>77</xdr:row>
      <xdr:rowOff>56642</xdr:rowOff>
    </xdr:to>
    <xdr:sp macro="" textlink="">
      <xdr:nvSpPr>
        <xdr:cNvPr id="454" name="楕円 453"/>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55" name="テキスト ボックス 454"/>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56" name="楕円 455"/>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57" name="テキスト ボックス 456"/>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58" name="楕円 457"/>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59" name="テキスト ボックス 458"/>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60" name="楕円 459"/>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61" name="テキスト ボックス 460"/>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35998</xdr:rowOff>
    </xdr:from>
    <xdr:to>
      <xdr:col>29</xdr:col>
      <xdr:colOff>127000</xdr:colOff>
      <xdr:row>18</xdr:row>
      <xdr:rowOff>75451</xdr:rowOff>
    </xdr:to>
    <xdr:cxnSp macro="">
      <xdr:nvCxnSpPr>
        <xdr:cNvPr id="50" name="直線コネクタ 49"/>
        <xdr:cNvCxnSpPr/>
      </xdr:nvCxnSpPr>
      <xdr:spPr bwMode="auto">
        <a:xfrm flipV="1">
          <a:off x="5003800" y="3169723"/>
          <a:ext cx="647700" cy="39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75451</xdr:rowOff>
    </xdr:from>
    <xdr:to>
      <xdr:col>26</xdr:col>
      <xdr:colOff>50800</xdr:colOff>
      <xdr:row>18</xdr:row>
      <xdr:rowOff>90481</xdr:rowOff>
    </xdr:to>
    <xdr:cxnSp macro="">
      <xdr:nvCxnSpPr>
        <xdr:cNvPr id="53" name="直線コネクタ 52"/>
        <xdr:cNvCxnSpPr/>
      </xdr:nvCxnSpPr>
      <xdr:spPr bwMode="auto">
        <a:xfrm flipV="1">
          <a:off x="4305300" y="3209176"/>
          <a:ext cx="698500" cy="15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90481</xdr:rowOff>
    </xdr:from>
    <xdr:to>
      <xdr:col>22</xdr:col>
      <xdr:colOff>114300</xdr:colOff>
      <xdr:row>18</xdr:row>
      <xdr:rowOff>95034</xdr:rowOff>
    </xdr:to>
    <xdr:cxnSp macro="">
      <xdr:nvCxnSpPr>
        <xdr:cNvPr id="56" name="直線コネクタ 55"/>
        <xdr:cNvCxnSpPr/>
      </xdr:nvCxnSpPr>
      <xdr:spPr bwMode="auto">
        <a:xfrm flipV="1">
          <a:off x="3606800" y="3224206"/>
          <a:ext cx="698500" cy="4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63259</xdr:rowOff>
    </xdr:from>
    <xdr:to>
      <xdr:col>18</xdr:col>
      <xdr:colOff>177800</xdr:colOff>
      <xdr:row>18</xdr:row>
      <xdr:rowOff>95034</xdr:rowOff>
    </xdr:to>
    <xdr:cxnSp macro="">
      <xdr:nvCxnSpPr>
        <xdr:cNvPr id="59" name="直線コネクタ 58"/>
        <xdr:cNvCxnSpPr/>
      </xdr:nvCxnSpPr>
      <xdr:spPr bwMode="auto">
        <a:xfrm>
          <a:off x="2908300" y="3196984"/>
          <a:ext cx="698500" cy="31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156648</xdr:rowOff>
    </xdr:from>
    <xdr:to>
      <xdr:col>29</xdr:col>
      <xdr:colOff>177800</xdr:colOff>
      <xdr:row>18</xdr:row>
      <xdr:rowOff>86798</xdr:rowOff>
    </xdr:to>
    <xdr:sp macro="" textlink="">
      <xdr:nvSpPr>
        <xdr:cNvPr id="69" name="楕円 68"/>
        <xdr:cNvSpPr/>
      </xdr:nvSpPr>
      <xdr:spPr bwMode="auto">
        <a:xfrm>
          <a:off x="5600700" y="3118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128725</xdr:rowOff>
    </xdr:from>
    <xdr:ext cx="762000" cy="259045"/>
    <xdr:sp macro="" textlink="">
      <xdr:nvSpPr>
        <xdr:cNvPr id="70" name="人口1人当たり決算額の推移該当値テキスト130"/>
        <xdr:cNvSpPr txBox="1"/>
      </xdr:nvSpPr>
      <xdr:spPr>
        <a:xfrm>
          <a:off x="5740400" y="309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24651</xdr:rowOff>
    </xdr:from>
    <xdr:to>
      <xdr:col>26</xdr:col>
      <xdr:colOff>101600</xdr:colOff>
      <xdr:row>18</xdr:row>
      <xdr:rowOff>126250</xdr:rowOff>
    </xdr:to>
    <xdr:sp macro="" textlink="">
      <xdr:nvSpPr>
        <xdr:cNvPr id="71" name="楕円 70"/>
        <xdr:cNvSpPr/>
      </xdr:nvSpPr>
      <xdr:spPr bwMode="auto">
        <a:xfrm>
          <a:off x="4953000" y="315837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111028</xdr:rowOff>
    </xdr:from>
    <xdr:ext cx="736600" cy="259045"/>
    <xdr:sp macro="" textlink="">
      <xdr:nvSpPr>
        <xdr:cNvPr id="72" name="テキスト ボックス 71"/>
        <xdr:cNvSpPr txBox="1"/>
      </xdr:nvSpPr>
      <xdr:spPr>
        <a:xfrm>
          <a:off x="4622800" y="324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39681</xdr:rowOff>
    </xdr:from>
    <xdr:to>
      <xdr:col>22</xdr:col>
      <xdr:colOff>165100</xdr:colOff>
      <xdr:row>18</xdr:row>
      <xdr:rowOff>141281</xdr:rowOff>
    </xdr:to>
    <xdr:sp macro="" textlink="">
      <xdr:nvSpPr>
        <xdr:cNvPr id="73" name="楕円 72"/>
        <xdr:cNvSpPr/>
      </xdr:nvSpPr>
      <xdr:spPr bwMode="auto">
        <a:xfrm>
          <a:off x="4254500" y="3173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126058</xdr:rowOff>
    </xdr:from>
    <xdr:ext cx="762000" cy="259045"/>
    <xdr:sp macro="" textlink="">
      <xdr:nvSpPr>
        <xdr:cNvPr id="74" name="テキスト ボックス 73"/>
        <xdr:cNvSpPr txBox="1"/>
      </xdr:nvSpPr>
      <xdr:spPr>
        <a:xfrm>
          <a:off x="3924300" y="325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44234</xdr:rowOff>
    </xdr:from>
    <xdr:to>
      <xdr:col>19</xdr:col>
      <xdr:colOff>38100</xdr:colOff>
      <xdr:row>18</xdr:row>
      <xdr:rowOff>145834</xdr:rowOff>
    </xdr:to>
    <xdr:sp macro="" textlink="">
      <xdr:nvSpPr>
        <xdr:cNvPr id="75" name="楕円 74"/>
        <xdr:cNvSpPr/>
      </xdr:nvSpPr>
      <xdr:spPr bwMode="auto">
        <a:xfrm>
          <a:off x="3556000" y="3177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130611</xdr:rowOff>
    </xdr:from>
    <xdr:ext cx="762000" cy="259045"/>
    <xdr:sp macro="" textlink="">
      <xdr:nvSpPr>
        <xdr:cNvPr id="76" name="テキスト ボックス 75"/>
        <xdr:cNvSpPr txBox="1"/>
      </xdr:nvSpPr>
      <xdr:spPr>
        <a:xfrm>
          <a:off x="3225800" y="326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12459</xdr:rowOff>
    </xdr:from>
    <xdr:to>
      <xdr:col>15</xdr:col>
      <xdr:colOff>101600</xdr:colOff>
      <xdr:row>18</xdr:row>
      <xdr:rowOff>114059</xdr:rowOff>
    </xdr:to>
    <xdr:sp macro="" textlink="">
      <xdr:nvSpPr>
        <xdr:cNvPr id="77" name="楕円 76"/>
        <xdr:cNvSpPr/>
      </xdr:nvSpPr>
      <xdr:spPr bwMode="auto">
        <a:xfrm>
          <a:off x="2857500" y="3146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98836</xdr:rowOff>
    </xdr:from>
    <xdr:ext cx="762000" cy="259045"/>
    <xdr:sp macro="" textlink="">
      <xdr:nvSpPr>
        <xdr:cNvPr id="78" name="テキスト ボックス 77"/>
        <xdr:cNvSpPr txBox="1"/>
      </xdr:nvSpPr>
      <xdr:spPr>
        <a:xfrm>
          <a:off x="2527300" y="32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114786</xdr:rowOff>
    </xdr:from>
    <xdr:to>
      <xdr:col>29</xdr:col>
      <xdr:colOff>127000</xdr:colOff>
      <xdr:row>36</xdr:row>
      <xdr:rowOff>117954</xdr:rowOff>
    </xdr:to>
    <xdr:cxnSp macro="">
      <xdr:nvCxnSpPr>
        <xdr:cNvPr id="113" name="直線コネクタ 112"/>
        <xdr:cNvCxnSpPr/>
      </xdr:nvCxnSpPr>
      <xdr:spPr bwMode="auto">
        <a:xfrm>
          <a:off x="5003800" y="7068036"/>
          <a:ext cx="647700" cy="3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114786</xdr:rowOff>
    </xdr:from>
    <xdr:to>
      <xdr:col>26</xdr:col>
      <xdr:colOff>50800</xdr:colOff>
      <xdr:row>36</xdr:row>
      <xdr:rowOff>124127</xdr:rowOff>
    </xdr:to>
    <xdr:cxnSp macro="">
      <xdr:nvCxnSpPr>
        <xdr:cNvPr id="116" name="直線コネクタ 115"/>
        <xdr:cNvCxnSpPr/>
      </xdr:nvCxnSpPr>
      <xdr:spPr bwMode="auto">
        <a:xfrm flipV="1">
          <a:off x="4305300" y="7068036"/>
          <a:ext cx="698500" cy="9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83468</xdr:rowOff>
    </xdr:from>
    <xdr:to>
      <xdr:col>22</xdr:col>
      <xdr:colOff>114300</xdr:colOff>
      <xdr:row>36</xdr:row>
      <xdr:rowOff>124127</xdr:rowOff>
    </xdr:to>
    <xdr:cxnSp macro="">
      <xdr:nvCxnSpPr>
        <xdr:cNvPr id="119" name="直線コネクタ 118"/>
        <xdr:cNvCxnSpPr/>
      </xdr:nvCxnSpPr>
      <xdr:spPr bwMode="auto">
        <a:xfrm>
          <a:off x="3606800" y="7036718"/>
          <a:ext cx="698500" cy="40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316771</xdr:rowOff>
    </xdr:from>
    <xdr:to>
      <xdr:col>18</xdr:col>
      <xdr:colOff>177800</xdr:colOff>
      <xdr:row>36</xdr:row>
      <xdr:rowOff>83468</xdr:rowOff>
    </xdr:to>
    <xdr:cxnSp macro="">
      <xdr:nvCxnSpPr>
        <xdr:cNvPr id="122" name="直線コネクタ 121"/>
        <xdr:cNvCxnSpPr/>
      </xdr:nvCxnSpPr>
      <xdr:spPr bwMode="auto">
        <a:xfrm>
          <a:off x="2908300" y="6927121"/>
          <a:ext cx="698500" cy="109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67154</xdr:rowOff>
    </xdr:from>
    <xdr:to>
      <xdr:col>29</xdr:col>
      <xdr:colOff>177800</xdr:colOff>
      <xdr:row>36</xdr:row>
      <xdr:rowOff>168754</xdr:rowOff>
    </xdr:to>
    <xdr:sp macro="" textlink="">
      <xdr:nvSpPr>
        <xdr:cNvPr id="132" name="楕円 131"/>
        <xdr:cNvSpPr/>
      </xdr:nvSpPr>
      <xdr:spPr bwMode="auto">
        <a:xfrm>
          <a:off x="5600700" y="7020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39231</xdr:rowOff>
    </xdr:from>
    <xdr:ext cx="762000" cy="259045"/>
    <xdr:sp macro="" textlink="">
      <xdr:nvSpPr>
        <xdr:cNvPr id="133" name="人口1人当たり決算額の推移該当値テキスト445"/>
        <xdr:cNvSpPr txBox="1"/>
      </xdr:nvSpPr>
      <xdr:spPr>
        <a:xfrm>
          <a:off x="5740400" y="699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63986</xdr:rowOff>
    </xdr:from>
    <xdr:to>
      <xdr:col>26</xdr:col>
      <xdr:colOff>101600</xdr:colOff>
      <xdr:row>36</xdr:row>
      <xdr:rowOff>165586</xdr:rowOff>
    </xdr:to>
    <xdr:sp macro="" textlink="">
      <xdr:nvSpPr>
        <xdr:cNvPr id="134" name="楕円 133"/>
        <xdr:cNvSpPr/>
      </xdr:nvSpPr>
      <xdr:spPr bwMode="auto">
        <a:xfrm>
          <a:off x="4953000" y="701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150363</xdr:rowOff>
    </xdr:from>
    <xdr:ext cx="736600" cy="259045"/>
    <xdr:sp macro="" textlink="">
      <xdr:nvSpPr>
        <xdr:cNvPr id="135" name="テキスト ボックス 134"/>
        <xdr:cNvSpPr txBox="1"/>
      </xdr:nvSpPr>
      <xdr:spPr>
        <a:xfrm>
          <a:off x="4622800" y="710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73327</xdr:rowOff>
    </xdr:from>
    <xdr:to>
      <xdr:col>22</xdr:col>
      <xdr:colOff>165100</xdr:colOff>
      <xdr:row>37</xdr:row>
      <xdr:rowOff>3477</xdr:rowOff>
    </xdr:to>
    <xdr:sp macro="" textlink="">
      <xdr:nvSpPr>
        <xdr:cNvPr id="136" name="楕円 135"/>
        <xdr:cNvSpPr/>
      </xdr:nvSpPr>
      <xdr:spPr bwMode="auto">
        <a:xfrm>
          <a:off x="4254500" y="7026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159704</xdr:rowOff>
    </xdr:from>
    <xdr:ext cx="762000" cy="259045"/>
    <xdr:sp macro="" textlink="">
      <xdr:nvSpPr>
        <xdr:cNvPr id="137" name="テキスト ボックス 136"/>
        <xdr:cNvSpPr txBox="1"/>
      </xdr:nvSpPr>
      <xdr:spPr>
        <a:xfrm>
          <a:off x="3924300" y="711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32668</xdr:rowOff>
    </xdr:from>
    <xdr:to>
      <xdr:col>19</xdr:col>
      <xdr:colOff>38100</xdr:colOff>
      <xdr:row>36</xdr:row>
      <xdr:rowOff>134268</xdr:rowOff>
    </xdr:to>
    <xdr:sp macro="" textlink="">
      <xdr:nvSpPr>
        <xdr:cNvPr id="138" name="楕円 137"/>
        <xdr:cNvSpPr/>
      </xdr:nvSpPr>
      <xdr:spPr bwMode="auto">
        <a:xfrm>
          <a:off x="3556000" y="6985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119045</xdr:rowOff>
    </xdr:from>
    <xdr:ext cx="762000" cy="259045"/>
    <xdr:sp macro="" textlink="">
      <xdr:nvSpPr>
        <xdr:cNvPr id="139" name="テキスト ボックス 138"/>
        <xdr:cNvSpPr txBox="1"/>
      </xdr:nvSpPr>
      <xdr:spPr>
        <a:xfrm>
          <a:off x="3225800" y="7072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265971</xdr:rowOff>
    </xdr:from>
    <xdr:to>
      <xdr:col>15</xdr:col>
      <xdr:colOff>101600</xdr:colOff>
      <xdr:row>36</xdr:row>
      <xdr:rowOff>24671</xdr:rowOff>
    </xdr:to>
    <xdr:sp macro="" textlink="">
      <xdr:nvSpPr>
        <xdr:cNvPr id="140" name="楕円 139"/>
        <xdr:cNvSpPr/>
      </xdr:nvSpPr>
      <xdr:spPr bwMode="auto">
        <a:xfrm>
          <a:off x="2857500" y="687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9448</xdr:rowOff>
    </xdr:from>
    <xdr:ext cx="762000" cy="259045"/>
    <xdr:sp macro="" textlink="">
      <xdr:nvSpPr>
        <xdr:cNvPr id="141" name="テキスト ボックス 140"/>
        <xdr:cNvSpPr txBox="1"/>
      </xdr:nvSpPr>
      <xdr:spPr>
        <a:xfrm>
          <a:off x="2527300" y="696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68,498
67,411
35.71
24,835,356
22,464,914
1,193,909
12,616,236
9,894,513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64395</xdr:rowOff>
    </xdr:from>
    <xdr:to>
      <xdr:col>24</xdr:col>
      <xdr:colOff>63500</xdr:colOff>
      <xdr:row>38</xdr:row>
      <xdr:rowOff>108382</xdr:rowOff>
    </xdr:to>
    <xdr:cxnSp macro="">
      <xdr:nvCxnSpPr>
        <xdr:cNvPr id="61" name="直線コネクタ 60"/>
        <xdr:cNvCxnSpPr/>
      </xdr:nvCxnSpPr>
      <xdr:spPr>
        <a:xfrm flipV="1">
          <a:off x="3797300" y="6579495"/>
          <a:ext cx="838200" cy="4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108382</xdr:rowOff>
    </xdr:from>
    <xdr:to>
      <xdr:col>19</xdr:col>
      <xdr:colOff>177800</xdr:colOff>
      <xdr:row>38</xdr:row>
      <xdr:rowOff>125888</xdr:rowOff>
    </xdr:to>
    <xdr:cxnSp macro="">
      <xdr:nvCxnSpPr>
        <xdr:cNvPr id="64" name="直線コネクタ 63"/>
        <xdr:cNvCxnSpPr/>
      </xdr:nvCxnSpPr>
      <xdr:spPr>
        <a:xfrm flipV="1">
          <a:off x="2908300" y="6623482"/>
          <a:ext cx="889000" cy="1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113202</xdr:rowOff>
    </xdr:from>
    <xdr:to>
      <xdr:col>15</xdr:col>
      <xdr:colOff>50800</xdr:colOff>
      <xdr:row>38</xdr:row>
      <xdr:rowOff>125888</xdr:rowOff>
    </xdr:to>
    <xdr:cxnSp macro="">
      <xdr:nvCxnSpPr>
        <xdr:cNvPr id="67" name="直線コネクタ 66"/>
        <xdr:cNvCxnSpPr/>
      </xdr:nvCxnSpPr>
      <xdr:spPr>
        <a:xfrm>
          <a:off x="2019300" y="6628302"/>
          <a:ext cx="8890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89484</xdr:rowOff>
    </xdr:from>
    <xdr:to>
      <xdr:col>10</xdr:col>
      <xdr:colOff>114300</xdr:colOff>
      <xdr:row>38</xdr:row>
      <xdr:rowOff>113202</xdr:rowOff>
    </xdr:to>
    <xdr:cxnSp macro="">
      <xdr:nvCxnSpPr>
        <xdr:cNvPr id="70" name="直線コネクタ 69"/>
        <xdr:cNvCxnSpPr/>
      </xdr:nvCxnSpPr>
      <xdr:spPr>
        <a:xfrm>
          <a:off x="1130300" y="6604584"/>
          <a:ext cx="8890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13595</xdr:rowOff>
    </xdr:from>
    <xdr:to>
      <xdr:col>24</xdr:col>
      <xdr:colOff>114300</xdr:colOff>
      <xdr:row>38</xdr:row>
      <xdr:rowOff>115195</xdr:rowOff>
    </xdr:to>
    <xdr:sp macro="" textlink="">
      <xdr:nvSpPr>
        <xdr:cNvPr id="80" name="楕円 79"/>
        <xdr:cNvSpPr/>
      </xdr:nvSpPr>
      <xdr:spPr>
        <a:xfrm>
          <a:off x="4584700" y="65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163472</xdr:rowOff>
    </xdr:from>
    <xdr:ext cx="534377" cy="259045"/>
    <xdr:sp macro="" textlink="">
      <xdr:nvSpPr>
        <xdr:cNvPr id="81" name="人件費該当値テキスト"/>
        <xdr:cNvSpPr txBox="1"/>
      </xdr:nvSpPr>
      <xdr:spPr>
        <a:xfrm>
          <a:off x="4686300" y="65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57582</xdr:rowOff>
    </xdr:from>
    <xdr:to>
      <xdr:col>20</xdr:col>
      <xdr:colOff>38100</xdr:colOff>
      <xdr:row>38</xdr:row>
      <xdr:rowOff>159182</xdr:rowOff>
    </xdr:to>
    <xdr:sp macro="" textlink="">
      <xdr:nvSpPr>
        <xdr:cNvPr id="82" name="楕円 81"/>
        <xdr:cNvSpPr/>
      </xdr:nvSpPr>
      <xdr:spPr>
        <a:xfrm>
          <a:off x="3746500" y="65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150309</xdr:rowOff>
    </xdr:from>
    <xdr:ext cx="534377" cy="259045"/>
    <xdr:sp macro="" textlink="">
      <xdr:nvSpPr>
        <xdr:cNvPr id="83" name="テキスト ボックス 82"/>
        <xdr:cNvSpPr txBox="1"/>
      </xdr:nvSpPr>
      <xdr:spPr>
        <a:xfrm>
          <a:off x="3530111" y="666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75088</xdr:rowOff>
    </xdr:from>
    <xdr:to>
      <xdr:col>15</xdr:col>
      <xdr:colOff>101600</xdr:colOff>
      <xdr:row>39</xdr:row>
      <xdr:rowOff>5238</xdr:rowOff>
    </xdr:to>
    <xdr:sp macro="" textlink="">
      <xdr:nvSpPr>
        <xdr:cNvPr id="84" name="楕円 83"/>
        <xdr:cNvSpPr/>
      </xdr:nvSpPr>
      <xdr:spPr>
        <a:xfrm>
          <a:off x="2857500" y="65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167815</xdr:rowOff>
    </xdr:from>
    <xdr:ext cx="534377" cy="259045"/>
    <xdr:sp macro="" textlink="">
      <xdr:nvSpPr>
        <xdr:cNvPr id="85" name="テキスト ボックス 84"/>
        <xdr:cNvSpPr txBox="1"/>
      </xdr:nvSpPr>
      <xdr:spPr>
        <a:xfrm>
          <a:off x="2641111" y="668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62402</xdr:rowOff>
    </xdr:from>
    <xdr:to>
      <xdr:col>10</xdr:col>
      <xdr:colOff>165100</xdr:colOff>
      <xdr:row>38</xdr:row>
      <xdr:rowOff>164002</xdr:rowOff>
    </xdr:to>
    <xdr:sp macro="" textlink="">
      <xdr:nvSpPr>
        <xdr:cNvPr id="86" name="楕円 85"/>
        <xdr:cNvSpPr/>
      </xdr:nvSpPr>
      <xdr:spPr>
        <a:xfrm>
          <a:off x="1968500" y="657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155129</xdr:rowOff>
    </xdr:from>
    <xdr:ext cx="534377" cy="259045"/>
    <xdr:sp macro="" textlink="">
      <xdr:nvSpPr>
        <xdr:cNvPr id="87" name="テキスト ボックス 86"/>
        <xdr:cNvSpPr txBox="1"/>
      </xdr:nvSpPr>
      <xdr:spPr>
        <a:xfrm>
          <a:off x="1752111" y="667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38684</xdr:rowOff>
    </xdr:from>
    <xdr:to>
      <xdr:col>6</xdr:col>
      <xdr:colOff>38100</xdr:colOff>
      <xdr:row>38</xdr:row>
      <xdr:rowOff>140284</xdr:rowOff>
    </xdr:to>
    <xdr:sp macro="" textlink="">
      <xdr:nvSpPr>
        <xdr:cNvPr id="88" name="楕円 87"/>
        <xdr:cNvSpPr/>
      </xdr:nvSpPr>
      <xdr:spPr>
        <a:xfrm>
          <a:off x="1079500" y="65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131411</xdr:rowOff>
    </xdr:from>
    <xdr:ext cx="534377" cy="259045"/>
    <xdr:sp macro="" textlink="">
      <xdr:nvSpPr>
        <xdr:cNvPr id="89" name="テキスト ボックス 88"/>
        <xdr:cNvSpPr txBox="1"/>
      </xdr:nvSpPr>
      <xdr:spPr>
        <a:xfrm>
          <a:off x="863111" y="664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92094</xdr:rowOff>
    </xdr:from>
    <xdr:to>
      <xdr:col>24</xdr:col>
      <xdr:colOff>63500</xdr:colOff>
      <xdr:row>54</xdr:row>
      <xdr:rowOff>161789</xdr:rowOff>
    </xdr:to>
    <xdr:cxnSp macro="">
      <xdr:nvCxnSpPr>
        <xdr:cNvPr id="123" name="直線コネクタ 122"/>
        <xdr:cNvCxnSpPr/>
      </xdr:nvCxnSpPr>
      <xdr:spPr>
        <a:xfrm flipV="1">
          <a:off x="3797300" y="9350394"/>
          <a:ext cx="838200" cy="6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161789</xdr:rowOff>
    </xdr:from>
    <xdr:to>
      <xdr:col>19</xdr:col>
      <xdr:colOff>177800</xdr:colOff>
      <xdr:row>55</xdr:row>
      <xdr:rowOff>13370</xdr:rowOff>
    </xdr:to>
    <xdr:cxnSp macro="">
      <xdr:nvCxnSpPr>
        <xdr:cNvPr id="126" name="直線コネクタ 125"/>
        <xdr:cNvCxnSpPr/>
      </xdr:nvCxnSpPr>
      <xdr:spPr>
        <a:xfrm flipV="1">
          <a:off x="2908300" y="9420089"/>
          <a:ext cx="8890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13370</xdr:rowOff>
    </xdr:from>
    <xdr:to>
      <xdr:col>15</xdr:col>
      <xdr:colOff>50800</xdr:colOff>
      <xdr:row>55</xdr:row>
      <xdr:rowOff>74949</xdr:rowOff>
    </xdr:to>
    <xdr:cxnSp macro="">
      <xdr:nvCxnSpPr>
        <xdr:cNvPr id="129" name="直線コネクタ 128"/>
        <xdr:cNvCxnSpPr/>
      </xdr:nvCxnSpPr>
      <xdr:spPr>
        <a:xfrm flipV="1">
          <a:off x="2019300" y="9443120"/>
          <a:ext cx="889000" cy="6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74949</xdr:rowOff>
    </xdr:from>
    <xdr:to>
      <xdr:col>10</xdr:col>
      <xdr:colOff>114300</xdr:colOff>
      <xdr:row>55</xdr:row>
      <xdr:rowOff>120926</xdr:rowOff>
    </xdr:to>
    <xdr:cxnSp macro="">
      <xdr:nvCxnSpPr>
        <xdr:cNvPr id="132" name="直線コネクタ 131"/>
        <xdr:cNvCxnSpPr/>
      </xdr:nvCxnSpPr>
      <xdr:spPr>
        <a:xfrm flipV="1">
          <a:off x="1130300" y="9504699"/>
          <a:ext cx="889000" cy="4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41294</xdr:rowOff>
    </xdr:from>
    <xdr:to>
      <xdr:col>24</xdr:col>
      <xdr:colOff>114300</xdr:colOff>
      <xdr:row>54</xdr:row>
      <xdr:rowOff>142894</xdr:rowOff>
    </xdr:to>
    <xdr:sp macro="" textlink="">
      <xdr:nvSpPr>
        <xdr:cNvPr id="142" name="楕円 141"/>
        <xdr:cNvSpPr/>
      </xdr:nvSpPr>
      <xdr:spPr>
        <a:xfrm>
          <a:off x="4584700" y="929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64171</xdr:rowOff>
    </xdr:from>
    <xdr:ext cx="534377" cy="259045"/>
    <xdr:sp macro="" textlink="">
      <xdr:nvSpPr>
        <xdr:cNvPr id="143" name="物件費該当値テキスト"/>
        <xdr:cNvSpPr txBox="1"/>
      </xdr:nvSpPr>
      <xdr:spPr>
        <a:xfrm>
          <a:off x="4686300" y="915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110989</xdr:rowOff>
    </xdr:from>
    <xdr:to>
      <xdr:col>20</xdr:col>
      <xdr:colOff>38100</xdr:colOff>
      <xdr:row>55</xdr:row>
      <xdr:rowOff>41139</xdr:rowOff>
    </xdr:to>
    <xdr:sp macro="" textlink="">
      <xdr:nvSpPr>
        <xdr:cNvPr id="144" name="楕円 143"/>
        <xdr:cNvSpPr/>
      </xdr:nvSpPr>
      <xdr:spPr>
        <a:xfrm>
          <a:off x="3746500" y="9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57666</xdr:rowOff>
    </xdr:from>
    <xdr:ext cx="534377" cy="259045"/>
    <xdr:sp macro="" textlink="">
      <xdr:nvSpPr>
        <xdr:cNvPr id="145" name="テキスト ボックス 144"/>
        <xdr:cNvSpPr txBox="1"/>
      </xdr:nvSpPr>
      <xdr:spPr>
        <a:xfrm>
          <a:off x="3530111" y="914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134020</xdr:rowOff>
    </xdr:from>
    <xdr:to>
      <xdr:col>15</xdr:col>
      <xdr:colOff>101600</xdr:colOff>
      <xdr:row>55</xdr:row>
      <xdr:rowOff>64170</xdr:rowOff>
    </xdr:to>
    <xdr:sp macro="" textlink="">
      <xdr:nvSpPr>
        <xdr:cNvPr id="146" name="楕円 145"/>
        <xdr:cNvSpPr/>
      </xdr:nvSpPr>
      <xdr:spPr>
        <a:xfrm>
          <a:off x="2857500" y="93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80697</xdr:rowOff>
    </xdr:from>
    <xdr:ext cx="534377" cy="259045"/>
    <xdr:sp macro="" textlink="">
      <xdr:nvSpPr>
        <xdr:cNvPr id="147" name="テキスト ボックス 146"/>
        <xdr:cNvSpPr txBox="1"/>
      </xdr:nvSpPr>
      <xdr:spPr>
        <a:xfrm>
          <a:off x="2641111" y="916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24149</xdr:rowOff>
    </xdr:from>
    <xdr:to>
      <xdr:col>10</xdr:col>
      <xdr:colOff>165100</xdr:colOff>
      <xdr:row>55</xdr:row>
      <xdr:rowOff>125749</xdr:rowOff>
    </xdr:to>
    <xdr:sp macro="" textlink="">
      <xdr:nvSpPr>
        <xdr:cNvPr id="148" name="楕円 147"/>
        <xdr:cNvSpPr/>
      </xdr:nvSpPr>
      <xdr:spPr>
        <a:xfrm>
          <a:off x="1968500" y="945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142276</xdr:rowOff>
    </xdr:from>
    <xdr:ext cx="534377" cy="259045"/>
    <xdr:sp macro="" textlink="">
      <xdr:nvSpPr>
        <xdr:cNvPr id="149" name="テキスト ボックス 148"/>
        <xdr:cNvSpPr txBox="1"/>
      </xdr:nvSpPr>
      <xdr:spPr>
        <a:xfrm>
          <a:off x="1752111" y="922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70126</xdr:rowOff>
    </xdr:from>
    <xdr:to>
      <xdr:col>6</xdr:col>
      <xdr:colOff>38100</xdr:colOff>
      <xdr:row>56</xdr:row>
      <xdr:rowOff>276</xdr:rowOff>
    </xdr:to>
    <xdr:sp macro="" textlink="">
      <xdr:nvSpPr>
        <xdr:cNvPr id="150" name="楕円 149"/>
        <xdr:cNvSpPr/>
      </xdr:nvSpPr>
      <xdr:spPr>
        <a:xfrm>
          <a:off x="1079500" y="949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16803</xdr:rowOff>
    </xdr:from>
    <xdr:ext cx="534377" cy="259045"/>
    <xdr:sp macro="" textlink="">
      <xdr:nvSpPr>
        <xdr:cNvPr id="151" name="テキスト ボックス 150"/>
        <xdr:cNvSpPr txBox="1"/>
      </xdr:nvSpPr>
      <xdr:spPr>
        <a:xfrm>
          <a:off x="863111" y="927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76012</xdr:rowOff>
    </xdr:from>
    <xdr:to>
      <xdr:col>24</xdr:col>
      <xdr:colOff>63500</xdr:colOff>
      <xdr:row>78</xdr:row>
      <xdr:rowOff>77338</xdr:rowOff>
    </xdr:to>
    <xdr:cxnSp macro="">
      <xdr:nvCxnSpPr>
        <xdr:cNvPr id="178" name="直線コネクタ 177"/>
        <xdr:cNvCxnSpPr/>
      </xdr:nvCxnSpPr>
      <xdr:spPr>
        <a:xfrm>
          <a:off x="3797300" y="13449112"/>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74915</xdr:rowOff>
    </xdr:from>
    <xdr:to>
      <xdr:col>19</xdr:col>
      <xdr:colOff>177800</xdr:colOff>
      <xdr:row>78</xdr:row>
      <xdr:rowOff>76012</xdr:rowOff>
    </xdr:to>
    <xdr:cxnSp macro="">
      <xdr:nvCxnSpPr>
        <xdr:cNvPr id="181" name="直線コネクタ 180"/>
        <xdr:cNvCxnSpPr/>
      </xdr:nvCxnSpPr>
      <xdr:spPr>
        <a:xfrm>
          <a:off x="2908300" y="13448015"/>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3728</xdr:rowOff>
    </xdr:from>
    <xdr:to>
      <xdr:col>15</xdr:col>
      <xdr:colOff>50800</xdr:colOff>
      <xdr:row>78</xdr:row>
      <xdr:rowOff>74915</xdr:rowOff>
    </xdr:to>
    <xdr:cxnSp macro="">
      <xdr:nvCxnSpPr>
        <xdr:cNvPr id="184" name="直線コネクタ 183"/>
        <xdr:cNvCxnSpPr/>
      </xdr:nvCxnSpPr>
      <xdr:spPr>
        <a:xfrm>
          <a:off x="2019300" y="13376828"/>
          <a:ext cx="889000" cy="7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3728</xdr:rowOff>
    </xdr:from>
    <xdr:to>
      <xdr:col>10</xdr:col>
      <xdr:colOff>114300</xdr:colOff>
      <xdr:row>78</xdr:row>
      <xdr:rowOff>6609</xdr:rowOff>
    </xdr:to>
    <xdr:cxnSp macro="">
      <xdr:nvCxnSpPr>
        <xdr:cNvPr id="187" name="直線コネクタ 186"/>
        <xdr:cNvCxnSpPr/>
      </xdr:nvCxnSpPr>
      <xdr:spPr>
        <a:xfrm flipV="1">
          <a:off x="1130300" y="13376828"/>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26538</xdr:rowOff>
    </xdr:from>
    <xdr:to>
      <xdr:col>24</xdr:col>
      <xdr:colOff>114300</xdr:colOff>
      <xdr:row>78</xdr:row>
      <xdr:rowOff>128138</xdr:rowOff>
    </xdr:to>
    <xdr:sp macro="" textlink="">
      <xdr:nvSpPr>
        <xdr:cNvPr id="197" name="楕円 196"/>
        <xdr:cNvSpPr/>
      </xdr:nvSpPr>
      <xdr:spPr>
        <a:xfrm>
          <a:off x="4584700" y="133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112915</xdr:rowOff>
    </xdr:from>
    <xdr:ext cx="469744" cy="259045"/>
    <xdr:sp macro="" textlink="">
      <xdr:nvSpPr>
        <xdr:cNvPr id="198" name="維持補修費該当値テキスト"/>
        <xdr:cNvSpPr txBox="1"/>
      </xdr:nvSpPr>
      <xdr:spPr>
        <a:xfrm>
          <a:off x="4686300" y="1331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25212</xdr:rowOff>
    </xdr:from>
    <xdr:to>
      <xdr:col>20</xdr:col>
      <xdr:colOff>38100</xdr:colOff>
      <xdr:row>78</xdr:row>
      <xdr:rowOff>126812</xdr:rowOff>
    </xdr:to>
    <xdr:sp macro="" textlink="">
      <xdr:nvSpPr>
        <xdr:cNvPr id="199" name="楕円 198"/>
        <xdr:cNvSpPr/>
      </xdr:nvSpPr>
      <xdr:spPr>
        <a:xfrm>
          <a:off x="3746500" y="1339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117939</xdr:rowOff>
    </xdr:from>
    <xdr:ext cx="469744" cy="259045"/>
    <xdr:sp macro="" textlink="">
      <xdr:nvSpPr>
        <xdr:cNvPr id="200" name="テキスト ボックス 199"/>
        <xdr:cNvSpPr txBox="1"/>
      </xdr:nvSpPr>
      <xdr:spPr>
        <a:xfrm>
          <a:off x="3562428" y="1349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24115</xdr:rowOff>
    </xdr:from>
    <xdr:to>
      <xdr:col>15</xdr:col>
      <xdr:colOff>101600</xdr:colOff>
      <xdr:row>78</xdr:row>
      <xdr:rowOff>125715</xdr:rowOff>
    </xdr:to>
    <xdr:sp macro="" textlink="">
      <xdr:nvSpPr>
        <xdr:cNvPr id="201" name="楕円 200"/>
        <xdr:cNvSpPr/>
      </xdr:nvSpPr>
      <xdr:spPr>
        <a:xfrm>
          <a:off x="2857500" y="1339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116842</xdr:rowOff>
    </xdr:from>
    <xdr:ext cx="469744" cy="259045"/>
    <xdr:sp macro="" textlink="">
      <xdr:nvSpPr>
        <xdr:cNvPr id="202" name="テキスト ボックス 201"/>
        <xdr:cNvSpPr txBox="1"/>
      </xdr:nvSpPr>
      <xdr:spPr>
        <a:xfrm>
          <a:off x="2673428" y="1348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124378</xdr:rowOff>
    </xdr:from>
    <xdr:to>
      <xdr:col>10</xdr:col>
      <xdr:colOff>165100</xdr:colOff>
      <xdr:row>78</xdr:row>
      <xdr:rowOff>54528</xdr:rowOff>
    </xdr:to>
    <xdr:sp macro="" textlink="">
      <xdr:nvSpPr>
        <xdr:cNvPr id="203" name="楕円 202"/>
        <xdr:cNvSpPr/>
      </xdr:nvSpPr>
      <xdr:spPr>
        <a:xfrm>
          <a:off x="1968500" y="133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45655</xdr:rowOff>
    </xdr:from>
    <xdr:ext cx="469744" cy="259045"/>
    <xdr:sp macro="" textlink="">
      <xdr:nvSpPr>
        <xdr:cNvPr id="204" name="テキスト ボックス 203"/>
        <xdr:cNvSpPr txBox="1"/>
      </xdr:nvSpPr>
      <xdr:spPr>
        <a:xfrm>
          <a:off x="1784428" y="1341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127259</xdr:rowOff>
    </xdr:from>
    <xdr:to>
      <xdr:col>6</xdr:col>
      <xdr:colOff>38100</xdr:colOff>
      <xdr:row>78</xdr:row>
      <xdr:rowOff>57409</xdr:rowOff>
    </xdr:to>
    <xdr:sp macro="" textlink="">
      <xdr:nvSpPr>
        <xdr:cNvPr id="205" name="楕円 204"/>
        <xdr:cNvSpPr/>
      </xdr:nvSpPr>
      <xdr:spPr>
        <a:xfrm>
          <a:off x="1079500" y="1332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48536</xdr:rowOff>
    </xdr:from>
    <xdr:ext cx="469744" cy="259045"/>
    <xdr:sp macro="" textlink="">
      <xdr:nvSpPr>
        <xdr:cNvPr id="206" name="テキスト ボックス 205"/>
        <xdr:cNvSpPr txBox="1"/>
      </xdr:nvSpPr>
      <xdr:spPr>
        <a:xfrm>
          <a:off x="895428" y="1342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32410</xdr:rowOff>
    </xdr:from>
    <xdr:to>
      <xdr:col>24</xdr:col>
      <xdr:colOff>63500</xdr:colOff>
      <xdr:row>98</xdr:row>
      <xdr:rowOff>127343</xdr:rowOff>
    </xdr:to>
    <xdr:cxnSp macro="">
      <xdr:nvCxnSpPr>
        <xdr:cNvPr id="236" name="直線コネクタ 235"/>
        <xdr:cNvCxnSpPr/>
      </xdr:nvCxnSpPr>
      <xdr:spPr>
        <a:xfrm flipV="1">
          <a:off x="3797300" y="16834510"/>
          <a:ext cx="838200" cy="9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110032</xdr:rowOff>
    </xdr:from>
    <xdr:to>
      <xdr:col>19</xdr:col>
      <xdr:colOff>177800</xdr:colOff>
      <xdr:row>98</xdr:row>
      <xdr:rowOff>127343</xdr:rowOff>
    </xdr:to>
    <xdr:cxnSp macro="">
      <xdr:nvCxnSpPr>
        <xdr:cNvPr id="239" name="直線コネクタ 238"/>
        <xdr:cNvCxnSpPr/>
      </xdr:nvCxnSpPr>
      <xdr:spPr>
        <a:xfrm>
          <a:off x="2908300" y="16912132"/>
          <a:ext cx="889000" cy="1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110032</xdr:rowOff>
    </xdr:from>
    <xdr:to>
      <xdr:col>15</xdr:col>
      <xdr:colOff>50800</xdr:colOff>
      <xdr:row>98</xdr:row>
      <xdr:rowOff>118720</xdr:rowOff>
    </xdr:to>
    <xdr:cxnSp macro="">
      <xdr:nvCxnSpPr>
        <xdr:cNvPr id="242" name="直線コネクタ 241"/>
        <xdr:cNvCxnSpPr/>
      </xdr:nvCxnSpPr>
      <xdr:spPr>
        <a:xfrm flipV="1">
          <a:off x="2019300" y="16912132"/>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118720</xdr:rowOff>
    </xdr:from>
    <xdr:to>
      <xdr:col>10</xdr:col>
      <xdr:colOff>114300</xdr:colOff>
      <xdr:row>98</xdr:row>
      <xdr:rowOff>158865</xdr:rowOff>
    </xdr:to>
    <xdr:cxnSp macro="">
      <xdr:nvCxnSpPr>
        <xdr:cNvPr id="245" name="直線コネクタ 244"/>
        <xdr:cNvCxnSpPr/>
      </xdr:nvCxnSpPr>
      <xdr:spPr>
        <a:xfrm flipV="1">
          <a:off x="1130300" y="16920820"/>
          <a:ext cx="889000" cy="4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153060</xdr:rowOff>
    </xdr:from>
    <xdr:to>
      <xdr:col>24</xdr:col>
      <xdr:colOff>114300</xdr:colOff>
      <xdr:row>98</xdr:row>
      <xdr:rowOff>83210</xdr:rowOff>
    </xdr:to>
    <xdr:sp macro="" textlink="">
      <xdr:nvSpPr>
        <xdr:cNvPr id="255" name="楕円 254"/>
        <xdr:cNvSpPr/>
      </xdr:nvSpPr>
      <xdr:spPr>
        <a:xfrm>
          <a:off x="4584700" y="1678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131487</xdr:rowOff>
    </xdr:from>
    <xdr:ext cx="534377" cy="259045"/>
    <xdr:sp macro="" textlink="">
      <xdr:nvSpPr>
        <xdr:cNvPr id="256" name="扶助費該当値テキスト"/>
        <xdr:cNvSpPr txBox="1"/>
      </xdr:nvSpPr>
      <xdr:spPr>
        <a:xfrm>
          <a:off x="4686300" y="1676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76543</xdr:rowOff>
    </xdr:from>
    <xdr:to>
      <xdr:col>20</xdr:col>
      <xdr:colOff>38100</xdr:colOff>
      <xdr:row>99</xdr:row>
      <xdr:rowOff>6693</xdr:rowOff>
    </xdr:to>
    <xdr:sp macro="" textlink="">
      <xdr:nvSpPr>
        <xdr:cNvPr id="257" name="楕円 256"/>
        <xdr:cNvSpPr/>
      </xdr:nvSpPr>
      <xdr:spPr>
        <a:xfrm>
          <a:off x="3746500" y="1687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169270</xdr:rowOff>
    </xdr:from>
    <xdr:ext cx="534377" cy="259045"/>
    <xdr:sp macro="" textlink="">
      <xdr:nvSpPr>
        <xdr:cNvPr id="258" name="テキスト ボックス 257"/>
        <xdr:cNvSpPr txBox="1"/>
      </xdr:nvSpPr>
      <xdr:spPr>
        <a:xfrm>
          <a:off x="3530111" y="1697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59232</xdr:rowOff>
    </xdr:from>
    <xdr:to>
      <xdr:col>15</xdr:col>
      <xdr:colOff>101600</xdr:colOff>
      <xdr:row>98</xdr:row>
      <xdr:rowOff>160832</xdr:rowOff>
    </xdr:to>
    <xdr:sp macro="" textlink="">
      <xdr:nvSpPr>
        <xdr:cNvPr id="259" name="楕円 258"/>
        <xdr:cNvSpPr/>
      </xdr:nvSpPr>
      <xdr:spPr>
        <a:xfrm>
          <a:off x="2857500" y="1686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151959</xdr:rowOff>
    </xdr:from>
    <xdr:ext cx="534377" cy="259045"/>
    <xdr:sp macro="" textlink="">
      <xdr:nvSpPr>
        <xdr:cNvPr id="260" name="テキスト ボックス 259"/>
        <xdr:cNvSpPr txBox="1"/>
      </xdr:nvSpPr>
      <xdr:spPr>
        <a:xfrm>
          <a:off x="2641111" y="1695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67920</xdr:rowOff>
    </xdr:from>
    <xdr:to>
      <xdr:col>10</xdr:col>
      <xdr:colOff>165100</xdr:colOff>
      <xdr:row>98</xdr:row>
      <xdr:rowOff>169520</xdr:rowOff>
    </xdr:to>
    <xdr:sp macro="" textlink="">
      <xdr:nvSpPr>
        <xdr:cNvPr id="261" name="楕円 260"/>
        <xdr:cNvSpPr/>
      </xdr:nvSpPr>
      <xdr:spPr>
        <a:xfrm>
          <a:off x="1968500" y="168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160647</xdr:rowOff>
    </xdr:from>
    <xdr:ext cx="534377" cy="259045"/>
    <xdr:sp macro="" textlink="">
      <xdr:nvSpPr>
        <xdr:cNvPr id="262" name="テキスト ボックス 261"/>
        <xdr:cNvSpPr txBox="1"/>
      </xdr:nvSpPr>
      <xdr:spPr>
        <a:xfrm>
          <a:off x="1752111" y="169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108065</xdr:rowOff>
    </xdr:from>
    <xdr:to>
      <xdr:col>6</xdr:col>
      <xdr:colOff>38100</xdr:colOff>
      <xdr:row>99</xdr:row>
      <xdr:rowOff>38215</xdr:rowOff>
    </xdr:to>
    <xdr:sp macro="" textlink="">
      <xdr:nvSpPr>
        <xdr:cNvPr id="263" name="楕円 262"/>
        <xdr:cNvSpPr/>
      </xdr:nvSpPr>
      <xdr:spPr>
        <a:xfrm>
          <a:off x="1079500" y="1691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29342</xdr:rowOff>
    </xdr:from>
    <xdr:ext cx="534377" cy="259045"/>
    <xdr:sp macro="" textlink="">
      <xdr:nvSpPr>
        <xdr:cNvPr id="264" name="テキスト ボックス 263"/>
        <xdr:cNvSpPr txBox="1"/>
      </xdr:nvSpPr>
      <xdr:spPr>
        <a:xfrm>
          <a:off x="863111" y="1700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153459</xdr:rowOff>
    </xdr:from>
    <xdr:to>
      <xdr:col>55</xdr:col>
      <xdr:colOff>0</xdr:colOff>
      <xdr:row>35</xdr:row>
      <xdr:rowOff>166603</xdr:rowOff>
    </xdr:to>
    <xdr:cxnSp macro="">
      <xdr:nvCxnSpPr>
        <xdr:cNvPr id="297" name="直線コネクタ 296"/>
        <xdr:cNvCxnSpPr/>
      </xdr:nvCxnSpPr>
      <xdr:spPr>
        <a:xfrm>
          <a:off x="9639300" y="6154209"/>
          <a:ext cx="8382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100724</xdr:rowOff>
    </xdr:from>
    <xdr:to>
      <xdr:col>50</xdr:col>
      <xdr:colOff>114300</xdr:colOff>
      <xdr:row>35</xdr:row>
      <xdr:rowOff>153459</xdr:rowOff>
    </xdr:to>
    <xdr:cxnSp macro="">
      <xdr:nvCxnSpPr>
        <xdr:cNvPr id="300" name="直線コネクタ 299"/>
        <xdr:cNvCxnSpPr/>
      </xdr:nvCxnSpPr>
      <xdr:spPr>
        <a:xfrm>
          <a:off x="8750300" y="6101474"/>
          <a:ext cx="889000" cy="5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100724</xdr:rowOff>
    </xdr:from>
    <xdr:to>
      <xdr:col>45</xdr:col>
      <xdr:colOff>177800</xdr:colOff>
      <xdr:row>36</xdr:row>
      <xdr:rowOff>23514</xdr:rowOff>
    </xdr:to>
    <xdr:cxnSp macro="">
      <xdr:nvCxnSpPr>
        <xdr:cNvPr id="303" name="直線コネクタ 302"/>
        <xdr:cNvCxnSpPr/>
      </xdr:nvCxnSpPr>
      <xdr:spPr>
        <a:xfrm flipV="1">
          <a:off x="7861300" y="6101474"/>
          <a:ext cx="889000" cy="9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23514</xdr:rowOff>
    </xdr:from>
    <xdr:to>
      <xdr:col>41</xdr:col>
      <xdr:colOff>50800</xdr:colOff>
      <xdr:row>36</xdr:row>
      <xdr:rowOff>101738</xdr:rowOff>
    </xdr:to>
    <xdr:cxnSp macro="">
      <xdr:nvCxnSpPr>
        <xdr:cNvPr id="306" name="直線コネクタ 305"/>
        <xdr:cNvCxnSpPr/>
      </xdr:nvCxnSpPr>
      <xdr:spPr>
        <a:xfrm flipV="1">
          <a:off x="6972300" y="6195714"/>
          <a:ext cx="889000" cy="7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115803</xdr:rowOff>
    </xdr:from>
    <xdr:to>
      <xdr:col>55</xdr:col>
      <xdr:colOff>50800</xdr:colOff>
      <xdr:row>36</xdr:row>
      <xdr:rowOff>45953</xdr:rowOff>
    </xdr:to>
    <xdr:sp macro="" textlink="">
      <xdr:nvSpPr>
        <xdr:cNvPr id="316" name="楕円 315"/>
        <xdr:cNvSpPr/>
      </xdr:nvSpPr>
      <xdr:spPr>
        <a:xfrm>
          <a:off x="10426700" y="61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138680</xdr:rowOff>
    </xdr:from>
    <xdr:ext cx="534377" cy="259045"/>
    <xdr:sp macro="" textlink="">
      <xdr:nvSpPr>
        <xdr:cNvPr id="317" name="補助費等該当値テキスト"/>
        <xdr:cNvSpPr txBox="1"/>
      </xdr:nvSpPr>
      <xdr:spPr>
        <a:xfrm>
          <a:off x="10528300" y="596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102659</xdr:rowOff>
    </xdr:from>
    <xdr:to>
      <xdr:col>50</xdr:col>
      <xdr:colOff>165100</xdr:colOff>
      <xdr:row>36</xdr:row>
      <xdr:rowOff>32809</xdr:rowOff>
    </xdr:to>
    <xdr:sp macro="" textlink="">
      <xdr:nvSpPr>
        <xdr:cNvPr id="318" name="楕円 317"/>
        <xdr:cNvSpPr/>
      </xdr:nvSpPr>
      <xdr:spPr>
        <a:xfrm>
          <a:off x="9588500" y="61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49336</xdr:rowOff>
    </xdr:from>
    <xdr:ext cx="534377" cy="259045"/>
    <xdr:sp macro="" textlink="">
      <xdr:nvSpPr>
        <xdr:cNvPr id="319" name="テキスト ボックス 318"/>
        <xdr:cNvSpPr txBox="1"/>
      </xdr:nvSpPr>
      <xdr:spPr>
        <a:xfrm>
          <a:off x="9372111" y="58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49924</xdr:rowOff>
    </xdr:from>
    <xdr:to>
      <xdr:col>46</xdr:col>
      <xdr:colOff>38100</xdr:colOff>
      <xdr:row>35</xdr:row>
      <xdr:rowOff>151524</xdr:rowOff>
    </xdr:to>
    <xdr:sp macro="" textlink="">
      <xdr:nvSpPr>
        <xdr:cNvPr id="320" name="楕円 319"/>
        <xdr:cNvSpPr/>
      </xdr:nvSpPr>
      <xdr:spPr>
        <a:xfrm>
          <a:off x="8699500" y="605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168051</xdr:rowOff>
    </xdr:from>
    <xdr:ext cx="534377" cy="259045"/>
    <xdr:sp macro="" textlink="">
      <xdr:nvSpPr>
        <xdr:cNvPr id="321" name="テキスト ボックス 320"/>
        <xdr:cNvSpPr txBox="1"/>
      </xdr:nvSpPr>
      <xdr:spPr>
        <a:xfrm>
          <a:off x="8483111" y="582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144164</xdr:rowOff>
    </xdr:from>
    <xdr:to>
      <xdr:col>41</xdr:col>
      <xdr:colOff>101600</xdr:colOff>
      <xdr:row>36</xdr:row>
      <xdr:rowOff>74314</xdr:rowOff>
    </xdr:to>
    <xdr:sp macro="" textlink="">
      <xdr:nvSpPr>
        <xdr:cNvPr id="322" name="楕円 321"/>
        <xdr:cNvSpPr/>
      </xdr:nvSpPr>
      <xdr:spPr>
        <a:xfrm>
          <a:off x="7810500" y="61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90841</xdr:rowOff>
    </xdr:from>
    <xdr:ext cx="534377" cy="259045"/>
    <xdr:sp macro="" textlink="">
      <xdr:nvSpPr>
        <xdr:cNvPr id="323" name="テキスト ボックス 322"/>
        <xdr:cNvSpPr txBox="1"/>
      </xdr:nvSpPr>
      <xdr:spPr>
        <a:xfrm>
          <a:off x="7594111" y="592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50938</xdr:rowOff>
    </xdr:from>
    <xdr:to>
      <xdr:col>36</xdr:col>
      <xdr:colOff>165100</xdr:colOff>
      <xdr:row>36</xdr:row>
      <xdr:rowOff>152538</xdr:rowOff>
    </xdr:to>
    <xdr:sp macro="" textlink="">
      <xdr:nvSpPr>
        <xdr:cNvPr id="324" name="楕円 323"/>
        <xdr:cNvSpPr/>
      </xdr:nvSpPr>
      <xdr:spPr>
        <a:xfrm>
          <a:off x="6921500" y="622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169065</xdr:rowOff>
    </xdr:from>
    <xdr:ext cx="534377" cy="259045"/>
    <xdr:sp macro="" textlink="">
      <xdr:nvSpPr>
        <xdr:cNvPr id="325" name="テキスト ボックス 324"/>
        <xdr:cNvSpPr txBox="1"/>
      </xdr:nvSpPr>
      <xdr:spPr>
        <a:xfrm>
          <a:off x="6705111" y="599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38263</xdr:rowOff>
    </xdr:from>
    <xdr:to>
      <xdr:col>55</xdr:col>
      <xdr:colOff>0</xdr:colOff>
      <xdr:row>58</xdr:row>
      <xdr:rowOff>5588</xdr:rowOff>
    </xdr:to>
    <xdr:cxnSp macro="">
      <xdr:nvCxnSpPr>
        <xdr:cNvPr id="354" name="直線コネクタ 353"/>
        <xdr:cNvCxnSpPr/>
      </xdr:nvCxnSpPr>
      <xdr:spPr>
        <a:xfrm flipV="1">
          <a:off x="9639300" y="9810913"/>
          <a:ext cx="838200" cy="13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5588</xdr:rowOff>
    </xdr:from>
    <xdr:to>
      <xdr:col>50</xdr:col>
      <xdr:colOff>114300</xdr:colOff>
      <xdr:row>58</xdr:row>
      <xdr:rowOff>55453</xdr:rowOff>
    </xdr:to>
    <xdr:cxnSp macro="">
      <xdr:nvCxnSpPr>
        <xdr:cNvPr id="357" name="直線コネクタ 356"/>
        <xdr:cNvCxnSpPr/>
      </xdr:nvCxnSpPr>
      <xdr:spPr>
        <a:xfrm flipV="1">
          <a:off x="8750300" y="9949688"/>
          <a:ext cx="889000" cy="4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166446</xdr:rowOff>
    </xdr:from>
    <xdr:to>
      <xdr:col>45</xdr:col>
      <xdr:colOff>177800</xdr:colOff>
      <xdr:row>58</xdr:row>
      <xdr:rowOff>55453</xdr:rowOff>
    </xdr:to>
    <xdr:cxnSp macro="">
      <xdr:nvCxnSpPr>
        <xdr:cNvPr id="360" name="直線コネクタ 359"/>
        <xdr:cNvCxnSpPr/>
      </xdr:nvCxnSpPr>
      <xdr:spPr>
        <a:xfrm>
          <a:off x="7861300" y="9939096"/>
          <a:ext cx="889000" cy="6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169045</xdr:rowOff>
    </xdr:from>
    <xdr:to>
      <xdr:col>41</xdr:col>
      <xdr:colOff>50800</xdr:colOff>
      <xdr:row>57</xdr:row>
      <xdr:rowOff>166446</xdr:rowOff>
    </xdr:to>
    <xdr:cxnSp macro="">
      <xdr:nvCxnSpPr>
        <xdr:cNvPr id="363" name="直線コネクタ 362"/>
        <xdr:cNvCxnSpPr/>
      </xdr:nvCxnSpPr>
      <xdr:spPr>
        <a:xfrm>
          <a:off x="6972300" y="9770245"/>
          <a:ext cx="889000" cy="16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69018</xdr:rowOff>
    </xdr:from>
    <xdr:ext cx="534377" cy="259045"/>
    <xdr:sp macro="" textlink="">
      <xdr:nvSpPr>
        <xdr:cNvPr id="367" name="テキスト ボックス 366"/>
        <xdr:cNvSpPr txBox="1"/>
      </xdr:nvSpPr>
      <xdr:spPr>
        <a:xfrm>
          <a:off x="6705111" y="984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158913</xdr:rowOff>
    </xdr:from>
    <xdr:to>
      <xdr:col>55</xdr:col>
      <xdr:colOff>50800</xdr:colOff>
      <xdr:row>57</xdr:row>
      <xdr:rowOff>89063</xdr:rowOff>
    </xdr:to>
    <xdr:sp macro="" textlink="">
      <xdr:nvSpPr>
        <xdr:cNvPr id="373" name="楕円 372"/>
        <xdr:cNvSpPr/>
      </xdr:nvSpPr>
      <xdr:spPr>
        <a:xfrm>
          <a:off x="10426700" y="976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10340</xdr:rowOff>
    </xdr:from>
    <xdr:ext cx="534377" cy="259045"/>
    <xdr:sp macro="" textlink="">
      <xdr:nvSpPr>
        <xdr:cNvPr id="374" name="普通建設事業費該当値テキスト"/>
        <xdr:cNvSpPr txBox="1"/>
      </xdr:nvSpPr>
      <xdr:spPr>
        <a:xfrm>
          <a:off x="10528300" y="961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126238</xdr:rowOff>
    </xdr:from>
    <xdr:to>
      <xdr:col>50</xdr:col>
      <xdr:colOff>165100</xdr:colOff>
      <xdr:row>58</xdr:row>
      <xdr:rowOff>56388</xdr:rowOff>
    </xdr:to>
    <xdr:sp macro="" textlink="">
      <xdr:nvSpPr>
        <xdr:cNvPr id="375" name="楕円 374"/>
        <xdr:cNvSpPr/>
      </xdr:nvSpPr>
      <xdr:spPr>
        <a:xfrm>
          <a:off x="9588500" y="98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47515</xdr:rowOff>
    </xdr:from>
    <xdr:ext cx="534377" cy="259045"/>
    <xdr:sp macro="" textlink="">
      <xdr:nvSpPr>
        <xdr:cNvPr id="376" name="テキスト ボックス 375"/>
        <xdr:cNvSpPr txBox="1"/>
      </xdr:nvSpPr>
      <xdr:spPr>
        <a:xfrm>
          <a:off x="9372111" y="999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4653</xdr:rowOff>
    </xdr:from>
    <xdr:to>
      <xdr:col>46</xdr:col>
      <xdr:colOff>38100</xdr:colOff>
      <xdr:row>58</xdr:row>
      <xdr:rowOff>106253</xdr:rowOff>
    </xdr:to>
    <xdr:sp macro="" textlink="">
      <xdr:nvSpPr>
        <xdr:cNvPr id="377" name="楕円 376"/>
        <xdr:cNvSpPr/>
      </xdr:nvSpPr>
      <xdr:spPr>
        <a:xfrm>
          <a:off x="8699500" y="994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97380</xdr:rowOff>
    </xdr:from>
    <xdr:ext cx="534377" cy="259045"/>
    <xdr:sp macro="" textlink="">
      <xdr:nvSpPr>
        <xdr:cNvPr id="378" name="テキスト ボックス 377"/>
        <xdr:cNvSpPr txBox="1"/>
      </xdr:nvSpPr>
      <xdr:spPr>
        <a:xfrm>
          <a:off x="8483111" y="1004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115646</xdr:rowOff>
    </xdr:from>
    <xdr:to>
      <xdr:col>41</xdr:col>
      <xdr:colOff>101600</xdr:colOff>
      <xdr:row>58</xdr:row>
      <xdr:rowOff>45796</xdr:rowOff>
    </xdr:to>
    <xdr:sp macro="" textlink="">
      <xdr:nvSpPr>
        <xdr:cNvPr id="379" name="楕円 378"/>
        <xdr:cNvSpPr/>
      </xdr:nvSpPr>
      <xdr:spPr>
        <a:xfrm>
          <a:off x="7810500" y="98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36923</xdr:rowOff>
    </xdr:from>
    <xdr:ext cx="534377" cy="259045"/>
    <xdr:sp macro="" textlink="">
      <xdr:nvSpPr>
        <xdr:cNvPr id="380" name="テキスト ボックス 379"/>
        <xdr:cNvSpPr txBox="1"/>
      </xdr:nvSpPr>
      <xdr:spPr>
        <a:xfrm>
          <a:off x="7594111" y="99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118245</xdr:rowOff>
    </xdr:from>
    <xdr:to>
      <xdr:col>36</xdr:col>
      <xdr:colOff>165100</xdr:colOff>
      <xdr:row>57</xdr:row>
      <xdr:rowOff>48395</xdr:rowOff>
    </xdr:to>
    <xdr:sp macro="" textlink="">
      <xdr:nvSpPr>
        <xdr:cNvPr id="381" name="楕円 380"/>
        <xdr:cNvSpPr/>
      </xdr:nvSpPr>
      <xdr:spPr>
        <a:xfrm>
          <a:off x="6921500" y="97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64922</xdr:rowOff>
    </xdr:from>
    <xdr:ext cx="534377" cy="259045"/>
    <xdr:sp macro="" textlink="">
      <xdr:nvSpPr>
        <xdr:cNvPr id="382" name="テキスト ボックス 381"/>
        <xdr:cNvSpPr txBox="1"/>
      </xdr:nvSpPr>
      <xdr:spPr>
        <a:xfrm>
          <a:off x="6705111" y="949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149225</xdr:rowOff>
    </xdr:from>
    <xdr:to>
      <xdr:col>55</xdr:col>
      <xdr:colOff>0</xdr:colOff>
      <xdr:row>78</xdr:row>
      <xdr:rowOff>87097</xdr:rowOff>
    </xdr:to>
    <xdr:cxnSp macro="">
      <xdr:nvCxnSpPr>
        <xdr:cNvPr id="411" name="直線コネクタ 410"/>
        <xdr:cNvCxnSpPr/>
      </xdr:nvCxnSpPr>
      <xdr:spPr>
        <a:xfrm flipV="1">
          <a:off x="9639300" y="13350875"/>
          <a:ext cx="838200" cy="10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142042</xdr:rowOff>
    </xdr:from>
    <xdr:ext cx="534377" cy="259045"/>
    <xdr:sp macro="" textlink="">
      <xdr:nvSpPr>
        <xdr:cNvPr id="412" name="普通建設事業費 （ うち新規整備　）平均値テキスト"/>
        <xdr:cNvSpPr txBox="1"/>
      </xdr:nvSpPr>
      <xdr:spPr>
        <a:xfrm>
          <a:off x="10528300" y="1334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87097</xdr:rowOff>
    </xdr:from>
    <xdr:to>
      <xdr:col>50</xdr:col>
      <xdr:colOff>114300</xdr:colOff>
      <xdr:row>78</xdr:row>
      <xdr:rowOff>92290</xdr:rowOff>
    </xdr:to>
    <xdr:cxnSp macro="">
      <xdr:nvCxnSpPr>
        <xdr:cNvPr id="414" name="直線コネクタ 413"/>
        <xdr:cNvCxnSpPr/>
      </xdr:nvCxnSpPr>
      <xdr:spPr>
        <a:xfrm flipV="1">
          <a:off x="8750300" y="13460197"/>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81178</xdr:rowOff>
    </xdr:from>
    <xdr:to>
      <xdr:col>45</xdr:col>
      <xdr:colOff>177800</xdr:colOff>
      <xdr:row>78</xdr:row>
      <xdr:rowOff>92290</xdr:rowOff>
    </xdr:to>
    <xdr:cxnSp macro="">
      <xdr:nvCxnSpPr>
        <xdr:cNvPr id="417" name="直線コネクタ 416"/>
        <xdr:cNvCxnSpPr/>
      </xdr:nvCxnSpPr>
      <xdr:spPr>
        <a:xfrm>
          <a:off x="7861300" y="13282828"/>
          <a:ext cx="889000" cy="18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75895</xdr:rowOff>
    </xdr:from>
    <xdr:to>
      <xdr:col>41</xdr:col>
      <xdr:colOff>50800</xdr:colOff>
      <xdr:row>77</xdr:row>
      <xdr:rowOff>81178</xdr:rowOff>
    </xdr:to>
    <xdr:cxnSp macro="">
      <xdr:nvCxnSpPr>
        <xdr:cNvPr id="420" name="直線コネクタ 419"/>
        <xdr:cNvCxnSpPr/>
      </xdr:nvCxnSpPr>
      <xdr:spPr>
        <a:xfrm>
          <a:off x="6972300" y="13106095"/>
          <a:ext cx="889000" cy="1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22" name="テキスト ボックス 421"/>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8120</xdr:rowOff>
    </xdr:from>
    <xdr:ext cx="534377" cy="259045"/>
    <xdr:sp macro="" textlink="">
      <xdr:nvSpPr>
        <xdr:cNvPr id="424" name="テキスト ボックス 423"/>
        <xdr:cNvSpPr txBox="1"/>
      </xdr:nvSpPr>
      <xdr:spPr>
        <a:xfrm>
          <a:off x="6705111" y="133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98425</xdr:rowOff>
    </xdr:from>
    <xdr:to>
      <xdr:col>55</xdr:col>
      <xdr:colOff>50800</xdr:colOff>
      <xdr:row>78</xdr:row>
      <xdr:rowOff>28575</xdr:rowOff>
    </xdr:to>
    <xdr:sp macro="" textlink="">
      <xdr:nvSpPr>
        <xdr:cNvPr id="430" name="楕円 429"/>
        <xdr:cNvSpPr/>
      </xdr:nvSpPr>
      <xdr:spPr>
        <a:xfrm>
          <a:off x="10426700" y="1330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121302</xdr:rowOff>
    </xdr:from>
    <xdr:ext cx="534377" cy="259045"/>
    <xdr:sp macro="" textlink="">
      <xdr:nvSpPr>
        <xdr:cNvPr id="431" name="普通建設事業費 （ うち新規整備　）該当値テキスト"/>
        <xdr:cNvSpPr txBox="1"/>
      </xdr:nvSpPr>
      <xdr:spPr>
        <a:xfrm>
          <a:off x="10528300" y="1315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36297</xdr:rowOff>
    </xdr:from>
    <xdr:to>
      <xdr:col>50</xdr:col>
      <xdr:colOff>165100</xdr:colOff>
      <xdr:row>78</xdr:row>
      <xdr:rowOff>137897</xdr:rowOff>
    </xdr:to>
    <xdr:sp macro="" textlink="">
      <xdr:nvSpPr>
        <xdr:cNvPr id="432" name="楕円 431"/>
        <xdr:cNvSpPr/>
      </xdr:nvSpPr>
      <xdr:spPr>
        <a:xfrm>
          <a:off x="9588500" y="134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129024</xdr:rowOff>
    </xdr:from>
    <xdr:ext cx="534377" cy="259045"/>
    <xdr:sp macro="" textlink="">
      <xdr:nvSpPr>
        <xdr:cNvPr id="433" name="テキスト ボックス 432"/>
        <xdr:cNvSpPr txBox="1"/>
      </xdr:nvSpPr>
      <xdr:spPr>
        <a:xfrm>
          <a:off x="9372111" y="1350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41490</xdr:rowOff>
    </xdr:from>
    <xdr:to>
      <xdr:col>46</xdr:col>
      <xdr:colOff>38100</xdr:colOff>
      <xdr:row>78</xdr:row>
      <xdr:rowOff>143090</xdr:rowOff>
    </xdr:to>
    <xdr:sp macro="" textlink="">
      <xdr:nvSpPr>
        <xdr:cNvPr id="434" name="楕円 433"/>
        <xdr:cNvSpPr/>
      </xdr:nvSpPr>
      <xdr:spPr>
        <a:xfrm>
          <a:off x="8699500" y="1341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134217</xdr:rowOff>
    </xdr:from>
    <xdr:ext cx="469744" cy="259045"/>
    <xdr:sp macro="" textlink="">
      <xdr:nvSpPr>
        <xdr:cNvPr id="435" name="テキスト ボックス 434"/>
        <xdr:cNvSpPr txBox="1"/>
      </xdr:nvSpPr>
      <xdr:spPr>
        <a:xfrm>
          <a:off x="8515428" y="1350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30378</xdr:rowOff>
    </xdr:from>
    <xdr:to>
      <xdr:col>41</xdr:col>
      <xdr:colOff>101600</xdr:colOff>
      <xdr:row>77</xdr:row>
      <xdr:rowOff>131978</xdr:rowOff>
    </xdr:to>
    <xdr:sp macro="" textlink="">
      <xdr:nvSpPr>
        <xdr:cNvPr id="436" name="楕円 435"/>
        <xdr:cNvSpPr/>
      </xdr:nvSpPr>
      <xdr:spPr>
        <a:xfrm>
          <a:off x="7810500" y="132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148505</xdr:rowOff>
    </xdr:from>
    <xdr:ext cx="534377" cy="259045"/>
    <xdr:sp macro="" textlink="">
      <xdr:nvSpPr>
        <xdr:cNvPr id="437" name="テキスト ボックス 436"/>
        <xdr:cNvSpPr txBox="1"/>
      </xdr:nvSpPr>
      <xdr:spPr>
        <a:xfrm>
          <a:off x="7594111" y="1300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25095</xdr:rowOff>
    </xdr:from>
    <xdr:to>
      <xdr:col>36</xdr:col>
      <xdr:colOff>165100</xdr:colOff>
      <xdr:row>76</xdr:row>
      <xdr:rowOff>126695</xdr:rowOff>
    </xdr:to>
    <xdr:sp macro="" textlink="">
      <xdr:nvSpPr>
        <xdr:cNvPr id="438" name="楕円 437"/>
        <xdr:cNvSpPr/>
      </xdr:nvSpPr>
      <xdr:spPr>
        <a:xfrm>
          <a:off x="6921500" y="130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143222</xdr:rowOff>
    </xdr:from>
    <xdr:ext cx="534377" cy="259045"/>
    <xdr:sp macro="" textlink="">
      <xdr:nvSpPr>
        <xdr:cNvPr id="439" name="テキスト ボックス 438"/>
        <xdr:cNvSpPr txBox="1"/>
      </xdr:nvSpPr>
      <xdr:spPr>
        <a:xfrm>
          <a:off x="6705111" y="1283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114154</xdr:rowOff>
    </xdr:from>
    <xdr:to>
      <xdr:col>55</xdr:col>
      <xdr:colOff>0</xdr:colOff>
      <xdr:row>98</xdr:row>
      <xdr:rowOff>6731</xdr:rowOff>
    </xdr:to>
    <xdr:cxnSp macro="">
      <xdr:nvCxnSpPr>
        <xdr:cNvPr id="468" name="直線コネクタ 467"/>
        <xdr:cNvCxnSpPr/>
      </xdr:nvCxnSpPr>
      <xdr:spPr>
        <a:xfrm flipV="1">
          <a:off x="9639300" y="16744804"/>
          <a:ext cx="838200" cy="6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6731</xdr:rowOff>
    </xdr:from>
    <xdr:to>
      <xdr:col>50</xdr:col>
      <xdr:colOff>114300</xdr:colOff>
      <xdr:row>98</xdr:row>
      <xdr:rowOff>73825</xdr:rowOff>
    </xdr:to>
    <xdr:cxnSp macro="">
      <xdr:nvCxnSpPr>
        <xdr:cNvPr id="471" name="直線コネクタ 470"/>
        <xdr:cNvCxnSpPr/>
      </xdr:nvCxnSpPr>
      <xdr:spPr>
        <a:xfrm flipV="1">
          <a:off x="8750300" y="16808831"/>
          <a:ext cx="889000" cy="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73825</xdr:rowOff>
    </xdr:from>
    <xdr:to>
      <xdr:col>45</xdr:col>
      <xdr:colOff>177800</xdr:colOff>
      <xdr:row>99</xdr:row>
      <xdr:rowOff>34925</xdr:rowOff>
    </xdr:to>
    <xdr:cxnSp macro="">
      <xdr:nvCxnSpPr>
        <xdr:cNvPr id="474" name="直線コネクタ 473"/>
        <xdr:cNvCxnSpPr/>
      </xdr:nvCxnSpPr>
      <xdr:spPr>
        <a:xfrm flipV="1">
          <a:off x="7861300" y="16875925"/>
          <a:ext cx="889000" cy="1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103124</xdr:rowOff>
    </xdr:from>
    <xdr:to>
      <xdr:col>41</xdr:col>
      <xdr:colOff>50800</xdr:colOff>
      <xdr:row>99</xdr:row>
      <xdr:rowOff>34925</xdr:rowOff>
    </xdr:to>
    <xdr:cxnSp macro="">
      <xdr:nvCxnSpPr>
        <xdr:cNvPr id="477" name="直線コネクタ 476"/>
        <xdr:cNvCxnSpPr/>
      </xdr:nvCxnSpPr>
      <xdr:spPr>
        <a:xfrm>
          <a:off x="6972300" y="16905224"/>
          <a:ext cx="8890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63354</xdr:rowOff>
    </xdr:from>
    <xdr:to>
      <xdr:col>55</xdr:col>
      <xdr:colOff>50800</xdr:colOff>
      <xdr:row>97</xdr:row>
      <xdr:rowOff>164954</xdr:rowOff>
    </xdr:to>
    <xdr:sp macro="" textlink="">
      <xdr:nvSpPr>
        <xdr:cNvPr id="487" name="楕円 486"/>
        <xdr:cNvSpPr/>
      </xdr:nvSpPr>
      <xdr:spPr>
        <a:xfrm>
          <a:off x="10426700" y="166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41781</xdr:rowOff>
    </xdr:from>
    <xdr:ext cx="534377" cy="259045"/>
    <xdr:sp macro="" textlink="">
      <xdr:nvSpPr>
        <xdr:cNvPr id="488" name="普通建設事業費 （ うち更新整備　）該当値テキスト"/>
        <xdr:cNvSpPr txBox="1"/>
      </xdr:nvSpPr>
      <xdr:spPr>
        <a:xfrm>
          <a:off x="10528300" y="1667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127381</xdr:rowOff>
    </xdr:from>
    <xdr:to>
      <xdr:col>50</xdr:col>
      <xdr:colOff>165100</xdr:colOff>
      <xdr:row>98</xdr:row>
      <xdr:rowOff>57531</xdr:rowOff>
    </xdr:to>
    <xdr:sp macro="" textlink="">
      <xdr:nvSpPr>
        <xdr:cNvPr id="489" name="楕円 488"/>
        <xdr:cNvSpPr/>
      </xdr:nvSpPr>
      <xdr:spPr>
        <a:xfrm>
          <a:off x="9588500" y="167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48658</xdr:rowOff>
    </xdr:from>
    <xdr:ext cx="534377" cy="259045"/>
    <xdr:sp macro="" textlink="">
      <xdr:nvSpPr>
        <xdr:cNvPr id="490" name="テキスト ボックス 489"/>
        <xdr:cNvSpPr txBox="1"/>
      </xdr:nvSpPr>
      <xdr:spPr>
        <a:xfrm>
          <a:off x="9372111" y="1685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23025</xdr:rowOff>
    </xdr:from>
    <xdr:to>
      <xdr:col>46</xdr:col>
      <xdr:colOff>38100</xdr:colOff>
      <xdr:row>98</xdr:row>
      <xdr:rowOff>124625</xdr:rowOff>
    </xdr:to>
    <xdr:sp macro="" textlink="">
      <xdr:nvSpPr>
        <xdr:cNvPr id="491" name="楕円 490"/>
        <xdr:cNvSpPr/>
      </xdr:nvSpPr>
      <xdr:spPr>
        <a:xfrm>
          <a:off x="8699500" y="1682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115752</xdr:rowOff>
    </xdr:from>
    <xdr:ext cx="469744" cy="259045"/>
    <xdr:sp macro="" textlink="">
      <xdr:nvSpPr>
        <xdr:cNvPr id="492" name="テキスト ボックス 491"/>
        <xdr:cNvSpPr txBox="1"/>
      </xdr:nvSpPr>
      <xdr:spPr>
        <a:xfrm>
          <a:off x="8515428" y="1691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155575</xdr:rowOff>
    </xdr:from>
    <xdr:to>
      <xdr:col>41</xdr:col>
      <xdr:colOff>101600</xdr:colOff>
      <xdr:row>99</xdr:row>
      <xdr:rowOff>85725</xdr:rowOff>
    </xdr:to>
    <xdr:sp macro="" textlink="">
      <xdr:nvSpPr>
        <xdr:cNvPr id="493" name="楕円 492"/>
        <xdr:cNvSpPr/>
      </xdr:nvSpPr>
      <xdr:spPr>
        <a:xfrm>
          <a:off x="7810500" y="1695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76852</xdr:rowOff>
    </xdr:from>
    <xdr:ext cx="378565" cy="259045"/>
    <xdr:sp macro="" textlink="">
      <xdr:nvSpPr>
        <xdr:cNvPr id="494" name="テキスト ボックス 493"/>
        <xdr:cNvSpPr txBox="1"/>
      </xdr:nvSpPr>
      <xdr:spPr>
        <a:xfrm>
          <a:off x="7672017" y="17050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52324</xdr:rowOff>
    </xdr:from>
    <xdr:to>
      <xdr:col>36</xdr:col>
      <xdr:colOff>165100</xdr:colOff>
      <xdr:row>98</xdr:row>
      <xdr:rowOff>153924</xdr:rowOff>
    </xdr:to>
    <xdr:sp macro="" textlink="">
      <xdr:nvSpPr>
        <xdr:cNvPr id="495" name="楕円 494"/>
        <xdr:cNvSpPr/>
      </xdr:nvSpPr>
      <xdr:spPr>
        <a:xfrm>
          <a:off x="6921500" y="1685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145051</xdr:rowOff>
    </xdr:from>
    <xdr:ext cx="469744" cy="259045"/>
    <xdr:sp macro="" textlink="">
      <xdr:nvSpPr>
        <xdr:cNvPr id="496" name="テキスト ボックス 495"/>
        <xdr:cNvSpPr txBox="1"/>
      </xdr:nvSpPr>
      <xdr:spPr>
        <a:xfrm>
          <a:off x="6737428" y="1694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151664</xdr:rowOff>
    </xdr:from>
    <xdr:to>
      <xdr:col>85</xdr:col>
      <xdr:colOff>127000</xdr:colOff>
      <xdr:row>39</xdr:row>
      <xdr:rowOff>44450</xdr:rowOff>
    </xdr:to>
    <xdr:cxnSp macro="">
      <xdr:nvCxnSpPr>
        <xdr:cNvPr id="525" name="直線コネクタ 524"/>
        <xdr:cNvCxnSpPr/>
      </xdr:nvCxnSpPr>
      <xdr:spPr>
        <a:xfrm flipV="1">
          <a:off x="15481300" y="6666764"/>
          <a:ext cx="838200" cy="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37668</xdr:rowOff>
    </xdr:from>
    <xdr:to>
      <xdr:col>71</xdr:col>
      <xdr:colOff>177800</xdr:colOff>
      <xdr:row>39</xdr:row>
      <xdr:rowOff>44450</xdr:rowOff>
    </xdr:to>
    <xdr:cxnSp macro="">
      <xdr:nvCxnSpPr>
        <xdr:cNvPr id="534" name="直線コネクタ 533"/>
        <xdr:cNvCxnSpPr/>
      </xdr:nvCxnSpPr>
      <xdr:spPr>
        <a:xfrm>
          <a:off x="12814300" y="6724218"/>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100864</xdr:rowOff>
    </xdr:from>
    <xdr:to>
      <xdr:col>85</xdr:col>
      <xdr:colOff>177800</xdr:colOff>
      <xdr:row>39</xdr:row>
      <xdr:rowOff>31014</xdr:rowOff>
    </xdr:to>
    <xdr:sp macro="" textlink="">
      <xdr:nvSpPr>
        <xdr:cNvPr id="544" name="楕円 543"/>
        <xdr:cNvSpPr/>
      </xdr:nvSpPr>
      <xdr:spPr>
        <a:xfrm>
          <a:off x="16268700" y="66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45230</xdr:rowOff>
    </xdr:from>
    <xdr:ext cx="378565" cy="259045"/>
    <xdr:sp macro="" textlink="">
      <xdr:nvSpPr>
        <xdr:cNvPr id="545" name="災害復旧事業費該当値テキスト"/>
        <xdr:cNvSpPr txBox="1"/>
      </xdr:nvSpPr>
      <xdr:spPr>
        <a:xfrm>
          <a:off x="16370300" y="6560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158318</xdr:rowOff>
    </xdr:from>
    <xdr:to>
      <xdr:col>67</xdr:col>
      <xdr:colOff>101600</xdr:colOff>
      <xdr:row>39</xdr:row>
      <xdr:rowOff>88468</xdr:rowOff>
    </xdr:to>
    <xdr:sp macro="" textlink="">
      <xdr:nvSpPr>
        <xdr:cNvPr id="552" name="楕円 551"/>
        <xdr:cNvSpPr/>
      </xdr:nvSpPr>
      <xdr:spPr>
        <a:xfrm>
          <a:off x="12763500" y="66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79595</xdr:rowOff>
    </xdr:from>
    <xdr:ext cx="313932" cy="259045"/>
    <xdr:sp macro="" textlink="">
      <xdr:nvSpPr>
        <xdr:cNvPr id="553" name="テキスト ボックス 552"/>
        <xdr:cNvSpPr txBox="1"/>
      </xdr:nvSpPr>
      <xdr:spPr>
        <a:xfrm>
          <a:off x="12657333" y="67661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156654</xdr:rowOff>
    </xdr:from>
    <xdr:to>
      <xdr:col>85</xdr:col>
      <xdr:colOff>127000</xdr:colOff>
      <xdr:row>78</xdr:row>
      <xdr:rowOff>5017</xdr:rowOff>
    </xdr:to>
    <xdr:cxnSp macro="">
      <xdr:nvCxnSpPr>
        <xdr:cNvPr id="631" name="直線コネクタ 630"/>
        <xdr:cNvCxnSpPr/>
      </xdr:nvCxnSpPr>
      <xdr:spPr>
        <a:xfrm>
          <a:off x="15481300" y="13358304"/>
          <a:ext cx="8382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122923</xdr:rowOff>
    </xdr:from>
    <xdr:to>
      <xdr:col>81</xdr:col>
      <xdr:colOff>50800</xdr:colOff>
      <xdr:row>77</xdr:row>
      <xdr:rowOff>156654</xdr:rowOff>
    </xdr:to>
    <xdr:cxnSp macro="">
      <xdr:nvCxnSpPr>
        <xdr:cNvPr id="634" name="直線コネクタ 633"/>
        <xdr:cNvCxnSpPr/>
      </xdr:nvCxnSpPr>
      <xdr:spPr>
        <a:xfrm>
          <a:off x="14592300" y="13324573"/>
          <a:ext cx="889000" cy="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84429</xdr:rowOff>
    </xdr:from>
    <xdr:to>
      <xdr:col>76</xdr:col>
      <xdr:colOff>114300</xdr:colOff>
      <xdr:row>77</xdr:row>
      <xdr:rowOff>122923</xdr:rowOff>
    </xdr:to>
    <xdr:cxnSp macro="">
      <xdr:nvCxnSpPr>
        <xdr:cNvPr id="637" name="直線コネクタ 636"/>
        <xdr:cNvCxnSpPr/>
      </xdr:nvCxnSpPr>
      <xdr:spPr>
        <a:xfrm>
          <a:off x="13703300" y="13286079"/>
          <a:ext cx="889000" cy="3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84429</xdr:rowOff>
    </xdr:from>
    <xdr:to>
      <xdr:col>71</xdr:col>
      <xdr:colOff>177800</xdr:colOff>
      <xdr:row>77</xdr:row>
      <xdr:rowOff>84976</xdr:rowOff>
    </xdr:to>
    <xdr:cxnSp macro="">
      <xdr:nvCxnSpPr>
        <xdr:cNvPr id="640" name="直線コネクタ 639"/>
        <xdr:cNvCxnSpPr/>
      </xdr:nvCxnSpPr>
      <xdr:spPr>
        <a:xfrm flipV="1">
          <a:off x="12814300" y="13286079"/>
          <a:ext cx="8890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125667</xdr:rowOff>
    </xdr:from>
    <xdr:to>
      <xdr:col>85</xdr:col>
      <xdr:colOff>177800</xdr:colOff>
      <xdr:row>78</xdr:row>
      <xdr:rowOff>55817</xdr:rowOff>
    </xdr:to>
    <xdr:sp macro="" textlink="">
      <xdr:nvSpPr>
        <xdr:cNvPr id="650" name="楕円 649"/>
        <xdr:cNvSpPr/>
      </xdr:nvSpPr>
      <xdr:spPr>
        <a:xfrm>
          <a:off x="16268700" y="1332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40594</xdr:rowOff>
    </xdr:from>
    <xdr:ext cx="534377" cy="259045"/>
    <xdr:sp macro="" textlink="">
      <xdr:nvSpPr>
        <xdr:cNvPr id="651" name="公債費該当値テキスト"/>
        <xdr:cNvSpPr txBox="1"/>
      </xdr:nvSpPr>
      <xdr:spPr>
        <a:xfrm>
          <a:off x="16370300" y="1324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105854</xdr:rowOff>
    </xdr:from>
    <xdr:to>
      <xdr:col>81</xdr:col>
      <xdr:colOff>101600</xdr:colOff>
      <xdr:row>78</xdr:row>
      <xdr:rowOff>36004</xdr:rowOff>
    </xdr:to>
    <xdr:sp macro="" textlink="">
      <xdr:nvSpPr>
        <xdr:cNvPr id="652" name="楕円 651"/>
        <xdr:cNvSpPr/>
      </xdr:nvSpPr>
      <xdr:spPr>
        <a:xfrm>
          <a:off x="15430500" y="1330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27131</xdr:rowOff>
    </xdr:from>
    <xdr:ext cx="534377" cy="259045"/>
    <xdr:sp macro="" textlink="">
      <xdr:nvSpPr>
        <xdr:cNvPr id="653" name="テキスト ボックス 652"/>
        <xdr:cNvSpPr txBox="1"/>
      </xdr:nvSpPr>
      <xdr:spPr>
        <a:xfrm>
          <a:off x="15214111" y="1340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72123</xdr:rowOff>
    </xdr:from>
    <xdr:to>
      <xdr:col>76</xdr:col>
      <xdr:colOff>165100</xdr:colOff>
      <xdr:row>78</xdr:row>
      <xdr:rowOff>2273</xdr:rowOff>
    </xdr:to>
    <xdr:sp macro="" textlink="">
      <xdr:nvSpPr>
        <xdr:cNvPr id="654" name="楕円 653"/>
        <xdr:cNvSpPr/>
      </xdr:nvSpPr>
      <xdr:spPr>
        <a:xfrm>
          <a:off x="14541500" y="132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164850</xdr:rowOff>
    </xdr:from>
    <xdr:ext cx="534377" cy="259045"/>
    <xdr:sp macro="" textlink="">
      <xdr:nvSpPr>
        <xdr:cNvPr id="655" name="テキスト ボックス 654"/>
        <xdr:cNvSpPr txBox="1"/>
      </xdr:nvSpPr>
      <xdr:spPr>
        <a:xfrm>
          <a:off x="14325111" y="1336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33629</xdr:rowOff>
    </xdr:from>
    <xdr:to>
      <xdr:col>72</xdr:col>
      <xdr:colOff>38100</xdr:colOff>
      <xdr:row>77</xdr:row>
      <xdr:rowOff>135229</xdr:rowOff>
    </xdr:to>
    <xdr:sp macro="" textlink="">
      <xdr:nvSpPr>
        <xdr:cNvPr id="656" name="楕円 655"/>
        <xdr:cNvSpPr/>
      </xdr:nvSpPr>
      <xdr:spPr>
        <a:xfrm>
          <a:off x="13652500" y="1323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126356</xdr:rowOff>
    </xdr:from>
    <xdr:ext cx="534377" cy="259045"/>
    <xdr:sp macro="" textlink="">
      <xdr:nvSpPr>
        <xdr:cNvPr id="657" name="テキスト ボックス 656"/>
        <xdr:cNvSpPr txBox="1"/>
      </xdr:nvSpPr>
      <xdr:spPr>
        <a:xfrm>
          <a:off x="13436111" y="133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34176</xdr:rowOff>
    </xdr:from>
    <xdr:to>
      <xdr:col>67</xdr:col>
      <xdr:colOff>101600</xdr:colOff>
      <xdr:row>77</xdr:row>
      <xdr:rowOff>135776</xdr:rowOff>
    </xdr:to>
    <xdr:sp macro="" textlink="">
      <xdr:nvSpPr>
        <xdr:cNvPr id="658" name="楕円 657"/>
        <xdr:cNvSpPr/>
      </xdr:nvSpPr>
      <xdr:spPr>
        <a:xfrm>
          <a:off x="12763500" y="1323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126903</xdr:rowOff>
    </xdr:from>
    <xdr:ext cx="534377" cy="259045"/>
    <xdr:sp macro="" textlink="">
      <xdr:nvSpPr>
        <xdr:cNvPr id="659" name="テキスト ボックス 658"/>
        <xdr:cNvSpPr txBox="1"/>
      </xdr:nvSpPr>
      <xdr:spPr>
        <a:xfrm>
          <a:off x="12547111" y="1332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165188</xdr:rowOff>
    </xdr:from>
    <xdr:to>
      <xdr:col>85</xdr:col>
      <xdr:colOff>127000</xdr:colOff>
      <xdr:row>97</xdr:row>
      <xdr:rowOff>73315</xdr:rowOff>
    </xdr:to>
    <xdr:cxnSp macro="">
      <xdr:nvCxnSpPr>
        <xdr:cNvPr id="686" name="直線コネクタ 685"/>
        <xdr:cNvCxnSpPr/>
      </xdr:nvCxnSpPr>
      <xdr:spPr>
        <a:xfrm>
          <a:off x="15481300" y="16452938"/>
          <a:ext cx="838200" cy="25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165188</xdr:rowOff>
    </xdr:from>
    <xdr:to>
      <xdr:col>81</xdr:col>
      <xdr:colOff>50800</xdr:colOff>
      <xdr:row>96</xdr:row>
      <xdr:rowOff>3660</xdr:rowOff>
    </xdr:to>
    <xdr:cxnSp macro="">
      <xdr:nvCxnSpPr>
        <xdr:cNvPr id="689" name="直線コネクタ 688"/>
        <xdr:cNvCxnSpPr/>
      </xdr:nvCxnSpPr>
      <xdr:spPr>
        <a:xfrm flipV="1">
          <a:off x="14592300" y="16452938"/>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3660</xdr:rowOff>
    </xdr:from>
    <xdr:to>
      <xdr:col>76</xdr:col>
      <xdr:colOff>114300</xdr:colOff>
      <xdr:row>97</xdr:row>
      <xdr:rowOff>28532</xdr:rowOff>
    </xdr:to>
    <xdr:cxnSp macro="">
      <xdr:nvCxnSpPr>
        <xdr:cNvPr id="692" name="直線コネクタ 691"/>
        <xdr:cNvCxnSpPr/>
      </xdr:nvCxnSpPr>
      <xdr:spPr>
        <a:xfrm flipV="1">
          <a:off x="13703300" y="16462860"/>
          <a:ext cx="889000" cy="19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94" name="テキスト ボックス 693"/>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27138</xdr:rowOff>
    </xdr:from>
    <xdr:to>
      <xdr:col>71</xdr:col>
      <xdr:colOff>177800</xdr:colOff>
      <xdr:row>97</xdr:row>
      <xdr:rowOff>28532</xdr:rowOff>
    </xdr:to>
    <xdr:cxnSp macro="">
      <xdr:nvCxnSpPr>
        <xdr:cNvPr id="695" name="直線コネクタ 694"/>
        <xdr:cNvCxnSpPr/>
      </xdr:nvCxnSpPr>
      <xdr:spPr>
        <a:xfrm>
          <a:off x="12814300" y="16657788"/>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22515</xdr:rowOff>
    </xdr:from>
    <xdr:to>
      <xdr:col>85</xdr:col>
      <xdr:colOff>177800</xdr:colOff>
      <xdr:row>97</xdr:row>
      <xdr:rowOff>124115</xdr:rowOff>
    </xdr:to>
    <xdr:sp macro="" textlink="">
      <xdr:nvSpPr>
        <xdr:cNvPr id="705" name="楕円 704"/>
        <xdr:cNvSpPr/>
      </xdr:nvSpPr>
      <xdr:spPr>
        <a:xfrm>
          <a:off x="16268700" y="1665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942</xdr:rowOff>
    </xdr:from>
    <xdr:ext cx="534377" cy="259045"/>
    <xdr:sp macro="" textlink="">
      <xdr:nvSpPr>
        <xdr:cNvPr id="706" name="積立金該当値テキスト"/>
        <xdr:cNvSpPr txBox="1"/>
      </xdr:nvSpPr>
      <xdr:spPr>
        <a:xfrm>
          <a:off x="16370300" y="1663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114388</xdr:rowOff>
    </xdr:from>
    <xdr:to>
      <xdr:col>81</xdr:col>
      <xdr:colOff>101600</xdr:colOff>
      <xdr:row>96</xdr:row>
      <xdr:rowOff>44538</xdr:rowOff>
    </xdr:to>
    <xdr:sp macro="" textlink="">
      <xdr:nvSpPr>
        <xdr:cNvPr id="707" name="楕円 706"/>
        <xdr:cNvSpPr/>
      </xdr:nvSpPr>
      <xdr:spPr>
        <a:xfrm>
          <a:off x="15430500" y="164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61065</xdr:rowOff>
    </xdr:from>
    <xdr:ext cx="534377" cy="259045"/>
    <xdr:sp macro="" textlink="">
      <xdr:nvSpPr>
        <xdr:cNvPr id="708" name="テキスト ボックス 707"/>
        <xdr:cNvSpPr txBox="1"/>
      </xdr:nvSpPr>
      <xdr:spPr>
        <a:xfrm>
          <a:off x="15214111" y="1617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124310</xdr:rowOff>
    </xdr:from>
    <xdr:to>
      <xdr:col>76</xdr:col>
      <xdr:colOff>165100</xdr:colOff>
      <xdr:row>96</xdr:row>
      <xdr:rowOff>54460</xdr:rowOff>
    </xdr:to>
    <xdr:sp macro="" textlink="">
      <xdr:nvSpPr>
        <xdr:cNvPr id="709" name="楕円 708"/>
        <xdr:cNvSpPr/>
      </xdr:nvSpPr>
      <xdr:spPr>
        <a:xfrm>
          <a:off x="14541500" y="164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70987</xdr:rowOff>
    </xdr:from>
    <xdr:ext cx="534377" cy="259045"/>
    <xdr:sp macro="" textlink="">
      <xdr:nvSpPr>
        <xdr:cNvPr id="710" name="テキスト ボックス 709"/>
        <xdr:cNvSpPr txBox="1"/>
      </xdr:nvSpPr>
      <xdr:spPr>
        <a:xfrm>
          <a:off x="14325111" y="1618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149182</xdr:rowOff>
    </xdr:from>
    <xdr:to>
      <xdr:col>72</xdr:col>
      <xdr:colOff>38100</xdr:colOff>
      <xdr:row>97</xdr:row>
      <xdr:rowOff>79332</xdr:rowOff>
    </xdr:to>
    <xdr:sp macro="" textlink="">
      <xdr:nvSpPr>
        <xdr:cNvPr id="711" name="楕円 710"/>
        <xdr:cNvSpPr/>
      </xdr:nvSpPr>
      <xdr:spPr>
        <a:xfrm>
          <a:off x="13652500" y="1660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95859</xdr:rowOff>
    </xdr:from>
    <xdr:ext cx="534377" cy="259045"/>
    <xdr:sp macro="" textlink="">
      <xdr:nvSpPr>
        <xdr:cNvPr id="712" name="テキスト ボックス 711"/>
        <xdr:cNvSpPr txBox="1"/>
      </xdr:nvSpPr>
      <xdr:spPr>
        <a:xfrm>
          <a:off x="13436111" y="1638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147788</xdr:rowOff>
    </xdr:from>
    <xdr:to>
      <xdr:col>67</xdr:col>
      <xdr:colOff>101600</xdr:colOff>
      <xdr:row>97</xdr:row>
      <xdr:rowOff>77938</xdr:rowOff>
    </xdr:to>
    <xdr:sp macro="" textlink="">
      <xdr:nvSpPr>
        <xdr:cNvPr id="713" name="楕円 712"/>
        <xdr:cNvSpPr/>
      </xdr:nvSpPr>
      <xdr:spPr>
        <a:xfrm>
          <a:off x="12763500" y="1660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69065</xdr:rowOff>
    </xdr:from>
    <xdr:ext cx="534377" cy="259045"/>
    <xdr:sp macro="" textlink="">
      <xdr:nvSpPr>
        <xdr:cNvPr id="714" name="テキスト ボックス 713"/>
        <xdr:cNvSpPr txBox="1"/>
      </xdr:nvSpPr>
      <xdr:spPr>
        <a:xfrm>
          <a:off x="12547111" y="1669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40640</xdr:rowOff>
    </xdr:from>
    <xdr:to>
      <xdr:col>116</xdr:col>
      <xdr:colOff>63500</xdr:colOff>
      <xdr:row>39</xdr:row>
      <xdr:rowOff>44450</xdr:rowOff>
    </xdr:to>
    <xdr:cxnSp macro="">
      <xdr:nvCxnSpPr>
        <xdr:cNvPr id="743" name="直線コネクタ 742"/>
        <xdr:cNvCxnSpPr/>
      </xdr:nvCxnSpPr>
      <xdr:spPr>
        <a:xfrm flipV="1">
          <a:off x="21323300" y="67271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43879</xdr:rowOff>
    </xdr:from>
    <xdr:to>
      <xdr:col>111</xdr:col>
      <xdr:colOff>177800</xdr:colOff>
      <xdr:row>39</xdr:row>
      <xdr:rowOff>44450</xdr:rowOff>
    </xdr:to>
    <xdr:cxnSp macro="">
      <xdr:nvCxnSpPr>
        <xdr:cNvPr id="746" name="直線コネクタ 745"/>
        <xdr:cNvCxnSpPr/>
      </xdr:nvCxnSpPr>
      <xdr:spPr>
        <a:xfrm>
          <a:off x="20434300" y="673042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40640</xdr:rowOff>
    </xdr:from>
    <xdr:to>
      <xdr:col>107</xdr:col>
      <xdr:colOff>50800</xdr:colOff>
      <xdr:row>39</xdr:row>
      <xdr:rowOff>43879</xdr:rowOff>
    </xdr:to>
    <xdr:cxnSp macro="">
      <xdr:nvCxnSpPr>
        <xdr:cNvPr id="749" name="直線コネクタ 748"/>
        <xdr:cNvCxnSpPr/>
      </xdr:nvCxnSpPr>
      <xdr:spPr>
        <a:xfrm>
          <a:off x="19545300" y="6727190"/>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40069</xdr:rowOff>
    </xdr:from>
    <xdr:to>
      <xdr:col>102</xdr:col>
      <xdr:colOff>114300</xdr:colOff>
      <xdr:row>39</xdr:row>
      <xdr:rowOff>40640</xdr:rowOff>
    </xdr:to>
    <xdr:cxnSp macro="">
      <xdr:nvCxnSpPr>
        <xdr:cNvPr id="752" name="直線コネクタ 751"/>
        <xdr:cNvCxnSpPr/>
      </xdr:nvCxnSpPr>
      <xdr:spPr>
        <a:xfrm>
          <a:off x="18656300" y="672661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161290</xdr:rowOff>
    </xdr:from>
    <xdr:to>
      <xdr:col>116</xdr:col>
      <xdr:colOff>114300</xdr:colOff>
      <xdr:row>39</xdr:row>
      <xdr:rowOff>91440</xdr:rowOff>
    </xdr:to>
    <xdr:sp macro="" textlink="">
      <xdr:nvSpPr>
        <xdr:cNvPr id="762" name="楕円 761"/>
        <xdr:cNvSpPr/>
      </xdr:nvSpPr>
      <xdr:spPr>
        <a:xfrm>
          <a:off x="22110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76217</xdr:rowOff>
    </xdr:from>
    <xdr:ext cx="313932" cy="259045"/>
    <xdr:sp macro="" textlink="">
      <xdr:nvSpPr>
        <xdr:cNvPr id="763" name="投資及び出資金該当値テキスト"/>
        <xdr:cNvSpPr txBox="1"/>
      </xdr:nvSpPr>
      <xdr:spPr>
        <a:xfrm>
          <a:off x="22212300" y="6591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164529</xdr:rowOff>
    </xdr:from>
    <xdr:to>
      <xdr:col>107</xdr:col>
      <xdr:colOff>101600</xdr:colOff>
      <xdr:row>39</xdr:row>
      <xdr:rowOff>94679</xdr:rowOff>
    </xdr:to>
    <xdr:sp macro="" textlink="">
      <xdr:nvSpPr>
        <xdr:cNvPr id="766" name="楕円 765"/>
        <xdr:cNvSpPr/>
      </xdr:nvSpPr>
      <xdr:spPr>
        <a:xfrm>
          <a:off x="20383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85806</xdr:rowOff>
    </xdr:from>
    <xdr:ext cx="249299" cy="259045"/>
    <xdr:sp macro="" textlink="">
      <xdr:nvSpPr>
        <xdr:cNvPr id="767" name="テキスト ボックス 766"/>
        <xdr:cNvSpPr txBox="1"/>
      </xdr:nvSpPr>
      <xdr:spPr>
        <a:xfrm>
          <a:off x="20309650"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161290</xdr:rowOff>
    </xdr:from>
    <xdr:to>
      <xdr:col>102</xdr:col>
      <xdr:colOff>165100</xdr:colOff>
      <xdr:row>39</xdr:row>
      <xdr:rowOff>91440</xdr:rowOff>
    </xdr:to>
    <xdr:sp macro="" textlink="">
      <xdr:nvSpPr>
        <xdr:cNvPr id="768" name="楕円 767"/>
        <xdr:cNvSpPr/>
      </xdr:nvSpPr>
      <xdr:spPr>
        <a:xfrm>
          <a:off x="19494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82567</xdr:rowOff>
    </xdr:from>
    <xdr:ext cx="313932" cy="259045"/>
    <xdr:sp macro="" textlink="">
      <xdr:nvSpPr>
        <xdr:cNvPr id="769" name="テキスト ボックス 768"/>
        <xdr:cNvSpPr txBox="1"/>
      </xdr:nvSpPr>
      <xdr:spPr>
        <a:xfrm>
          <a:off x="19388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160719</xdr:rowOff>
    </xdr:from>
    <xdr:to>
      <xdr:col>98</xdr:col>
      <xdr:colOff>38100</xdr:colOff>
      <xdr:row>39</xdr:row>
      <xdr:rowOff>90869</xdr:rowOff>
    </xdr:to>
    <xdr:sp macro="" textlink="">
      <xdr:nvSpPr>
        <xdr:cNvPr id="770" name="楕円 769"/>
        <xdr:cNvSpPr/>
      </xdr:nvSpPr>
      <xdr:spPr>
        <a:xfrm>
          <a:off x="18605500" y="66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81996</xdr:rowOff>
    </xdr:from>
    <xdr:ext cx="313932" cy="259045"/>
    <xdr:sp macro="" textlink="">
      <xdr:nvSpPr>
        <xdr:cNvPr id="771" name="テキスト ボックス 770"/>
        <xdr:cNvSpPr txBox="1"/>
      </xdr:nvSpPr>
      <xdr:spPr>
        <a:xfrm>
          <a:off x="18499333" y="6768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41059</xdr:rowOff>
    </xdr:from>
    <xdr:to>
      <xdr:col>116</xdr:col>
      <xdr:colOff>63500</xdr:colOff>
      <xdr:row>59</xdr:row>
      <xdr:rowOff>41097</xdr:rowOff>
    </xdr:to>
    <xdr:cxnSp macro="">
      <xdr:nvCxnSpPr>
        <xdr:cNvPr id="800" name="直線コネクタ 799"/>
        <xdr:cNvCxnSpPr/>
      </xdr:nvCxnSpPr>
      <xdr:spPr>
        <a:xfrm>
          <a:off x="21323300" y="10156609"/>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39878</xdr:rowOff>
    </xdr:from>
    <xdr:to>
      <xdr:col>111</xdr:col>
      <xdr:colOff>177800</xdr:colOff>
      <xdr:row>59</xdr:row>
      <xdr:rowOff>41059</xdr:rowOff>
    </xdr:to>
    <xdr:cxnSp macro="">
      <xdr:nvCxnSpPr>
        <xdr:cNvPr id="803" name="直線コネクタ 802"/>
        <xdr:cNvCxnSpPr/>
      </xdr:nvCxnSpPr>
      <xdr:spPr>
        <a:xfrm>
          <a:off x="20434300" y="10155428"/>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39840</xdr:rowOff>
    </xdr:from>
    <xdr:to>
      <xdr:col>107</xdr:col>
      <xdr:colOff>50800</xdr:colOff>
      <xdr:row>59</xdr:row>
      <xdr:rowOff>39878</xdr:rowOff>
    </xdr:to>
    <xdr:cxnSp macro="">
      <xdr:nvCxnSpPr>
        <xdr:cNvPr id="806" name="直線コネクタ 805"/>
        <xdr:cNvCxnSpPr/>
      </xdr:nvCxnSpPr>
      <xdr:spPr>
        <a:xfrm>
          <a:off x="19545300" y="1015539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39801</xdr:rowOff>
    </xdr:from>
    <xdr:to>
      <xdr:col>102</xdr:col>
      <xdr:colOff>114300</xdr:colOff>
      <xdr:row>59</xdr:row>
      <xdr:rowOff>39840</xdr:rowOff>
    </xdr:to>
    <xdr:cxnSp macro="">
      <xdr:nvCxnSpPr>
        <xdr:cNvPr id="809" name="直線コネクタ 808"/>
        <xdr:cNvCxnSpPr/>
      </xdr:nvCxnSpPr>
      <xdr:spPr>
        <a:xfrm>
          <a:off x="18656300" y="1015535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161747</xdr:rowOff>
    </xdr:from>
    <xdr:to>
      <xdr:col>116</xdr:col>
      <xdr:colOff>114300</xdr:colOff>
      <xdr:row>59</xdr:row>
      <xdr:rowOff>91897</xdr:rowOff>
    </xdr:to>
    <xdr:sp macro="" textlink="">
      <xdr:nvSpPr>
        <xdr:cNvPr id="819" name="楕円 818"/>
        <xdr:cNvSpPr/>
      </xdr:nvSpPr>
      <xdr:spPr>
        <a:xfrm>
          <a:off x="22110700" y="101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76674</xdr:rowOff>
    </xdr:from>
    <xdr:ext cx="313932" cy="259045"/>
    <xdr:sp macro="" textlink="">
      <xdr:nvSpPr>
        <xdr:cNvPr id="820" name="貸付金該当値テキスト"/>
        <xdr:cNvSpPr txBox="1"/>
      </xdr:nvSpPr>
      <xdr:spPr>
        <a:xfrm>
          <a:off x="22212300" y="100207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161709</xdr:rowOff>
    </xdr:from>
    <xdr:to>
      <xdr:col>112</xdr:col>
      <xdr:colOff>38100</xdr:colOff>
      <xdr:row>59</xdr:row>
      <xdr:rowOff>91859</xdr:rowOff>
    </xdr:to>
    <xdr:sp macro="" textlink="">
      <xdr:nvSpPr>
        <xdr:cNvPr id="821" name="楕円 820"/>
        <xdr:cNvSpPr/>
      </xdr:nvSpPr>
      <xdr:spPr>
        <a:xfrm>
          <a:off x="21272500" y="1010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82986</xdr:rowOff>
    </xdr:from>
    <xdr:ext cx="313932" cy="259045"/>
    <xdr:sp macro="" textlink="">
      <xdr:nvSpPr>
        <xdr:cNvPr id="822" name="テキスト ボックス 821"/>
        <xdr:cNvSpPr txBox="1"/>
      </xdr:nvSpPr>
      <xdr:spPr>
        <a:xfrm>
          <a:off x="21166333" y="10198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160528</xdr:rowOff>
    </xdr:from>
    <xdr:to>
      <xdr:col>107</xdr:col>
      <xdr:colOff>101600</xdr:colOff>
      <xdr:row>59</xdr:row>
      <xdr:rowOff>90678</xdr:rowOff>
    </xdr:to>
    <xdr:sp macro="" textlink="">
      <xdr:nvSpPr>
        <xdr:cNvPr id="823" name="楕円 822"/>
        <xdr:cNvSpPr/>
      </xdr:nvSpPr>
      <xdr:spPr>
        <a:xfrm>
          <a:off x="20383500" y="101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81805</xdr:rowOff>
    </xdr:from>
    <xdr:ext cx="378565" cy="259045"/>
    <xdr:sp macro="" textlink="">
      <xdr:nvSpPr>
        <xdr:cNvPr id="824" name="テキスト ボックス 823"/>
        <xdr:cNvSpPr txBox="1"/>
      </xdr:nvSpPr>
      <xdr:spPr>
        <a:xfrm>
          <a:off x="20245017" y="1019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160490</xdr:rowOff>
    </xdr:from>
    <xdr:to>
      <xdr:col>102</xdr:col>
      <xdr:colOff>165100</xdr:colOff>
      <xdr:row>59</xdr:row>
      <xdr:rowOff>90640</xdr:rowOff>
    </xdr:to>
    <xdr:sp macro="" textlink="">
      <xdr:nvSpPr>
        <xdr:cNvPr id="825" name="楕円 824"/>
        <xdr:cNvSpPr/>
      </xdr:nvSpPr>
      <xdr:spPr>
        <a:xfrm>
          <a:off x="19494500" y="101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81767</xdr:rowOff>
    </xdr:from>
    <xdr:ext cx="378565" cy="259045"/>
    <xdr:sp macro="" textlink="">
      <xdr:nvSpPr>
        <xdr:cNvPr id="826" name="テキスト ボックス 825"/>
        <xdr:cNvSpPr txBox="1"/>
      </xdr:nvSpPr>
      <xdr:spPr>
        <a:xfrm>
          <a:off x="19356017" y="1019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160451</xdr:rowOff>
    </xdr:from>
    <xdr:to>
      <xdr:col>98</xdr:col>
      <xdr:colOff>38100</xdr:colOff>
      <xdr:row>59</xdr:row>
      <xdr:rowOff>90601</xdr:rowOff>
    </xdr:to>
    <xdr:sp macro="" textlink="">
      <xdr:nvSpPr>
        <xdr:cNvPr id="827" name="楕円 826"/>
        <xdr:cNvSpPr/>
      </xdr:nvSpPr>
      <xdr:spPr>
        <a:xfrm>
          <a:off x="18605500" y="1010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81728</xdr:rowOff>
    </xdr:from>
    <xdr:ext cx="378565" cy="259045"/>
    <xdr:sp macro="" textlink="">
      <xdr:nvSpPr>
        <xdr:cNvPr id="828" name="テキスト ボックス 827"/>
        <xdr:cNvSpPr txBox="1"/>
      </xdr:nvSpPr>
      <xdr:spPr>
        <a:xfrm>
          <a:off x="18467017" y="10197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79235</xdr:rowOff>
    </xdr:from>
    <xdr:to>
      <xdr:col>116</xdr:col>
      <xdr:colOff>63500</xdr:colOff>
      <xdr:row>78</xdr:row>
      <xdr:rowOff>91077</xdr:rowOff>
    </xdr:to>
    <xdr:cxnSp macro="">
      <xdr:nvCxnSpPr>
        <xdr:cNvPr id="856" name="直線コネクタ 855"/>
        <xdr:cNvCxnSpPr/>
      </xdr:nvCxnSpPr>
      <xdr:spPr>
        <a:xfrm flipV="1">
          <a:off x="21323300" y="13452335"/>
          <a:ext cx="838200" cy="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91077</xdr:rowOff>
    </xdr:from>
    <xdr:to>
      <xdr:col>111</xdr:col>
      <xdr:colOff>177800</xdr:colOff>
      <xdr:row>78</xdr:row>
      <xdr:rowOff>109982</xdr:rowOff>
    </xdr:to>
    <xdr:cxnSp macro="">
      <xdr:nvCxnSpPr>
        <xdr:cNvPr id="859" name="直線コネクタ 858"/>
        <xdr:cNvCxnSpPr/>
      </xdr:nvCxnSpPr>
      <xdr:spPr>
        <a:xfrm flipV="1">
          <a:off x="20434300" y="13464177"/>
          <a:ext cx="8890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109982</xdr:rowOff>
    </xdr:from>
    <xdr:to>
      <xdr:col>107</xdr:col>
      <xdr:colOff>50800</xdr:colOff>
      <xdr:row>78</xdr:row>
      <xdr:rowOff>121504</xdr:rowOff>
    </xdr:to>
    <xdr:cxnSp macro="">
      <xdr:nvCxnSpPr>
        <xdr:cNvPr id="862" name="直線コネクタ 861"/>
        <xdr:cNvCxnSpPr/>
      </xdr:nvCxnSpPr>
      <xdr:spPr>
        <a:xfrm flipV="1">
          <a:off x="19545300" y="13483082"/>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121504</xdr:rowOff>
    </xdr:from>
    <xdr:to>
      <xdr:col>102</xdr:col>
      <xdr:colOff>114300</xdr:colOff>
      <xdr:row>78</xdr:row>
      <xdr:rowOff>140272</xdr:rowOff>
    </xdr:to>
    <xdr:cxnSp macro="">
      <xdr:nvCxnSpPr>
        <xdr:cNvPr id="865" name="直線コネクタ 864"/>
        <xdr:cNvCxnSpPr/>
      </xdr:nvCxnSpPr>
      <xdr:spPr>
        <a:xfrm flipV="1">
          <a:off x="18656300" y="13494604"/>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9" name="テキスト ボックス 868"/>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28435</xdr:rowOff>
    </xdr:from>
    <xdr:to>
      <xdr:col>116</xdr:col>
      <xdr:colOff>114300</xdr:colOff>
      <xdr:row>78</xdr:row>
      <xdr:rowOff>130035</xdr:rowOff>
    </xdr:to>
    <xdr:sp macro="" textlink="">
      <xdr:nvSpPr>
        <xdr:cNvPr id="875" name="楕円 874"/>
        <xdr:cNvSpPr/>
      </xdr:nvSpPr>
      <xdr:spPr>
        <a:xfrm>
          <a:off x="22110700" y="134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114812</xdr:rowOff>
    </xdr:from>
    <xdr:ext cx="534377" cy="259045"/>
    <xdr:sp macro="" textlink="">
      <xdr:nvSpPr>
        <xdr:cNvPr id="876" name="繰出金該当値テキスト"/>
        <xdr:cNvSpPr txBox="1"/>
      </xdr:nvSpPr>
      <xdr:spPr>
        <a:xfrm>
          <a:off x="22212300" y="1331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40277</xdr:rowOff>
    </xdr:from>
    <xdr:to>
      <xdr:col>112</xdr:col>
      <xdr:colOff>38100</xdr:colOff>
      <xdr:row>78</xdr:row>
      <xdr:rowOff>141877</xdr:rowOff>
    </xdr:to>
    <xdr:sp macro="" textlink="">
      <xdr:nvSpPr>
        <xdr:cNvPr id="877" name="楕円 876"/>
        <xdr:cNvSpPr/>
      </xdr:nvSpPr>
      <xdr:spPr>
        <a:xfrm>
          <a:off x="21272500" y="1341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133004</xdr:rowOff>
    </xdr:from>
    <xdr:ext cx="534377" cy="259045"/>
    <xdr:sp macro="" textlink="">
      <xdr:nvSpPr>
        <xdr:cNvPr id="878" name="テキスト ボックス 877"/>
        <xdr:cNvSpPr txBox="1"/>
      </xdr:nvSpPr>
      <xdr:spPr>
        <a:xfrm>
          <a:off x="21056111" y="135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59182</xdr:rowOff>
    </xdr:from>
    <xdr:to>
      <xdr:col>107</xdr:col>
      <xdr:colOff>101600</xdr:colOff>
      <xdr:row>78</xdr:row>
      <xdr:rowOff>160782</xdr:rowOff>
    </xdr:to>
    <xdr:sp macro="" textlink="">
      <xdr:nvSpPr>
        <xdr:cNvPr id="879" name="楕円 878"/>
        <xdr:cNvSpPr/>
      </xdr:nvSpPr>
      <xdr:spPr>
        <a:xfrm>
          <a:off x="203835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151909</xdr:rowOff>
    </xdr:from>
    <xdr:ext cx="534377" cy="259045"/>
    <xdr:sp macro="" textlink="">
      <xdr:nvSpPr>
        <xdr:cNvPr id="880" name="テキスト ボックス 879"/>
        <xdr:cNvSpPr txBox="1"/>
      </xdr:nvSpPr>
      <xdr:spPr>
        <a:xfrm>
          <a:off x="20167111" y="135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70704</xdr:rowOff>
    </xdr:from>
    <xdr:to>
      <xdr:col>102</xdr:col>
      <xdr:colOff>165100</xdr:colOff>
      <xdr:row>79</xdr:row>
      <xdr:rowOff>854</xdr:rowOff>
    </xdr:to>
    <xdr:sp macro="" textlink="">
      <xdr:nvSpPr>
        <xdr:cNvPr id="881" name="楕円 880"/>
        <xdr:cNvSpPr/>
      </xdr:nvSpPr>
      <xdr:spPr>
        <a:xfrm>
          <a:off x="19494500" y="1344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163431</xdr:rowOff>
    </xdr:from>
    <xdr:ext cx="534377" cy="259045"/>
    <xdr:sp macro="" textlink="">
      <xdr:nvSpPr>
        <xdr:cNvPr id="882" name="テキスト ボックス 881"/>
        <xdr:cNvSpPr txBox="1"/>
      </xdr:nvSpPr>
      <xdr:spPr>
        <a:xfrm>
          <a:off x="19278111" y="135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89472</xdr:rowOff>
    </xdr:from>
    <xdr:to>
      <xdr:col>98</xdr:col>
      <xdr:colOff>38100</xdr:colOff>
      <xdr:row>79</xdr:row>
      <xdr:rowOff>19622</xdr:rowOff>
    </xdr:to>
    <xdr:sp macro="" textlink="">
      <xdr:nvSpPr>
        <xdr:cNvPr id="883" name="楕円 882"/>
        <xdr:cNvSpPr/>
      </xdr:nvSpPr>
      <xdr:spPr>
        <a:xfrm>
          <a:off x="18605500" y="1346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10749</xdr:rowOff>
    </xdr:from>
    <xdr:ext cx="534377" cy="259045"/>
    <xdr:sp macro="" textlink="">
      <xdr:nvSpPr>
        <xdr:cNvPr id="884" name="テキスト ボックス 883"/>
        <xdr:cNvSpPr txBox="1"/>
      </xdr:nvSpPr>
      <xdr:spPr>
        <a:xfrm>
          <a:off x="18389111" y="1355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327,965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47,953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円となっており，類似団体平均と比べて低い水準で推移している。これは，業務の委託化や事務事業の見直しにより定員の適正化に取り組んできたことによるものである。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物件費は，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円上回り，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61,666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これまで，指定管理者制度の導入など民間委託を推進してきたことが要因であるが，これにより人件費の抑制に繋がっている。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21,439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円下回り，住民一人当たり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74,448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高齢化率が低いことや，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生活保護費が少ないことが要因であるが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今後も市単独扶助の見直し等適正な執行に努める。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普通建設事業費は，保育所整備事業等の増により前年度より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18,212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円増額し，類似団体平均より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円上回る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45,812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円となっている。今後は学校教育施設等公共施設の大規模改修が計画されており，更新整備費の増額が見込まれる。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積立金は，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10,981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円減額し，類似団体平均より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860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円下回る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10,404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円となっている。これはふるさとづくり寄付金事業の基金の運用の見直しにより，積立金が減額したことによるものである。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68,498
67,411
35.71
24,835,356
22,464,914
1,193,909
12,616,236
9,894,513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166675</xdr:rowOff>
    </xdr:from>
    <xdr:to>
      <xdr:col>24</xdr:col>
      <xdr:colOff>63500</xdr:colOff>
      <xdr:row>36</xdr:row>
      <xdr:rowOff>39573</xdr:rowOff>
    </xdr:to>
    <xdr:cxnSp macro="">
      <xdr:nvCxnSpPr>
        <xdr:cNvPr id="59" name="直線コネクタ 58"/>
        <xdr:cNvCxnSpPr/>
      </xdr:nvCxnSpPr>
      <xdr:spPr>
        <a:xfrm>
          <a:off x="3797300" y="6167425"/>
          <a:ext cx="8382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122784</xdr:rowOff>
    </xdr:from>
    <xdr:to>
      <xdr:col>19</xdr:col>
      <xdr:colOff>177800</xdr:colOff>
      <xdr:row>35</xdr:row>
      <xdr:rowOff>166675</xdr:rowOff>
    </xdr:to>
    <xdr:cxnSp macro="">
      <xdr:nvCxnSpPr>
        <xdr:cNvPr id="62" name="直線コネクタ 61"/>
        <xdr:cNvCxnSpPr/>
      </xdr:nvCxnSpPr>
      <xdr:spPr>
        <a:xfrm>
          <a:off x="2908300" y="6123534"/>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109068</xdr:rowOff>
    </xdr:from>
    <xdr:to>
      <xdr:col>15</xdr:col>
      <xdr:colOff>50800</xdr:colOff>
      <xdr:row>35</xdr:row>
      <xdr:rowOff>122784</xdr:rowOff>
    </xdr:to>
    <xdr:cxnSp macro="">
      <xdr:nvCxnSpPr>
        <xdr:cNvPr id="65" name="直線コネクタ 64"/>
        <xdr:cNvCxnSpPr/>
      </xdr:nvCxnSpPr>
      <xdr:spPr>
        <a:xfrm>
          <a:off x="2019300" y="610981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158445</xdr:rowOff>
    </xdr:from>
    <xdr:to>
      <xdr:col>10</xdr:col>
      <xdr:colOff>114300</xdr:colOff>
      <xdr:row>35</xdr:row>
      <xdr:rowOff>109068</xdr:rowOff>
    </xdr:to>
    <xdr:cxnSp macro="">
      <xdr:nvCxnSpPr>
        <xdr:cNvPr id="68" name="直線コネクタ 67"/>
        <xdr:cNvCxnSpPr/>
      </xdr:nvCxnSpPr>
      <xdr:spPr>
        <a:xfrm>
          <a:off x="1130300" y="5987745"/>
          <a:ext cx="889000" cy="1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160223</xdr:rowOff>
    </xdr:from>
    <xdr:to>
      <xdr:col>24</xdr:col>
      <xdr:colOff>114300</xdr:colOff>
      <xdr:row>36</xdr:row>
      <xdr:rowOff>90373</xdr:rowOff>
    </xdr:to>
    <xdr:sp macro="" textlink="">
      <xdr:nvSpPr>
        <xdr:cNvPr id="78" name="楕円 77"/>
        <xdr:cNvSpPr/>
      </xdr:nvSpPr>
      <xdr:spPr>
        <a:xfrm>
          <a:off x="4584700" y="61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138650</xdr:rowOff>
    </xdr:from>
    <xdr:ext cx="469744" cy="259045"/>
    <xdr:sp macro="" textlink="">
      <xdr:nvSpPr>
        <xdr:cNvPr id="79" name="議会費該当値テキスト"/>
        <xdr:cNvSpPr txBox="1"/>
      </xdr:nvSpPr>
      <xdr:spPr>
        <a:xfrm>
          <a:off x="4686300" y="61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115875</xdr:rowOff>
    </xdr:from>
    <xdr:to>
      <xdr:col>20</xdr:col>
      <xdr:colOff>38100</xdr:colOff>
      <xdr:row>36</xdr:row>
      <xdr:rowOff>46025</xdr:rowOff>
    </xdr:to>
    <xdr:sp macro="" textlink="">
      <xdr:nvSpPr>
        <xdr:cNvPr id="80" name="楕円 79"/>
        <xdr:cNvSpPr/>
      </xdr:nvSpPr>
      <xdr:spPr>
        <a:xfrm>
          <a:off x="3746500" y="61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37152</xdr:rowOff>
    </xdr:from>
    <xdr:ext cx="469744" cy="259045"/>
    <xdr:sp macro="" textlink="">
      <xdr:nvSpPr>
        <xdr:cNvPr id="81" name="テキスト ボックス 80"/>
        <xdr:cNvSpPr txBox="1"/>
      </xdr:nvSpPr>
      <xdr:spPr>
        <a:xfrm>
          <a:off x="3562428" y="620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71984</xdr:rowOff>
    </xdr:from>
    <xdr:to>
      <xdr:col>15</xdr:col>
      <xdr:colOff>101600</xdr:colOff>
      <xdr:row>36</xdr:row>
      <xdr:rowOff>2134</xdr:rowOff>
    </xdr:to>
    <xdr:sp macro="" textlink="">
      <xdr:nvSpPr>
        <xdr:cNvPr id="82" name="楕円 81"/>
        <xdr:cNvSpPr/>
      </xdr:nvSpPr>
      <xdr:spPr>
        <a:xfrm>
          <a:off x="28575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164711</xdr:rowOff>
    </xdr:from>
    <xdr:ext cx="469744" cy="259045"/>
    <xdr:sp macro="" textlink="">
      <xdr:nvSpPr>
        <xdr:cNvPr id="83" name="テキスト ボックス 82"/>
        <xdr:cNvSpPr txBox="1"/>
      </xdr:nvSpPr>
      <xdr:spPr>
        <a:xfrm>
          <a:off x="2673428" y="61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58268</xdr:rowOff>
    </xdr:from>
    <xdr:to>
      <xdr:col>10</xdr:col>
      <xdr:colOff>165100</xdr:colOff>
      <xdr:row>35</xdr:row>
      <xdr:rowOff>159868</xdr:rowOff>
    </xdr:to>
    <xdr:sp macro="" textlink="">
      <xdr:nvSpPr>
        <xdr:cNvPr id="84" name="楕円 83"/>
        <xdr:cNvSpPr/>
      </xdr:nvSpPr>
      <xdr:spPr>
        <a:xfrm>
          <a:off x="1968500" y="60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150995</xdr:rowOff>
    </xdr:from>
    <xdr:ext cx="469744" cy="259045"/>
    <xdr:sp macro="" textlink="">
      <xdr:nvSpPr>
        <xdr:cNvPr id="85" name="テキスト ボックス 84"/>
        <xdr:cNvSpPr txBox="1"/>
      </xdr:nvSpPr>
      <xdr:spPr>
        <a:xfrm>
          <a:off x="1784428" y="615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107645</xdr:rowOff>
    </xdr:from>
    <xdr:to>
      <xdr:col>6</xdr:col>
      <xdr:colOff>38100</xdr:colOff>
      <xdr:row>35</xdr:row>
      <xdr:rowOff>37795</xdr:rowOff>
    </xdr:to>
    <xdr:sp macro="" textlink="">
      <xdr:nvSpPr>
        <xdr:cNvPr id="86" name="楕円 85"/>
        <xdr:cNvSpPr/>
      </xdr:nvSpPr>
      <xdr:spPr>
        <a:xfrm>
          <a:off x="1079500" y="59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28922</xdr:rowOff>
    </xdr:from>
    <xdr:ext cx="469744" cy="259045"/>
    <xdr:sp macro="" textlink="">
      <xdr:nvSpPr>
        <xdr:cNvPr id="87" name="テキスト ボックス 86"/>
        <xdr:cNvSpPr txBox="1"/>
      </xdr:nvSpPr>
      <xdr:spPr>
        <a:xfrm>
          <a:off x="895428" y="6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126403</xdr:rowOff>
    </xdr:from>
    <xdr:to>
      <xdr:col>24</xdr:col>
      <xdr:colOff>63500</xdr:colOff>
      <xdr:row>56</xdr:row>
      <xdr:rowOff>13856</xdr:rowOff>
    </xdr:to>
    <xdr:cxnSp macro="">
      <xdr:nvCxnSpPr>
        <xdr:cNvPr id="117" name="直線コネクタ 116"/>
        <xdr:cNvCxnSpPr/>
      </xdr:nvCxnSpPr>
      <xdr:spPr>
        <a:xfrm flipV="1">
          <a:off x="3797300" y="9384703"/>
          <a:ext cx="838200" cy="2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97923</xdr:rowOff>
    </xdr:from>
    <xdr:to>
      <xdr:col>19</xdr:col>
      <xdr:colOff>177800</xdr:colOff>
      <xdr:row>56</xdr:row>
      <xdr:rowOff>13856</xdr:rowOff>
    </xdr:to>
    <xdr:cxnSp macro="">
      <xdr:nvCxnSpPr>
        <xdr:cNvPr id="120" name="直線コネクタ 119"/>
        <xdr:cNvCxnSpPr/>
      </xdr:nvCxnSpPr>
      <xdr:spPr>
        <a:xfrm>
          <a:off x="2908300" y="9527673"/>
          <a:ext cx="889000" cy="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97923</xdr:rowOff>
    </xdr:from>
    <xdr:to>
      <xdr:col>15</xdr:col>
      <xdr:colOff>50800</xdr:colOff>
      <xdr:row>55</xdr:row>
      <xdr:rowOff>171190</xdr:rowOff>
    </xdr:to>
    <xdr:cxnSp macro="">
      <xdr:nvCxnSpPr>
        <xdr:cNvPr id="123" name="直線コネクタ 122"/>
        <xdr:cNvCxnSpPr/>
      </xdr:nvCxnSpPr>
      <xdr:spPr>
        <a:xfrm flipV="1">
          <a:off x="2019300" y="9527673"/>
          <a:ext cx="889000" cy="7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54506</xdr:rowOff>
    </xdr:from>
    <xdr:ext cx="534377" cy="259045"/>
    <xdr:sp macro="" textlink="">
      <xdr:nvSpPr>
        <xdr:cNvPr id="125" name="テキスト ボックス 124"/>
        <xdr:cNvSpPr txBox="1"/>
      </xdr:nvSpPr>
      <xdr:spPr>
        <a:xfrm>
          <a:off x="2641111" y="96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162731</xdr:rowOff>
    </xdr:from>
    <xdr:to>
      <xdr:col>10</xdr:col>
      <xdr:colOff>114300</xdr:colOff>
      <xdr:row>55</xdr:row>
      <xdr:rowOff>171190</xdr:rowOff>
    </xdr:to>
    <xdr:cxnSp macro="">
      <xdr:nvCxnSpPr>
        <xdr:cNvPr id="126" name="直線コネクタ 125"/>
        <xdr:cNvCxnSpPr/>
      </xdr:nvCxnSpPr>
      <xdr:spPr>
        <a:xfrm>
          <a:off x="1130300" y="9592481"/>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73937</xdr:rowOff>
    </xdr:from>
    <xdr:ext cx="534377" cy="259045"/>
    <xdr:sp macro="" textlink="">
      <xdr:nvSpPr>
        <xdr:cNvPr id="128" name="テキスト ボックス 127"/>
        <xdr:cNvSpPr txBox="1"/>
      </xdr:nvSpPr>
      <xdr:spPr>
        <a:xfrm>
          <a:off x="1752111" y="96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75603</xdr:rowOff>
    </xdr:from>
    <xdr:to>
      <xdr:col>24</xdr:col>
      <xdr:colOff>114300</xdr:colOff>
      <xdr:row>55</xdr:row>
      <xdr:rowOff>5753</xdr:rowOff>
    </xdr:to>
    <xdr:sp macro="" textlink="">
      <xdr:nvSpPr>
        <xdr:cNvPr id="136" name="楕円 135"/>
        <xdr:cNvSpPr/>
      </xdr:nvSpPr>
      <xdr:spPr>
        <a:xfrm>
          <a:off x="4584700" y="933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98480</xdr:rowOff>
    </xdr:from>
    <xdr:ext cx="534377" cy="259045"/>
    <xdr:sp macro="" textlink="">
      <xdr:nvSpPr>
        <xdr:cNvPr id="137" name="総務費該当値テキスト"/>
        <xdr:cNvSpPr txBox="1"/>
      </xdr:nvSpPr>
      <xdr:spPr>
        <a:xfrm>
          <a:off x="4686300" y="918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134506</xdr:rowOff>
    </xdr:from>
    <xdr:to>
      <xdr:col>20</xdr:col>
      <xdr:colOff>38100</xdr:colOff>
      <xdr:row>56</xdr:row>
      <xdr:rowOff>64656</xdr:rowOff>
    </xdr:to>
    <xdr:sp macro="" textlink="">
      <xdr:nvSpPr>
        <xdr:cNvPr id="138" name="楕円 137"/>
        <xdr:cNvSpPr/>
      </xdr:nvSpPr>
      <xdr:spPr>
        <a:xfrm>
          <a:off x="3746500" y="956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81183</xdr:rowOff>
    </xdr:from>
    <xdr:ext cx="534377" cy="259045"/>
    <xdr:sp macro="" textlink="">
      <xdr:nvSpPr>
        <xdr:cNvPr id="139" name="テキスト ボックス 138"/>
        <xdr:cNvSpPr txBox="1"/>
      </xdr:nvSpPr>
      <xdr:spPr>
        <a:xfrm>
          <a:off x="3530111" y="933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47123</xdr:rowOff>
    </xdr:from>
    <xdr:to>
      <xdr:col>15</xdr:col>
      <xdr:colOff>101600</xdr:colOff>
      <xdr:row>55</xdr:row>
      <xdr:rowOff>148723</xdr:rowOff>
    </xdr:to>
    <xdr:sp macro="" textlink="">
      <xdr:nvSpPr>
        <xdr:cNvPr id="140" name="楕円 139"/>
        <xdr:cNvSpPr/>
      </xdr:nvSpPr>
      <xdr:spPr>
        <a:xfrm>
          <a:off x="2857500" y="94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165250</xdr:rowOff>
    </xdr:from>
    <xdr:ext cx="534377" cy="259045"/>
    <xdr:sp macro="" textlink="">
      <xdr:nvSpPr>
        <xdr:cNvPr id="141" name="テキスト ボックス 140"/>
        <xdr:cNvSpPr txBox="1"/>
      </xdr:nvSpPr>
      <xdr:spPr>
        <a:xfrm>
          <a:off x="2641111" y="92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120390</xdr:rowOff>
    </xdr:from>
    <xdr:to>
      <xdr:col>10</xdr:col>
      <xdr:colOff>165100</xdr:colOff>
      <xdr:row>56</xdr:row>
      <xdr:rowOff>50540</xdr:rowOff>
    </xdr:to>
    <xdr:sp macro="" textlink="">
      <xdr:nvSpPr>
        <xdr:cNvPr id="142" name="楕円 141"/>
        <xdr:cNvSpPr/>
      </xdr:nvSpPr>
      <xdr:spPr>
        <a:xfrm>
          <a:off x="1968500" y="9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67067</xdr:rowOff>
    </xdr:from>
    <xdr:ext cx="534377" cy="259045"/>
    <xdr:sp macro="" textlink="">
      <xdr:nvSpPr>
        <xdr:cNvPr id="143" name="テキスト ボックス 142"/>
        <xdr:cNvSpPr txBox="1"/>
      </xdr:nvSpPr>
      <xdr:spPr>
        <a:xfrm>
          <a:off x="1752111" y="932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111931</xdr:rowOff>
    </xdr:from>
    <xdr:to>
      <xdr:col>6</xdr:col>
      <xdr:colOff>38100</xdr:colOff>
      <xdr:row>56</xdr:row>
      <xdr:rowOff>42081</xdr:rowOff>
    </xdr:to>
    <xdr:sp macro="" textlink="">
      <xdr:nvSpPr>
        <xdr:cNvPr id="144" name="楕円 143"/>
        <xdr:cNvSpPr/>
      </xdr:nvSpPr>
      <xdr:spPr>
        <a:xfrm>
          <a:off x="1079500" y="954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33208</xdr:rowOff>
    </xdr:from>
    <xdr:ext cx="534377" cy="259045"/>
    <xdr:sp macro="" textlink="">
      <xdr:nvSpPr>
        <xdr:cNvPr id="145" name="テキスト ボックス 144"/>
        <xdr:cNvSpPr txBox="1"/>
      </xdr:nvSpPr>
      <xdr:spPr>
        <a:xfrm>
          <a:off x="863111" y="96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81843</xdr:rowOff>
    </xdr:from>
    <xdr:to>
      <xdr:col>24</xdr:col>
      <xdr:colOff>63500</xdr:colOff>
      <xdr:row>77</xdr:row>
      <xdr:rowOff>88047</xdr:rowOff>
    </xdr:to>
    <xdr:cxnSp macro="">
      <xdr:nvCxnSpPr>
        <xdr:cNvPr id="177" name="直線コネクタ 176"/>
        <xdr:cNvCxnSpPr/>
      </xdr:nvCxnSpPr>
      <xdr:spPr>
        <a:xfrm flipV="1">
          <a:off x="3797300" y="13283493"/>
          <a:ext cx="8382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80645</xdr:rowOff>
    </xdr:from>
    <xdr:to>
      <xdr:col>19</xdr:col>
      <xdr:colOff>177800</xdr:colOff>
      <xdr:row>77</xdr:row>
      <xdr:rowOff>88047</xdr:rowOff>
    </xdr:to>
    <xdr:cxnSp macro="">
      <xdr:nvCxnSpPr>
        <xdr:cNvPr id="180" name="直線コネクタ 179"/>
        <xdr:cNvCxnSpPr/>
      </xdr:nvCxnSpPr>
      <xdr:spPr>
        <a:xfrm>
          <a:off x="2908300" y="13282295"/>
          <a:ext cx="8890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80645</xdr:rowOff>
    </xdr:from>
    <xdr:to>
      <xdr:col>15</xdr:col>
      <xdr:colOff>50800</xdr:colOff>
      <xdr:row>78</xdr:row>
      <xdr:rowOff>2964</xdr:rowOff>
    </xdr:to>
    <xdr:cxnSp macro="">
      <xdr:nvCxnSpPr>
        <xdr:cNvPr id="183" name="直線コネクタ 182"/>
        <xdr:cNvCxnSpPr/>
      </xdr:nvCxnSpPr>
      <xdr:spPr>
        <a:xfrm flipV="1">
          <a:off x="2019300" y="13282295"/>
          <a:ext cx="889000" cy="9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2964</xdr:rowOff>
    </xdr:from>
    <xdr:to>
      <xdr:col>10</xdr:col>
      <xdr:colOff>114300</xdr:colOff>
      <xdr:row>78</xdr:row>
      <xdr:rowOff>111561</xdr:rowOff>
    </xdr:to>
    <xdr:cxnSp macro="">
      <xdr:nvCxnSpPr>
        <xdr:cNvPr id="186" name="直線コネクタ 185"/>
        <xdr:cNvCxnSpPr/>
      </xdr:nvCxnSpPr>
      <xdr:spPr>
        <a:xfrm flipV="1">
          <a:off x="1130300" y="13376064"/>
          <a:ext cx="889000" cy="10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31043</xdr:rowOff>
    </xdr:from>
    <xdr:to>
      <xdr:col>24</xdr:col>
      <xdr:colOff>114300</xdr:colOff>
      <xdr:row>77</xdr:row>
      <xdr:rowOff>132643</xdr:rowOff>
    </xdr:to>
    <xdr:sp macro="" textlink="">
      <xdr:nvSpPr>
        <xdr:cNvPr id="196" name="楕円 195"/>
        <xdr:cNvSpPr/>
      </xdr:nvSpPr>
      <xdr:spPr>
        <a:xfrm>
          <a:off x="4584700" y="132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9470</xdr:rowOff>
    </xdr:from>
    <xdr:ext cx="599010" cy="259045"/>
    <xdr:sp macro="" textlink="">
      <xdr:nvSpPr>
        <xdr:cNvPr id="197" name="民生費該当値テキスト"/>
        <xdr:cNvSpPr txBox="1"/>
      </xdr:nvSpPr>
      <xdr:spPr>
        <a:xfrm>
          <a:off x="4686300" y="1321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37247</xdr:rowOff>
    </xdr:from>
    <xdr:to>
      <xdr:col>20</xdr:col>
      <xdr:colOff>38100</xdr:colOff>
      <xdr:row>77</xdr:row>
      <xdr:rowOff>138847</xdr:rowOff>
    </xdr:to>
    <xdr:sp macro="" textlink="">
      <xdr:nvSpPr>
        <xdr:cNvPr id="198" name="楕円 197"/>
        <xdr:cNvSpPr/>
      </xdr:nvSpPr>
      <xdr:spPr>
        <a:xfrm>
          <a:off x="3746500" y="1323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129974</xdr:rowOff>
    </xdr:from>
    <xdr:ext cx="599010" cy="259045"/>
    <xdr:sp macro="" textlink="">
      <xdr:nvSpPr>
        <xdr:cNvPr id="199" name="テキスト ボックス 198"/>
        <xdr:cNvSpPr txBox="1"/>
      </xdr:nvSpPr>
      <xdr:spPr>
        <a:xfrm>
          <a:off x="3497795" y="1333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29845</xdr:rowOff>
    </xdr:from>
    <xdr:to>
      <xdr:col>15</xdr:col>
      <xdr:colOff>101600</xdr:colOff>
      <xdr:row>77</xdr:row>
      <xdr:rowOff>131445</xdr:rowOff>
    </xdr:to>
    <xdr:sp macro="" textlink="">
      <xdr:nvSpPr>
        <xdr:cNvPr id="200" name="楕円 199"/>
        <xdr:cNvSpPr/>
      </xdr:nvSpPr>
      <xdr:spPr>
        <a:xfrm>
          <a:off x="2857500" y="132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122572</xdr:rowOff>
    </xdr:from>
    <xdr:ext cx="599010" cy="259045"/>
    <xdr:sp macro="" textlink="">
      <xdr:nvSpPr>
        <xdr:cNvPr id="201" name="テキスト ボックス 200"/>
        <xdr:cNvSpPr txBox="1"/>
      </xdr:nvSpPr>
      <xdr:spPr>
        <a:xfrm>
          <a:off x="2608795" y="1332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123614</xdr:rowOff>
    </xdr:from>
    <xdr:to>
      <xdr:col>10</xdr:col>
      <xdr:colOff>165100</xdr:colOff>
      <xdr:row>78</xdr:row>
      <xdr:rowOff>53764</xdr:rowOff>
    </xdr:to>
    <xdr:sp macro="" textlink="">
      <xdr:nvSpPr>
        <xdr:cNvPr id="202" name="楕円 201"/>
        <xdr:cNvSpPr/>
      </xdr:nvSpPr>
      <xdr:spPr>
        <a:xfrm>
          <a:off x="1968500" y="1332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44891</xdr:rowOff>
    </xdr:from>
    <xdr:ext cx="599010" cy="259045"/>
    <xdr:sp macro="" textlink="">
      <xdr:nvSpPr>
        <xdr:cNvPr id="203" name="テキスト ボックス 202"/>
        <xdr:cNvSpPr txBox="1"/>
      </xdr:nvSpPr>
      <xdr:spPr>
        <a:xfrm>
          <a:off x="1719795" y="1341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60761</xdr:rowOff>
    </xdr:from>
    <xdr:to>
      <xdr:col>6</xdr:col>
      <xdr:colOff>38100</xdr:colOff>
      <xdr:row>78</xdr:row>
      <xdr:rowOff>162361</xdr:rowOff>
    </xdr:to>
    <xdr:sp macro="" textlink="">
      <xdr:nvSpPr>
        <xdr:cNvPr id="204" name="楕円 203"/>
        <xdr:cNvSpPr/>
      </xdr:nvSpPr>
      <xdr:spPr>
        <a:xfrm>
          <a:off x="1079500" y="1343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153488</xdr:rowOff>
    </xdr:from>
    <xdr:ext cx="599010" cy="259045"/>
    <xdr:sp macro="" textlink="">
      <xdr:nvSpPr>
        <xdr:cNvPr id="205" name="テキスト ボックス 204"/>
        <xdr:cNvSpPr txBox="1"/>
      </xdr:nvSpPr>
      <xdr:spPr>
        <a:xfrm>
          <a:off x="830795" y="1352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94928</xdr:rowOff>
    </xdr:from>
    <xdr:to>
      <xdr:col>24</xdr:col>
      <xdr:colOff>63500</xdr:colOff>
      <xdr:row>99</xdr:row>
      <xdr:rowOff>125575</xdr:rowOff>
    </xdr:to>
    <xdr:cxnSp macro="">
      <xdr:nvCxnSpPr>
        <xdr:cNvPr id="237" name="直線コネクタ 236"/>
        <xdr:cNvCxnSpPr/>
      </xdr:nvCxnSpPr>
      <xdr:spPr>
        <a:xfrm flipV="1">
          <a:off x="3797300" y="17068478"/>
          <a:ext cx="838200" cy="3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125575</xdr:rowOff>
    </xdr:from>
    <xdr:to>
      <xdr:col>19</xdr:col>
      <xdr:colOff>177800</xdr:colOff>
      <xdr:row>99</xdr:row>
      <xdr:rowOff>127992</xdr:rowOff>
    </xdr:to>
    <xdr:cxnSp macro="">
      <xdr:nvCxnSpPr>
        <xdr:cNvPr id="240" name="直線コネクタ 239"/>
        <xdr:cNvCxnSpPr/>
      </xdr:nvCxnSpPr>
      <xdr:spPr>
        <a:xfrm flipV="1">
          <a:off x="2908300" y="17099125"/>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127992</xdr:rowOff>
    </xdr:from>
    <xdr:to>
      <xdr:col>15</xdr:col>
      <xdr:colOff>50800</xdr:colOff>
      <xdr:row>99</xdr:row>
      <xdr:rowOff>128662</xdr:rowOff>
    </xdr:to>
    <xdr:cxnSp macro="">
      <xdr:nvCxnSpPr>
        <xdr:cNvPr id="243" name="直線コネクタ 242"/>
        <xdr:cNvCxnSpPr/>
      </xdr:nvCxnSpPr>
      <xdr:spPr>
        <a:xfrm flipV="1">
          <a:off x="2019300" y="17101542"/>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128662</xdr:rowOff>
    </xdr:from>
    <xdr:to>
      <xdr:col>10</xdr:col>
      <xdr:colOff>114300</xdr:colOff>
      <xdr:row>99</xdr:row>
      <xdr:rowOff>135520</xdr:rowOff>
    </xdr:to>
    <xdr:cxnSp macro="">
      <xdr:nvCxnSpPr>
        <xdr:cNvPr id="246" name="直線コネクタ 245"/>
        <xdr:cNvCxnSpPr/>
      </xdr:nvCxnSpPr>
      <xdr:spPr>
        <a:xfrm flipV="1">
          <a:off x="1130300" y="1710221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44128</xdr:rowOff>
    </xdr:from>
    <xdr:to>
      <xdr:col>24</xdr:col>
      <xdr:colOff>114300</xdr:colOff>
      <xdr:row>99</xdr:row>
      <xdr:rowOff>145728</xdr:rowOff>
    </xdr:to>
    <xdr:sp macro="" textlink="">
      <xdr:nvSpPr>
        <xdr:cNvPr id="256" name="楕円 255"/>
        <xdr:cNvSpPr/>
      </xdr:nvSpPr>
      <xdr:spPr>
        <a:xfrm>
          <a:off x="4584700" y="1701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130505</xdr:rowOff>
    </xdr:from>
    <xdr:ext cx="534377" cy="259045"/>
    <xdr:sp macro="" textlink="">
      <xdr:nvSpPr>
        <xdr:cNvPr id="257" name="衛生費該当値テキスト"/>
        <xdr:cNvSpPr txBox="1"/>
      </xdr:nvSpPr>
      <xdr:spPr>
        <a:xfrm>
          <a:off x="4686300" y="169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74775</xdr:rowOff>
    </xdr:from>
    <xdr:to>
      <xdr:col>20</xdr:col>
      <xdr:colOff>38100</xdr:colOff>
      <xdr:row>100</xdr:row>
      <xdr:rowOff>4925</xdr:rowOff>
    </xdr:to>
    <xdr:sp macro="" textlink="">
      <xdr:nvSpPr>
        <xdr:cNvPr id="258" name="楕円 257"/>
        <xdr:cNvSpPr/>
      </xdr:nvSpPr>
      <xdr:spPr>
        <a:xfrm>
          <a:off x="3746500" y="170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167502</xdr:rowOff>
    </xdr:from>
    <xdr:ext cx="534377" cy="259045"/>
    <xdr:sp macro="" textlink="">
      <xdr:nvSpPr>
        <xdr:cNvPr id="259" name="テキスト ボックス 258"/>
        <xdr:cNvSpPr txBox="1"/>
      </xdr:nvSpPr>
      <xdr:spPr>
        <a:xfrm>
          <a:off x="3530111" y="1714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77192</xdr:rowOff>
    </xdr:from>
    <xdr:to>
      <xdr:col>15</xdr:col>
      <xdr:colOff>101600</xdr:colOff>
      <xdr:row>100</xdr:row>
      <xdr:rowOff>7342</xdr:rowOff>
    </xdr:to>
    <xdr:sp macro="" textlink="">
      <xdr:nvSpPr>
        <xdr:cNvPr id="260" name="楕円 259"/>
        <xdr:cNvSpPr/>
      </xdr:nvSpPr>
      <xdr:spPr>
        <a:xfrm>
          <a:off x="2857500" y="170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169919</xdr:rowOff>
    </xdr:from>
    <xdr:ext cx="534377" cy="259045"/>
    <xdr:sp macro="" textlink="">
      <xdr:nvSpPr>
        <xdr:cNvPr id="261" name="テキスト ボックス 260"/>
        <xdr:cNvSpPr txBox="1"/>
      </xdr:nvSpPr>
      <xdr:spPr>
        <a:xfrm>
          <a:off x="2641111" y="1714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77862</xdr:rowOff>
    </xdr:from>
    <xdr:to>
      <xdr:col>10</xdr:col>
      <xdr:colOff>165100</xdr:colOff>
      <xdr:row>100</xdr:row>
      <xdr:rowOff>8012</xdr:rowOff>
    </xdr:to>
    <xdr:sp macro="" textlink="">
      <xdr:nvSpPr>
        <xdr:cNvPr id="262" name="楕円 261"/>
        <xdr:cNvSpPr/>
      </xdr:nvSpPr>
      <xdr:spPr>
        <a:xfrm>
          <a:off x="1968500" y="1705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170589</xdr:rowOff>
    </xdr:from>
    <xdr:ext cx="534377" cy="259045"/>
    <xdr:sp macro="" textlink="">
      <xdr:nvSpPr>
        <xdr:cNvPr id="263" name="テキスト ボックス 262"/>
        <xdr:cNvSpPr txBox="1"/>
      </xdr:nvSpPr>
      <xdr:spPr>
        <a:xfrm>
          <a:off x="1752111" y="171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84720</xdr:rowOff>
    </xdr:from>
    <xdr:to>
      <xdr:col>6</xdr:col>
      <xdr:colOff>38100</xdr:colOff>
      <xdr:row>100</xdr:row>
      <xdr:rowOff>14870</xdr:rowOff>
    </xdr:to>
    <xdr:sp macro="" textlink="">
      <xdr:nvSpPr>
        <xdr:cNvPr id="264" name="楕円 263"/>
        <xdr:cNvSpPr/>
      </xdr:nvSpPr>
      <xdr:spPr>
        <a:xfrm>
          <a:off x="1079500" y="1705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5997</xdr:rowOff>
    </xdr:from>
    <xdr:ext cx="534377" cy="259045"/>
    <xdr:sp macro="" textlink="">
      <xdr:nvSpPr>
        <xdr:cNvPr id="265" name="テキスト ボックス 264"/>
        <xdr:cNvSpPr txBox="1"/>
      </xdr:nvSpPr>
      <xdr:spPr>
        <a:xfrm>
          <a:off x="863111" y="1715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41021</xdr:rowOff>
    </xdr:from>
    <xdr:to>
      <xdr:col>55</xdr:col>
      <xdr:colOff>0</xdr:colOff>
      <xdr:row>39</xdr:row>
      <xdr:rowOff>43307</xdr:rowOff>
    </xdr:to>
    <xdr:cxnSp macro="">
      <xdr:nvCxnSpPr>
        <xdr:cNvPr id="294" name="直線コネクタ 293"/>
        <xdr:cNvCxnSpPr/>
      </xdr:nvCxnSpPr>
      <xdr:spPr>
        <a:xfrm>
          <a:off x="9639300" y="672757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41021</xdr:rowOff>
    </xdr:from>
    <xdr:to>
      <xdr:col>50</xdr:col>
      <xdr:colOff>114300</xdr:colOff>
      <xdr:row>39</xdr:row>
      <xdr:rowOff>44069</xdr:rowOff>
    </xdr:to>
    <xdr:cxnSp macro="">
      <xdr:nvCxnSpPr>
        <xdr:cNvPr id="297" name="直線コネクタ 296"/>
        <xdr:cNvCxnSpPr/>
      </xdr:nvCxnSpPr>
      <xdr:spPr>
        <a:xfrm flipV="1">
          <a:off x="8750300" y="672757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43688</xdr:rowOff>
    </xdr:from>
    <xdr:to>
      <xdr:col>45</xdr:col>
      <xdr:colOff>177800</xdr:colOff>
      <xdr:row>39</xdr:row>
      <xdr:rowOff>44069</xdr:rowOff>
    </xdr:to>
    <xdr:cxnSp macro="">
      <xdr:nvCxnSpPr>
        <xdr:cNvPr id="300" name="直線コネクタ 299"/>
        <xdr:cNvCxnSpPr/>
      </xdr:nvCxnSpPr>
      <xdr:spPr>
        <a:xfrm>
          <a:off x="7861300" y="67302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43688</xdr:rowOff>
    </xdr:from>
    <xdr:to>
      <xdr:col>41</xdr:col>
      <xdr:colOff>50800</xdr:colOff>
      <xdr:row>39</xdr:row>
      <xdr:rowOff>43688</xdr:rowOff>
    </xdr:to>
    <xdr:cxnSp macro="">
      <xdr:nvCxnSpPr>
        <xdr:cNvPr id="303" name="直線コネクタ 302"/>
        <xdr:cNvCxnSpPr/>
      </xdr:nvCxnSpPr>
      <xdr:spPr>
        <a:xfrm>
          <a:off x="6972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163957</xdr:rowOff>
    </xdr:from>
    <xdr:to>
      <xdr:col>55</xdr:col>
      <xdr:colOff>50800</xdr:colOff>
      <xdr:row>39</xdr:row>
      <xdr:rowOff>94107</xdr:rowOff>
    </xdr:to>
    <xdr:sp macro="" textlink="">
      <xdr:nvSpPr>
        <xdr:cNvPr id="313" name="楕円 312"/>
        <xdr:cNvSpPr/>
      </xdr:nvSpPr>
      <xdr:spPr>
        <a:xfrm>
          <a:off x="10426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78884</xdr:rowOff>
    </xdr:from>
    <xdr:ext cx="249299" cy="259045"/>
    <xdr:sp macro="" textlink="">
      <xdr:nvSpPr>
        <xdr:cNvPr id="314" name="労働費該当値テキスト"/>
        <xdr:cNvSpPr txBox="1"/>
      </xdr:nvSpPr>
      <xdr:spPr>
        <a:xfrm>
          <a:off x="10528300" y="65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161671</xdr:rowOff>
    </xdr:from>
    <xdr:to>
      <xdr:col>50</xdr:col>
      <xdr:colOff>165100</xdr:colOff>
      <xdr:row>39</xdr:row>
      <xdr:rowOff>91821</xdr:rowOff>
    </xdr:to>
    <xdr:sp macro="" textlink="">
      <xdr:nvSpPr>
        <xdr:cNvPr id="315" name="楕円 314"/>
        <xdr:cNvSpPr/>
      </xdr:nvSpPr>
      <xdr:spPr>
        <a:xfrm>
          <a:off x="9588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82948</xdr:rowOff>
    </xdr:from>
    <xdr:ext cx="249299" cy="259045"/>
    <xdr:sp macro="" textlink="">
      <xdr:nvSpPr>
        <xdr:cNvPr id="316" name="テキスト ボックス 315"/>
        <xdr:cNvSpPr txBox="1"/>
      </xdr:nvSpPr>
      <xdr:spPr>
        <a:xfrm>
          <a:off x="9514650" y="6769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7" name="楕円 316"/>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8" name="テキスト ボックス 317"/>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164338</xdr:rowOff>
    </xdr:from>
    <xdr:to>
      <xdr:col>41</xdr:col>
      <xdr:colOff>101600</xdr:colOff>
      <xdr:row>39</xdr:row>
      <xdr:rowOff>94488</xdr:rowOff>
    </xdr:to>
    <xdr:sp macro="" textlink="">
      <xdr:nvSpPr>
        <xdr:cNvPr id="319" name="楕円 318"/>
        <xdr:cNvSpPr/>
      </xdr:nvSpPr>
      <xdr:spPr>
        <a:xfrm>
          <a:off x="7810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85615</xdr:rowOff>
    </xdr:from>
    <xdr:ext cx="249299" cy="259045"/>
    <xdr:sp macro="" textlink="">
      <xdr:nvSpPr>
        <xdr:cNvPr id="320" name="テキスト ボックス 319"/>
        <xdr:cNvSpPr txBox="1"/>
      </xdr:nvSpPr>
      <xdr:spPr>
        <a:xfrm>
          <a:off x="7736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164338</xdr:rowOff>
    </xdr:from>
    <xdr:to>
      <xdr:col>36</xdr:col>
      <xdr:colOff>165100</xdr:colOff>
      <xdr:row>39</xdr:row>
      <xdr:rowOff>94488</xdr:rowOff>
    </xdr:to>
    <xdr:sp macro="" textlink="">
      <xdr:nvSpPr>
        <xdr:cNvPr id="321" name="楕円 320"/>
        <xdr:cNvSpPr/>
      </xdr:nvSpPr>
      <xdr:spPr>
        <a:xfrm>
          <a:off x="6921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85615</xdr:rowOff>
    </xdr:from>
    <xdr:ext cx="249299" cy="259045"/>
    <xdr:sp macro="" textlink="">
      <xdr:nvSpPr>
        <xdr:cNvPr id="322" name="テキスト ボックス 321"/>
        <xdr:cNvSpPr txBox="1"/>
      </xdr:nvSpPr>
      <xdr:spPr>
        <a:xfrm>
          <a:off x="6847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150444</xdr:rowOff>
    </xdr:from>
    <xdr:to>
      <xdr:col>55</xdr:col>
      <xdr:colOff>0</xdr:colOff>
      <xdr:row>58</xdr:row>
      <xdr:rowOff>156788</xdr:rowOff>
    </xdr:to>
    <xdr:cxnSp macro="">
      <xdr:nvCxnSpPr>
        <xdr:cNvPr id="351" name="直線コネクタ 350"/>
        <xdr:cNvCxnSpPr/>
      </xdr:nvCxnSpPr>
      <xdr:spPr>
        <a:xfrm>
          <a:off x="9639300" y="10094544"/>
          <a:ext cx="8382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150444</xdr:rowOff>
    </xdr:from>
    <xdr:to>
      <xdr:col>50</xdr:col>
      <xdr:colOff>114300</xdr:colOff>
      <xdr:row>58</xdr:row>
      <xdr:rowOff>156921</xdr:rowOff>
    </xdr:to>
    <xdr:cxnSp macro="">
      <xdr:nvCxnSpPr>
        <xdr:cNvPr id="354" name="直線コネクタ 353"/>
        <xdr:cNvCxnSpPr/>
      </xdr:nvCxnSpPr>
      <xdr:spPr>
        <a:xfrm flipV="1">
          <a:off x="8750300" y="1009454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156921</xdr:rowOff>
    </xdr:from>
    <xdr:to>
      <xdr:col>45</xdr:col>
      <xdr:colOff>177800</xdr:colOff>
      <xdr:row>58</xdr:row>
      <xdr:rowOff>158693</xdr:rowOff>
    </xdr:to>
    <xdr:cxnSp macro="">
      <xdr:nvCxnSpPr>
        <xdr:cNvPr id="357" name="直線コネクタ 356"/>
        <xdr:cNvCxnSpPr/>
      </xdr:nvCxnSpPr>
      <xdr:spPr>
        <a:xfrm flipV="1">
          <a:off x="7861300" y="10101021"/>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136499</xdr:rowOff>
    </xdr:from>
    <xdr:to>
      <xdr:col>41</xdr:col>
      <xdr:colOff>50800</xdr:colOff>
      <xdr:row>58</xdr:row>
      <xdr:rowOff>158693</xdr:rowOff>
    </xdr:to>
    <xdr:cxnSp macro="">
      <xdr:nvCxnSpPr>
        <xdr:cNvPr id="360" name="直線コネクタ 359"/>
        <xdr:cNvCxnSpPr/>
      </xdr:nvCxnSpPr>
      <xdr:spPr>
        <a:xfrm>
          <a:off x="6972300" y="10080599"/>
          <a:ext cx="889000" cy="2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105988</xdr:rowOff>
    </xdr:from>
    <xdr:to>
      <xdr:col>55</xdr:col>
      <xdr:colOff>50800</xdr:colOff>
      <xdr:row>59</xdr:row>
      <xdr:rowOff>36138</xdr:rowOff>
    </xdr:to>
    <xdr:sp macro="" textlink="">
      <xdr:nvSpPr>
        <xdr:cNvPr id="370" name="楕円 369"/>
        <xdr:cNvSpPr/>
      </xdr:nvSpPr>
      <xdr:spPr>
        <a:xfrm>
          <a:off x="10426700" y="1005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27722</xdr:rowOff>
    </xdr:from>
    <xdr:ext cx="469744" cy="259045"/>
    <xdr:sp macro="" textlink="">
      <xdr:nvSpPr>
        <xdr:cNvPr id="371" name="農林水産業費該当値テキスト"/>
        <xdr:cNvSpPr txBox="1"/>
      </xdr:nvSpPr>
      <xdr:spPr>
        <a:xfrm>
          <a:off x="10528300" y="99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99644</xdr:rowOff>
    </xdr:from>
    <xdr:to>
      <xdr:col>50</xdr:col>
      <xdr:colOff>165100</xdr:colOff>
      <xdr:row>59</xdr:row>
      <xdr:rowOff>29794</xdr:rowOff>
    </xdr:to>
    <xdr:sp macro="" textlink="">
      <xdr:nvSpPr>
        <xdr:cNvPr id="372" name="楕円 371"/>
        <xdr:cNvSpPr/>
      </xdr:nvSpPr>
      <xdr:spPr>
        <a:xfrm>
          <a:off x="9588500" y="100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20921</xdr:rowOff>
    </xdr:from>
    <xdr:ext cx="469744" cy="259045"/>
    <xdr:sp macro="" textlink="">
      <xdr:nvSpPr>
        <xdr:cNvPr id="373" name="テキスト ボックス 372"/>
        <xdr:cNvSpPr txBox="1"/>
      </xdr:nvSpPr>
      <xdr:spPr>
        <a:xfrm>
          <a:off x="9404428" y="101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106121</xdr:rowOff>
    </xdr:from>
    <xdr:to>
      <xdr:col>46</xdr:col>
      <xdr:colOff>38100</xdr:colOff>
      <xdr:row>59</xdr:row>
      <xdr:rowOff>36271</xdr:rowOff>
    </xdr:to>
    <xdr:sp macro="" textlink="">
      <xdr:nvSpPr>
        <xdr:cNvPr id="374" name="楕円 373"/>
        <xdr:cNvSpPr/>
      </xdr:nvSpPr>
      <xdr:spPr>
        <a:xfrm>
          <a:off x="8699500" y="1005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27398</xdr:rowOff>
    </xdr:from>
    <xdr:ext cx="469744" cy="259045"/>
    <xdr:sp macro="" textlink="">
      <xdr:nvSpPr>
        <xdr:cNvPr id="375" name="テキスト ボックス 374"/>
        <xdr:cNvSpPr txBox="1"/>
      </xdr:nvSpPr>
      <xdr:spPr>
        <a:xfrm>
          <a:off x="8515428" y="1014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107893</xdr:rowOff>
    </xdr:from>
    <xdr:to>
      <xdr:col>41</xdr:col>
      <xdr:colOff>101600</xdr:colOff>
      <xdr:row>59</xdr:row>
      <xdr:rowOff>38043</xdr:rowOff>
    </xdr:to>
    <xdr:sp macro="" textlink="">
      <xdr:nvSpPr>
        <xdr:cNvPr id="376" name="楕円 375"/>
        <xdr:cNvSpPr/>
      </xdr:nvSpPr>
      <xdr:spPr>
        <a:xfrm>
          <a:off x="7810500" y="1005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29170</xdr:rowOff>
    </xdr:from>
    <xdr:ext cx="469744" cy="259045"/>
    <xdr:sp macro="" textlink="">
      <xdr:nvSpPr>
        <xdr:cNvPr id="377" name="テキスト ボックス 376"/>
        <xdr:cNvSpPr txBox="1"/>
      </xdr:nvSpPr>
      <xdr:spPr>
        <a:xfrm>
          <a:off x="7626428" y="1014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85699</xdr:rowOff>
    </xdr:from>
    <xdr:to>
      <xdr:col>36</xdr:col>
      <xdr:colOff>165100</xdr:colOff>
      <xdr:row>59</xdr:row>
      <xdr:rowOff>15849</xdr:rowOff>
    </xdr:to>
    <xdr:sp macro="" textlink="">
      <xdr:nvSpPr>
        <xdr:cNvPr id="378" name="楕円 377"/>
        <xdr:cNvSpPr/>
      </xdr:nvSpPr>
      <xdr:spPr>
        <a:xfrm>
          <a:off x="6921500" y="100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6976</xdr:rowOff>
    </xdr:from>
    <xdr:ext cx="469744" cy="259045"/>
    <xdr:sp macro="" textlink="">
      <xdr:nvSpPr>
        <xdr:cNvPr id="379" name="テキスト ボックス 378"/>
        <xdr:cNvSpPr txBox="1"/>
      </xdr:nvSpPr>
      <xdr:spPr>
        <a:xfrm>
          <a:off x="6737428" y="1012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135243</xdr:rowOff>
    </xdr:from>
    <xdr:to>
      <xdr:col>55</xdr:col>
      <xdr:colOff>0</xdr:colOff>
      <xdr:row>79</xdr:row>
      <xdr:rowOff>11303</xdr:rowOff>
    </xdr:to>
    <xdr:cxnSp macro="">
      <xdr:nvCxnSpPr>
        <xdr:cNvPr id="408" name="直線コネクタ 407"/>
        <xdr:cNvCxnSpPr/>
      </xdr:nvCxnSpPr>
      <xdr:spPr>
        <a:xfrm flipV="1">
          <a:off x="9639300" y="13508343"/>
          <a:ext cx="838200" cy="4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10161</xdr:rowOff>
    </xdr:from>
    <xdr:to>
      <xdr:col>50</xdr:col>
      <xdr:colOff>114300</xdr:colOff>
      <xdr:row>79</xdr:row>
      <xdr:rowOff>11303</xdr:rowOff>
    </xdr:to>
    <xdr:cxnSp macro="">
      <xdr:nvCxnSpPr>
        <xdr:cNvPr id="411" name="直線コネクタ 410"/>
        <xdr:cNvCxnSpPr/>
      </xdr:nvCxnSpPr>
      <xdr:spPr>
        <a:xfrm>
          <a:off x="8750300" y="13554711"/>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3759</xdr:rowOff>
    </xdr:from>
    <xdr:to>
      <xdr:col>45</xdr:col>
      <xdr:colOff>177800</xdr:colOff>
      <xdr:row>79</xdr:row>
      <xdr:rowOff>10161</xdr:rowOff>
    </xdr:to>
    <xdr:cxnSp macro="">
      <xdr:nvCxnSpPr>
        <xdr:cNvPr id="414" name="直線コネクタ 413"/>
        <xdr:cNvCxnSpPr/>
      </xdr:nvCxnSpPr>
      <xdr:spPr>
        <a:xfrm>
          <a:off x="7861300" y="13548309"/>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144996</xdr:rowOff>
    </xdr:from>
    <xdr:to>
      <xdr:col>41</xdr:col>
      <xdr:colOff>50800</xdr:colOff>
      <xdr:row>79</xdr:row>
      <xdr:rowOff>3759</xdr:rowOff>
    </xdr:to>
    <xdr:cxnSp macro="">
      <xdr:nvCxnSpPr>
        <xdr:cNvPr id="417" name="直線コネクタ 416"/>
        <xdr:cNvCxnSpPr/>
      </xdr:nvCxnSpPr>
      <xdr:spPr>
        <a:xfrm>
          <a:off x="6972300" y="13518096"/>
          <a:ext cx="889000" cy="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84443</xdr:rowOff>
    </xdr:from>
    <xdr:to>
      <xdr:col>55</xdr:col>
      <xdr:colOff>50800</xdr:colOff>
      <xdr:row>79</xdr:row>
      <xdr:rowOff>14593</xdr:rowOff>
    </xdr:to>
    <xdr:sp macro="" textlink="">
      <xdr:nvSpPr>
        <xdr:cNvPr id="427" name="楕円 426"/>
        <xdr:cNvSpPr/>
      </xdr:nvSpPr>
      <xdr:spPr>
        <a:xfrm>
          <a:off x="10426700" y="134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170820</xdr:rowOff>
    </xdr:from>
    <xdr:ext cx="469744" cy="259045"/>
    <xdr:sp macro="" textlink="">
      <xdr:nvSpPr>
        <xdr:cNvPr id="428" name="商工費該当値テキスト"/>
        <xdr:cNvSpPr txBox="1"/>
      </xdr:nvSpPr>
      <xdr:spPr>
        <a:xfrm>
          <a:off x="10528300" y="1337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131953</xdr:rowOff>
    </xdr:from>
    <xdr:to>
      <xdr:col>50</xdr:col>
      <xdr:colOff>165100</xdr:colOff>
      <xdr:row>79</xdr:row>
      <xdr:rowOff>62103</xdr:rowOff>
    </xdr:to>
    <xdr:sp macro="" textlink="">
      <xdr:nvSpPr>
        <xdr:cNvPr id="429" name="楕円 428"/>
        <xdr:cNvSpPr/>
      </xdr:nvSpPr>
      <xdr:spPr>
        <a:xfrm>
          <a:off x="9588500" y="1350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53230</xdr:rowOff>
    </xdr:from>
    <xdr:ext cx="378565" cy="259045"/>
    <xdr:sp macro="" textlink="">
      <xdr:nvSpPr>
        <xdr:cNvPr id="430" name="テキスト ボックス 429"/>
        <xdr:cNvSpPr txBox="1"/>
      </xdr:nvSpPr>
      <xdr:spPr>
        <a:xfrm>
          <a:off x="9450017" y="13597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130811</xdr:rowOff>
    </xdr:from>
    <xdr:to>
      <xdr:col>46</xdr:col>
      <xdr:colOff>38100</xdr:colOff>
      <xdr:row>79</xdr:row>
      <xdr:rowOff>60961</xdr:rowOff>
    </xdr:to>
    <xdr:sp macro="" textlink="">
      <xdr:nvSpPr>
        <xdr:cNvPr id="431" name="楕円 430"/>
        <xdr:cNvSpPr/>
      </xdr:nvSpPr>
      <xdr:spPr>
        <a:xfrm>
          <a:off x="8699500" y="1350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52088</xdr:rowOff>
    </xdr:from>
    <xdr:ext cx="378565" cy="259045"/>
    <xdr:sp macro="" textlink="">
      <xdr:nvSpPr>
        <xdr:cNvPr id="432" name="テキスト ボックス 431"/>
        <xdr:cNvSpPr txBox="1"/>
      </xdr:nvSpPr>
      <xdr:spPr>
        <a:xfrm>
          <a:off x="8561017" y="1359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124409</xdr:rowOff>
    </xdr:from>
    <xdr:to>
      <xdr:col>41</xdr:col>
      <xdr:colOff>101600</xdr:colOff>
      <xdr:row>79</xdr:row>
      <xdr:rowOff>54559</xdr:rowOff>
    </xdr:to>
    <xdr:sp macro="" textlink="">
      <xdr:nvSpPr>
        <xdr:cNvPr id="433" name="楕円 432"/>
        <xdr:cNvSpPr/>
      </xdr:nvSpPr>
      <xdr:spPr>
        <a:xfrm>
          <a:off x="7810500" y="134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45686</xdr:rowOff>
    </xdr:from>
    <xdr:ext cx="469744" cy="259045"/>
    <xdr:sp macro="" textlink="">
      <xdr:nvSpPr>
        <xdr:cNvPr id="434" name="テキスト ボックス 433"/>
        <xdr:cNvSpPr txBox="1"/>
      </xdr:nvSpPr>
      <xdr:spPr>
        <a:xfrm>
          <a:off x="7626428" y="1359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94196</xdr:rowOff>
    </xdr:from>
    <xdr:to>
      <xdr:col>36</xdr:col>
      <xdr:colOff>165100</xdr:colOff>
      <xdr:row>79</xdr:row>
      <xdr:rowOff>24346</xdr:rowOff>
    </xdr:to>
    <xdr:sp macro="" textlink="">
      <xdr:nvSpPr>
        <xdr:cNvPr id="435" name="楕円 434"/>
        <xdr:cNvSpPr/>
      </xdr:nvSpPr>
      <xdr:spPr>
        <a:xfrm>
          <a:off x="6921500" y="1346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15473</xdr:rowOff>
    </xdr:from>
    <xdr:ext cx="469744" cy="259045"/>
    <xdr:sp macro="" textlink="">
      <xdr:nvSpPr>
        <xdr:cNvPr id="436" name="テキスト ボックス 435"/>
        <xdr:cNvSpPr txBox="1"/>
      </xdr:nvSpPr>
      <xdr:spPr>
        <a:xfrm>
          <a:off x="6737428" y="1356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156395</xdr:rowOff>
    </xdr:from>
    <xdr:to>
      <xdr:col>55</xdr:col>
      <xdr:colOff>0</xdr:colOff>
      <xdr:row>98</xdr:row>
      <xdr:rowOff>369</xdr:rowOff>
    </xdr:to>
    <xdr:cxnSp macro="">
      <xdr:nvCxnSpPr>
        <xdr:cNvPr id="465" name="直線コネクタ 464"/>
        <xdr:cNvCxnSpPr/>
      </xdr:nvCxnSpPr>
      <xdr:spPr>
        <a:xfrm>
          <a:off x="9639300" y="16787045"/>
          <a:ext cx="838200" cy="1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152775</xdr:rowOff>
    </xdr:from>
    <xdr:to>
      <xdr:col>50</xdr:col>
      <xdr:colOff>114300</xdr:colOff>
      <xdr:row>97</xdr:row>
      <xdr:rowOff>156395</xdr:rowOff>
    </xdr:to>
    <xdr:cxnSp macro="">
      <xdr:nvCxnSpPr>
        <xdr:cNvPr id="468" name="直線コネクタ 467"/>
        <xdr:cNvCxnSpPr/>
      </xdr:nvCxnSpPr>
      <xdr:spPr>
        <a:xfrm>
          <a:off x="8750300" y="16783425"/>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152775</xdr:rowOff>
    </xdr:from>
    <xdr:to>
      <xdr:col>45</xdr:col>
      <xdr:colOff>177800</xdr:colOff>
      <xdr:row>98</xdr:row>
      <xdr:rowOff>15585</xdr:rowOff>
    </xdr:to>
    <xdr:cxnSp macro="">
      <xdr:nvCxnSpPr>
        <xdr:cNvPr id="471" name="直線コネクタ 470"/>
        <xdr:cNvCxnSpPr/>
      </xdr:nvCxnSpPr>
      <xdr:spPr>
        <a:xfrm flipV="1">
          <a:off x="7861300" y="16783425"/>
          <a:ext cx="889000" cy="3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65039</xdr:rowOff>
    </xdr:from>
    <xdr:to>
      <xdr:col>41</xdr:col>
      <xdr:colOff>50800</xdr:colOff>
      <xdr:row>98</xdr:row>
      <xdr:rowOff>15585</xdr:rowOff>
    </xdr:to>
    <xdr:cxnSp macro="">
      <xdr:nvCxnSpPr>
        <xdr:cNvPr id="474" name="直線コネクタ 473"/>
        <xdr:cNvCxnSpPr/>
      </xdr:nvCxnSpPr>
      <xdr:spPr>
        <a:xfrm>
          <a:off x="6972300" y="16695689"/>
          <a:ext cx="889000" cy="1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115279</xdr:rowOff>
    </xdr:from>
    <xdr:ext cx="534377" cy="259045"/>
    <xdr:sp macro="" textlink="">
      <xdr:nvSpPr>
        <xdr:cNvPr id="478" name="テキスト ボックス 477"/>
        <xdr:cNvSpPr txBox="1"/>
      </xdr:nvSpPr>
      <xdr:spPr>
        <a:xfrm>
          <a:off x="6705111" y="1674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121019</xdr:rowOff>
    </xdr:from>
    <xdr:to>
      <xdr:col>55</xdr:col>
      <xdr:colOff>50800</xdr:colOff>
      <xdr:row>98</xdr:row>
      <xdr:rowOff>51169</xdr:rowOff>
    </xdr:to>
    <xdr:sp macro="" textlink="">
      <xdr:nvSpPr>
        <xdr:cNvPr id="484" name="楕円 483"/>
        <xdr:cNvSpPr/>
      </xdr:nvSpPr>
      <xdr:spPr>
        <a:xfrm>
          <a:off x="10426700" y="167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35946</xdr:rowOff>
    </xdr:from>
    <xdr:ext cx="534377" cy="259045"/>
    <xdr:sp macro="" textlink="">
      <xdr:nvSpPr>
        <xdr:cNvPr id="485" name="土木費該当値テキスト"/>
        <xdr:cNvSpPr txBox="1"/>
      </xdr:nvSpPr>
      <xdr:spPr>
        <a:xfrm>
          <a:off x="10528300" y="166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105595</xdr:rowOff>
    </xdr:from>
    <xdr:to>
      <xdr:col>50</xdr:col>
      <xdr:colOff>165100</xdr:colOff>
      <xdr:row>98</xdr:row>
      <xdr:rowOff>35745</xdr:rowOff>
    </xdr:to>
    <xdr:sp macro="" textlink="">
      <xdr:nvSpPr>
        <xdr:cNvPr id="486" name="楕円 485"/>
        <xdr:cNvSpPr/>
      </xdr:nvSpPr>
      <xdr:spPr>
        <a:xfrm>
          <a:off x="9588500" y="167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26872</xdr:rowOff>
    </xdr:from>
    <xdr:ext cx="534377" cy="259045"/>
    <xdr:sp macro="" textlink="">
      <xdr:nvSpPr>
        <xdr:cNvPr id="487" name="テキスト ボックス 486"/>
        <xdr:cNvSpPr txBox="1"/>
      </xdr:nvSpPr>
      <xdr:spPr>
        <a:xfrm>
          <a:off x="9372111" y="1682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101975</xdr:rowOff>
    </xdr:from>
    <xdr:to>
      <xdr:col>46</xdr:col>
      <xdr:colOff>38100</xdr:colOff>
      <xdr:row>98</xdr:row>
      <xdr:rowOff>32125</xdr:rowOff>
    </xdr:to>
    <xdr:sp macro="" textlink="">
      <xdr:nvSpPr>
        <xdr:cNvPr id="488" name="楕円 487"/>
        <xdr:cNvSpPr/>
      </xdr:nvSpPr>
      <xdr:spPr>
        <a:xfrm>
          <a:off x="8699500" y="167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23252</xdr:rowOff>
    </xdr:from>
    <xdr:ext cx="534377" cy="259045"/>
    <xdr:sp macro="" textlink="">
      <xdr:nvSpPr>
        <xdr:cNvPr id="489" name="テキスト ボックス 488"/>
        <xdr:cNvSpPr txBox="1"/>
      </xdr:nvSpPr>
      <xdr:spPr>
        <a:xfrm>
          <a:off x="8483111" y="1682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136235</xdr:rowOff>
    </xdr:from>
    <xdr:to>
      <xdr:col>41</xdr:col>
      <xdr:colOff>101600</xdr:colOff>
      <xdr:row>98</xdr:row>
      <xdr:rowOff>66385</xdr:rowOff>
    </xdr:to>
    <xdr:sp macro="" textlink="">
      <xdr:nvSpPr>
        <xdr:cNvPr id="490" name="楕円 489"/>
        <xdr:cNvSpPr/>
      </xdr:nvSpPr>
      <xdr:spPr>
        <a:xfrm>
          <a:off x="7810500" y="1676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57512</xdr:rowOff>
    </xdr:from>
    <xdr:ext cx="534377" cy="259045"/>
    <xdr:sp macro="" textlink="">
      <xdr:nvSpPr>
        <xdr:cNvPr id="491" name="テキスト ボックス 490"/>
        <xdr:cNvSpPr txBox="1"/>
      </xdr:nvSpPr>
      <xdr:spPr>
        <a:xfrm>
          <a:off x="7594111" y="1685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14239</xdr:rowOff>
    </xdr:from>
    <xdr:to>
      <xdr:col>36</xdr:col>
      <xdr:colOff>165100</xdr:colOff>
      <xdr:row>97</xdr:row>
      <xdr:rowOff>115839</xdr:rowOff>
    </xdr:to>
    <xdr:sp macro="" textlink="">
      <xdr:nvSpPr>
        <xdr:cNvPr id="492" name="楕円 491"/>
        <xdr:cNvSpPr/>
      </xdr:nvSpPr>
      <xdr:spPr>
        <a:xfrm>
          <a:off x="6921500" y="1664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132366</xdr:rowOff>
    </xdr:from>
    <xdr:ext cx="534377" cy="259045"/>
    <xdr:sp macro="" textlink="">
      <xdr:nvSpPr>
        <xdr:cNvPr id="493" name="テキスト ボックス 492"/>
        <xdr:cNvSpPr txBox="1"/>
      </xdr:nvSpPr>
      <xdr:spPr>
        <a:xfrm>
          <a:off x="6705111" y="1642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70160</xdr:rowOff>
    </xdr:from>
    <xdr:to>
      <xdr:col>85</xdr:col>
      <xdr:colOff>127000</xdr:colOff>
      <xdr:row>37</xdr:row>
      <xdr:rowOff>79167</xdr:rowOff>
    </xdr:to>
    <xdr:cxnSp macro="">
      <xdr:nvCxnSpPr>
        <xdr:cNvPr id="521" name="直線コネクタ 520"/>
        <xdr:cNvCxnSpPr/>
      </xdr:nvCxnSpPr>
      <xdr:spPr>
        <a:xfrm>
          <a:off x="15481300" y="6413810"/>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70160</xdr:rowOff>
    </xdr:from>
    <xdr:to>
      <xdr:col>81</xdr:col>
      <xdr:colOff>50800</xdr:colOff>
      <xdr:row>37</xdr:row>
      <xdr:rowOff>99101</xdr:rowOff>
    </xdr:to>
    <xdr:cxnSp macro="">
      <xdr:nvCxnSpPr>
        <xdr:cNvPr id="524" name="直線コネクタ 523"/>
        <xdr:cNvCxnSpPr/>
      </xdr:nvCxnSpPr>
      <xdr:spPr>
        <a:xfrm flipV="1">
          <a:off x="14592300" y="6413810"/>
          <a:ext cx="889000" cy="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74137</xdr:rowOff>
    </xdr:from>
    <xdr:to>
      <xdr:col>76</xdr:col>
      <xdr:colOff>114300</xdr:colOff>
      <xdr:row>37</xdr:row>
      <xdr:rowOff>99101</xdr:rowOff>
    </xdr:to>
    <xdr:cxnSp macro="">
      <xdr:nvCxnSpPr>
        <xdr:cNvPr id="527" name="直線コネクタ 526"/>
        <xdr:cNvCxnSpPr/>
      </xdr:nvCxnSpPr>
      <xdr:spPr>
        <a:xfrm>
          <a:off x="13703300" y="6417787"/>
          <a:ext cx="889000" cy="2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56718</xdr:rowOff>
    </xdr:from>
    <xdr:to>
      <xdr:col>71</xdr:col>
      <xdr:colOff>177800</xdr:colOff>
      <xdr:row>37</xdr:row>
      <xdr:rowOff>74137</xdr:rowOff>
    </xdr:to>
    <xdr:cxnSp macro="">
      <xdr:nvCxnSpPr>
        <xdr:cNvPr id="530" name="直線コネクタ 529"/>
        <xdr:cNvCxnSpPr/>
      </xdr:nvCxnSpPr>
      <xdr:spPr>
        <a:xfrm>
          <a:off x="12814300" y="6400368"/>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34" name="テキスト ボックス 533"/>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28367</xdr:rowOff>
    </xdr:from>
    <xdr:to>
      <xdr:col>85</xdr:col>
      <xdr:colOff>177800</xdr:colOff>
      <xdr:row>37</xdr:row>
      <xdr:rowOff>129967</xdr:rowOff>
    </xdr:to>
    <xdr:sp macro="" textlink="">
      <xdr:nvSpPr>
        <xdr:cNvPr id="540" name="楕円 539"/>
        <xdr:cNvSpPr/>
      </xdr:nvSpPr>
      <xdr:spPr>
        <a:xfrm>
          <a:off x="16268700" y="63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51244</xdr:rowOff>
    </xdr:from>
    <xdr:ext cx="534377" cy="259045"/>
    <xdr:sp macro="" textlink="">
      <xdr:nvSpPr>
        <xdr:cNvPr id="541" name="消防費該当値テキスト"/>
        <xdr:cNvSpPr txBox="1"/>
      </xdr:nvSpPr>
      <xdr:spPr>
        <a:xfrm>
          <a:off x="16370300" y="622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19360</xdr:rowOff>
    </xdr:from>
    <xdr:to>
      <xdr:col>81</xdr:col>
      <xdr:colOff>101600</xdr:colOff>
      <xdr:row>37</xdr:row>
      <xdr:rowOff>120960</xdr:rowOff>
    </xdr:to>
    <xdr:sp macro="" textlink="">
      <xdr:nvSpPr>
        <xdr:cNvPr id="542" name="楕円 541"/>
        <xdr:cNvSpPr/>
      </xdr:nvSpPr>
      <xdr:spPr>
        <a:xfrm>
          <a:off x="15430500" y="63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137487</xdr:rowOff>
    </xdr:from>
    <xdr:ext cx="534377" cy="259045"/>
    <xdr:sp macro="" textlink="">
      <xdr:nvSpPr>
        <xdr:cNvPr id="543" name="テキスト ボックス 542"/>
        <xdr:cNvSpPr txBox="1"/>
      </xdr:nvSpPr>
      <xdr:spPr>
        <a:xfrm>
          <a:off x="15214111" y="613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48301</xdr:rowOff>
    </xdr:from>
    <xdr:to>
      <xdr:col>76</xdr:col>
      <xdr:colOff>165100</xdr:colOff>
      <xdr:row>37</xdr:row>
      <xdr:rowOff>149901</xdr:rowOff>
    </xdr:to>
    <xdr:sp macro="" textlink="">
      <xdr:nvSpPr>
        <xdr:cNvPr id="544" name="楕円 543"/>
        <xdr:cNvSpPr/>
      </xdr:nvSpPr>
      <xdr:spPr>
        <a:xfrm>
          <a:off x="14541500" y="639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141028</xdr:rowOff>
    </xdr:from>
    <xdr:ext cx="534377" cy="259045"/>
    <xdr:sp macro="" textlink="">
      <xdr:nvSpPr>
        <xdr:cNvPr id="545" name="テキスト ボックス 544"/>
        <xdr:cNvSpPr txBox="1"/>
      </xdr:nvSpPr>
      <xdr:spPr>
        <a:xfrm>
          <a:off x="14325111" y="648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23337</xdr:rowOff>
    </xdr:from>
    <xdr:to>
      <xdr:col>72</xdr:col>
      <xdr:colOff>38100</xdr:colOff>
      <xdr:row>37</xdr:row>
      <xdr:rowOff>124937</xdr:rowOff>
    </xdr:to>
    <xdr:sp macro="" textlink="">
      <xdr:nvSpPr>
        <xdr:cNvPr id="546" name="楕円 545"/>
        <xdr:cNvSpPr/>
      </xdr:nvSpPr>
      <xdr:spPr>
        <a:xfrm>
          <a:off x="13652500" y="636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141464</xdr:rowOff>
    </xdr:from>
    <xdr:ext cx="534377" cy="259045"/>
    <xdr:sp macro="" textlink="">
      <xdr:nvSpPr>
        <xdr:cNvPr id="547" name="テキスト ボックス 546"/>
        <xdr:cNvSpPr txBox="1"/>
      </xdr:nvSpPr>
      <xdr:spPr>
        <a:xfrm>
          <a:off x="13436111" y="614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xdr:rowOff>
    </xdr:from>
    <xdr:to>
      <xdr:col>67</xdr:col>
      <xdr:colOff>101600</xdr:colOff>
      <xdr:row>37</xdr:row>
      <xdr:rowOff>107518</xdr:rowOff>
    </xdr:to>
    <xdr:sp macro="" textlink="">
      <xdr:nvSpPr>
        <xdr:cNvPr id="548" name="楕円 547"/>
        <xdr:cNvSpPr/>
      </xdr:nvSpPr>
      <xdr:spPr>
        <a:xfrm>
          <a:off x="12763500" y="63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124045</xdr:rowOff>
    </xdr:from>
    <xdr:ext cx="534377" cy="259045"/>
    <xdr:sp macro="" textlink="">
      <xdr:nvSpPr>
        <xdr:cNvPr id="549" name="テキスト ボックス 548"/>
        <xdr:cNvSpPr txBox="1"/>
      </xdr:nvSpPr>
      <xdr:spPr>
        <a:xfrm>
          <a:off x="12547111" y="612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64224</xdr:rowOff>
    </xdr:from>
    <xdr:to>
      <xdr:col>85</xdr:col>
      <xdr:colOff>127000</xdr:colOff>
      <xdr:row>56</xdr:row>
      <xdr:rowOff>5435</xdr:rowOff>
    </xdr:to>
    <xdr:cxnSp macro="">
      <xdr:nvCxnSpPr>
        <xdr:cNvPr id="579" name="直線コネクタ 578"/>
        <xdr:cNvCxnSpPr/>
      </xdr:nvCxnSpPr>
      <xdr:spPr>
        <a:xfrm flipV="1">
          <a:off x="15481300" y="9493974"/>
          <a:ext cx="838200" cy="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5435</xdr:rowOff>
    </xdr:from>
    <xdr:to>
      <xdr:col>81</xdr:col>
      <xdr:colOff>50800</xdr:colOff>
      <xdr:row>57</xdr:row>
      <xdr:rowOff>8407</xdr:rowOff>
    </xdr:to>
    <xdr:cxnSp macro="">
      <xdr:nvCxnSpPr>
        <xdr:cNvPr id="582" name="直線コネクタ 581"/>
        <xdr:cNvCxnSpPr/>
      </xdr:nvCxnSpPr>
      <xdr:spPr>
        <a:xfrm flipV="1">
          <a:off x="14592300" y="9606635"/>
          <a:ext cx="889000" cy="1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27610</xdr:rowOff>
    </xdr:from>
    <xdr:to>
      <xdr:col>76</xdr:col>
      <xdr:colOff>114300</xdr:colOff>
      <xdr:row>57</xdr:row>
      <xdr:rowOff>8407</xdr:rowOff>
    </xdr:to>
    <xdr:cxnSp macro="">
      <xdr:nvCxnSpPr>
        <xdr:cNvPr id="585" name="直線コネクタ 584"/>
        <xdr:cNvCxnSpPr/>
      </xdr:nvCxnSpPr>
      <xdr:spPr>
        <a:xfrm>
          <a:off x="13703300" y="9628810"/>
          <a:ext cx="889000" cy="1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129032</xdr:rowOff>
    </xdr:from>
    <xdr:to>
      <xdr:col>71</xdr:col>
      <xdr:colOff>177800</xdr:colOff>
      <xdr:row>56</xdr:row>
      <xdr:rowOff>27610</xdr:rowOff>
    </xdr:to>
    <xdr:cxnSp macro="">
      <xdr:nvCxnSpPr>
        <xdr:cNvPr id="588" name="直線コネクタ 587"/>
        <xdr:cNvCxnSpPr/>
      </xdr:nvCxnSpPr>
      <xdr:spPr>
        <a:xfrm>
          <a:off x="12814300" y="9558782"/>
          <a:ext cx="889000" cy="7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13424</xdr:rowOff>
    </xdr:from>
    <xdr:to>
      <xdr:col>85</xdr:col>
      <xdr:colOff>177800</xdr:colOff>
      <xdr:row>55</xdr:row>
      <xdr:rowOff>115024</xdr:rowOff>
    </xdr:to>
    <xdr:sp macro="" textlink="">
      <xdr:nvSpPr>
        <xdr:cNvPr id="598" name="楕円 597"/>
        <xdr:cNvSpPr/>
      </xdr:nvSpPr>
      <xdr:spPr>
        <a:xfrm>
          <a:off x="16268700" y="944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36301</xdr:rowOff>
    </xdr:from>
    <xdr:ext cx="534377" cy="259045"/>
    <xdr:sp macro="" textlink="">
      <xdr:nvSpPr>
        <xdr:cNvPr id="599" name="教育費該当値テキスト"/>
        <xdr:cNvSpPr txBox="1"/>
      </xdr:nvSpPr>
      <xdr:spPr>
        <a:xfrm>
          <a:off x="16370300" y="929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126085</xdr:rowOff>
    </xdr:from>
    <xdr:to>
      <xdr:col>81</xdr:col>
      <xdr:colOff>101600</xdr:colOff>
      <xdr:row>56</xdr:row>
      <xdr:rowOff>56235</xdr:rowOff>
    </xdr:to>
    <xdr:sp macro="" textlink="">
      <xdr:nvSpPr>
        <xdr:cNvPr id="600" name="楕円 599"/>
        <xdr:cNvSpPr/>
      </xdr:nvSpPr>
      <xdr:spPr>
        <a:xfrm>
          <a:off x="15430500" y="95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72762</xdr:rowOff>
    </xdr:from>
    <xdr:ext cx="534377" cy="259045"/>
    <xdr:sp macro="" textlink="">
      <xdr:nvSpPr>
        <xdr:cNvPr id="601" name="テキスト ボックス 600"/>
        <xdr:cNvSpPr txBox="1"/>
      </xdr:nvSpPr>
      <xdr:spPr>
        <a:xfrm>
          <a:off x="15214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129057</xdr:rowOff>
    </xdr:from>
    <xdr:to>
      <xdr:col>76</xdr:col>
      <xdr:colOff>165100</xdr:colOff>
      <xdr:row>57</xdr:row>
      <xdr:rowOff>59207</xdr:rowOff>
    </xdr:to>
    <xdr:sp macro="" textlink="">
      <xdr:nvSpPr>
        <xdr:cNvPr id="602" name="楕円 601"/>
        <xdr:cNvSpPr/>
      </xdr:nvSpPr>
      <xdr:spPr>
        <a:xfrm>
          <a:off x="14541500" y="97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50334</xdr:rowOff>
    </xdr:from>
    <xdr:ext cx="534377" cy="259045"/>
    <xdr:sp macro="" textlink="">
      <xdr:nvSpPr>
        <xdr:cNvPr id="603" name="テキスト ボックス 602"/>
        <xdr:cNvSpPr txBox="1"/>
      </xdr:nvSpPr>
      <xdr:spPr>
        <a:xfrm>
          <a:off x="14325111" y="982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148260</xdr:rowOff>
    </xdr:from>
    <xdr:to>
      <xdr:col>72</xdr:col>
      <xdr:colOff>38100</xdr:colOff>
      <xdr:row>56</xdr:row>
      <xdr:rowOff>78410</xdr:rowOff>
    </xdr:to>
    <xdr:sp macro="" textlink="">
      <xdr:nvSpPr>
        <xdr:cNvPr id="604" name="楕円 603"/>
        <xdr:cNvSpPr/>
      </xdr:nvSpPr>
      <xdr:spPr>
        <a:xfrm>
          <a:off x="13652500" y="95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94937</xdr:rowOff>
    </xdr:from>
    <xdr:ext cx="534377" cy="259045"/>
    <xdr:sp macro="" textlink="">
      <xdr:nvSpPr>
        <xdr:cNvPr id="605" name="テキスト ボックス 604"/>
        <xdr:cNvSpPr txBox="1"/>
      </xdr:nvSpPr>
      <xdr:spPr>
        <a:xfrm>
          <a:off x="13436111" y="935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78232</xdr:rowOff>
    </xdr:from>
    <xdr:to>
      <xdr:col>67</xdr:col>
      <xdr:colOff>101600</xdr:colOff>
      <xdr:row>56</xdr:row>
      <xdr:rowOff>8382</xdr:rowOff>
    </xdr:to>
    <xdr:sp macro="" textlink="">
      <xdr:nvSpPr>
        <xdr:cNvPr id="606" name="楕円 605"/>
        <xdr:cNvSpPr/>
      </xdr:nvSpPr>
      <xdr:spPr>
        <a:xfrm>
          <a:off x="12763500" y="950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24909</xdr:rowOff>
    </xdr:from>
    <xdr:ext cx="534377" cy="259045"/>
    <xdr:sp macro="" textlink="">
      <xdr:nvSpPr>
        <xdr:cNvPr id="607" name="テキスト ボックス 606"/>
        <xdr:cNvSpPr txBox="1"/>
      </xdr:nvSpPr>
      <xdr:spPr>
        <a:xfrm>
          <a:off x="12547111" y="928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151664</xdr:rowOff>
    </xdr:from>
    <xdr:to>
      <xdr:col>85</xdr:col>
      <xdr:colOff>127000</xdr:colOff>
      <xdr:row>79</xdr:row>
      <xdr:rowOff>44450</xdr:rowOff>
    </xdr:to>
    <xdr:cxnSp macro="">
      <xdr:nvCxnSpPr>
        <xdr:cNvPr id="636" name="直線コネクタ 635"/>
        <xdr:cNvCxnSpPr/>
      </xdr:nvCxnSpPr>
      <xdr:spPr>
        <a:xfrm flipV="1">
          <a:off x="15481300" y="13524764"/>
          <a:ext cx="838200" cy="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37667</xdr:rowOff>
    </xdr:from>
    <xdr:to>
      <xdr:col>71</xdr:col>
      <xdr:colOff>177800</xdr:colOff>
      <xdr:row>79</xdr:row>
      <xdr:rowOff>44450</xdr:rowOff>
    </xdr:to>
    <xdr:cxnSp macro="">
      <xdr:nvCxnSpPr>
        <xdr:cNvPr id="645" name="直線コネクタ 644"/>
        <xdr:cNvCxnSpPr/>
      </xdr:nvCxnSpPr>
      <xdr:spPr>
        <a:xfrm>
          <a:off x="12814300" y="13582217"/>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100864</xdr:rowOff>
    </xdr:from>
    <xdr:to>
      <xdr:col>85</xdr:col>
      <xdr:colOff>177800</xdr:colOff>
      <xdr:row>79</xdr:row>
      <xdr:rowOff>31014</xdr:rowOff>
    </xdr:to>
    <xdr:sp macro="" textlink="">
      <xdr:nvSpPr>
        <xdr:cNvPr id="655" name="楕円 654"/>
        <xdr:cNvSpPr/>
      </xdr:nvSpPr>
      <xdr:spPr>
        <a:xfrm>
          <a:off x="16268700" y="1347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45001</xdr:rowOff>
    </xdr:from>
    <xdr:ext cx="378565" cy="259045"/>
    <xdr:sp macro="" textlink="">
      <xdr:nvSpPr>
        <xdr:cNvPr id="656" name="災害復旧費該当値テキスト"/>
        <xdr:cNvSpPr txBox="1"/>
      </xdr:nvSpPr>
      <xdr:spPr>
        <a:xfrm>
          <a:off x="16370300" y="13418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158317</xdr:rowOff>
    </xdr:from>
    <xdr:to>
      <xdr:col>67</xdr:col>
      <xdr:colOff>101600</xdr:colOff>
      <xdr:row>79</xdr:row>
      <xdr:rowOff>88467</xdr:rowOff>
    </xdr:to>
    <xdr:sp macro="" textlink="">
      <xdr:nvSpPr>
        <xdr:cNvPr id="663" name="楕円 662"/>
        <xdr:cNvSpPr/>
      </xdr:nvSpPr>
      <xdr:spPr>
        <a:xfrm>
          <a:off x="12763500" y="1353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79594</xdr:rowOff>
    </xdr:from>
    <xdr:ext cx="313932" cy="259045"/>
    <xdr:sp macro="" textlink="">
      <xdr:nvSpPr>
        <xdr:cNvPr id="664" name="テキスト ボックス 663"/>
        <xdr:cNvSpPr txBox="1"/>
      </xdr:nvSpPr>
      <xdr:spPr>
        <a:xfrm>
          <a:off x="12657333" y="136241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156654</xdr:rowOff>
    </xdr:from>
    <xdr:to>
      <xdr:col>85</xdr:col>
      <xdr:colOff>127000</xdr:colOff>
      <xdr:row>98</xdr:row>
      <xdr:rowOff>5017</xdr:rowOff>
    </xdr:to>
    <xdr:cxnSp macro="">
      <xdr:nvCxnSpPr>
        <xdr:cNvPr id="693" name="直線コネクタ 692"/>
        <xdr:cNvCxnSpPr/>
      </xdr:nvCxnSpPr>
      <xdr:spPr>
        <a:xfrm>
          <a:off x="15481300" y="16787304"/>
          <a:ext cx="8382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122923</xdr:rowOff>
    </xdr:from>
    <xdr:to>
      <xdr:col>81</xdr:col>
      <xdr:colOff>50800</xdr:colOff>
      <xdr:row>97</xdr:row>
      <xdr:rowOff>156654</xdr:rowOff>
    </xdr:to>
    <xdr:cxnSp macro="">
      <xdr:nvCxnSpPr>
        <xdr:cNvPr id="696" name="直線コネクタ 695"/>
        <xdr:cNvCxnSpPr/>
      </xdr:nvCxnSpPr>
      <xdr:spPr>
        <a:xfrm>
          <a:off x="14592300" y="16753573"/>
          <a:ext cx="889000" cy="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84429</xdr:rowOff>
    </xdr:from>
    <xdr:to>
      <xdr:col>76</xdr:col>
      <xdr:colOff>114300</xdr:colOff>
      <xdr:row>97</xdr:row>
      <xdr:rowOff>122923</xdr:rowOff>
    </xdr:to>
    <xdr:cxnSp macro="">
      <xdr:nvCxnSpPr>
        <xdr:cNvPr id="699" name="直線コネクタ 698"/>
        <xdr:cNvCxnSpPr/>
      </xdr:nvCxnSpPr>
      <xdr:spPr>
        <a:xfrm>
          <a:off x="13703300" y="16715079"/>
          <a:ext cx="889000" cy="3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84429</xdr:rowOff>
    </xdr:from>
    <xdr:to>
      <xdr:col>71</xdr:col>
      <xdr:colOff>177800</xdr:colOff>
      <xdr:row>97</xdr:row>
      <xdr:rowOff>84976</xdr:rowOff>
    </xdr:to>
    <xdr:cxnSp macro="">
      <xdr:nvCxnSpPr>
        <xdr:cNvPr id="702" name="直線コネクタ 701"/>
        <xdr:cNvCxnSpPr/>
      </xdr:nvCxnSpPr>
      <xdr:spPr>
        <a:xfrm flipV="1">
          <a:off x="12814300" y="16715079"/>
          <a:ext cx="8890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125667</xdr:rowOff>
    </xdr:from>
    <xdr:to>
      <xdr:col>85</xdr:col>
      <xdr:colOff>177800</xdr:colOff>
      <xdr:row>98</xdr:row>
      <xdr:rowOff>55817</xdr:rowOff>
    </xdr:to>
    <xdr:sp macro="" textlink="">
      <xdr:nvSpPr>
        <xdr:cNvPr id="712" name="楕円 711"/>
        <xdr:cNvSpPr/>
      </xdr:nvSpPr>
      <xdr:spPr>
        <a:xfrm>
          <a:off x="16268700" y="167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40594</xdr:rowOff>
    </xdr:from>
    <xdr:ext cx="534377" cy="259045"/>
    <xdr:sp macro="" textlink="">
      <xdr:nvSpPr>
        <xdr:cNvPr id="713" name="公債費該当値テキスト"/>
        <xdr:cNvSpPr txBox="1"/>
      </xdr:nvSpPr>
      <xdr:spPr>
        <a:xfrm>
          <a:off x="16370300" y="166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105854</xdr:rowOff>
    </xdr:from>
    <xdr:to>
      <xdr:col>81</xdr:col>
      <xdr:colOff>101600</xdr:colOff>
      <xdr:row>98</xdr:row>
      <xdr:rowOff>36004</xdr:rowOff>
    </xdr:to>
    <xdr:sp macro="" textlink="">
      <xdr:nvSpPr>
        <xdr:cNvPr id="714" name="楕円 713"/>
        <xdr:cNvSpPr/>
      </xdr:nvSpPr>
      <xdr:spPr>
        <a:xfrm>
          <a:off x="15430500" y="1673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27131</xdr:rowOff>
    </xdr:from>
    <xdr:ext cx="534377" cy="259045"/>
    <xdr:sp macro="" textlink="">
      <xdr:nvSpPr>
        <xdr:cNvPr id="715" name="テキスト ボックス 714"/>
        <xdr:cNvSpPr txBox="1"/>
      </xdr:nvSpPr>
      <xdr:spPr>
        <a:xfrm>
          <a:off x="15214111" y="1682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72123</xdr:rowOff>
    </xdr:from>
    <xdr:to>
      <xdr:col>76</xdr:col>
      <xdr:colOff>165100</xdr:colOff>
      <xdr:row>98</xdr:row>
      <xdr:rowOff>2273</xdr:rowOff>
    </xdr:to>
    <xdr:sp macro="" textlink="">
      <xdr:nvSpPr>
        <xdr:cNvPr id="716" name="楕円 715"/>
        <xdr:cNvSpPr/>
      </xdr:nvSpPr>
      <xdr:spPr>
        <a:xfrm>
          <a:off x="14541500" y="1670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164850</xdr:rowOff>
    </xdr:from>
    <xdr:ext cx="534377" cy="259045"/>
    <xdr:sp macro="" textlink="">
      <xdr:nvSpPr>
        <xdr:cNvPr id="717" name="テキスト ボックス 716"/>
        <xdr:cNvSpPr txBox="1"/>
      </xdr:nvSpPr>
      <xdr:spPr>
        <a:xfrm>
          <a:off x="14325111" y="1679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33629</xdr:rowOff>
    </xdr:from>
    <xdr:to>
      <xdr:col>72</xdr:col>
      <xdr:colOff>38100</xdr:colOff>
      <xdr:row>97</xdr:row>
      <xdr:rowOff>135229</xdr:rowOff>
    </xdr:to>
    <xdr:sp macro="" textlink="">
      <xdr:nvSpPr>
        <xdr:cNvPr id="718" name="楕円 717"/>
        <xdr:cNvSpPr/>
      </xdr:nvSpPr>
      <xdr:spPr>
        <a:xfrm>
          <a:off x="13652500" y="166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126356</xdr:rowOff>
    </xdr:from>
    <xdr:ext cx="534377" cy="259045"/>
    <xdr:sp macro="" textlink="">
      <xdr:nvSpPr>
        <xdr:cNvPr id="719" name="テキスト ボックス 718"/>
        <xdr:cNvSpPr txBox="1"/>
      </xdr:nvSpPr>
      <xdr:spPr>
        <a:xfrm>
          <a:off x="13436111" y="167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34176</xdr:rowOff>
    </xdr:from>
    <xdr:to>
      <xdr:col>67</xdr:col>
      <xdr:colOff>101600</xdr:colOff>
      <xdr:row>97</xdr:row>
      <xdr:rowOff>135776</xdr:rowOff>
    </xdr:to>
    <xdr:sp macro="" textlink="">
      <xdr:nvSpPr>
        <xdr:cNvPr id="720" name="楕円 719"/>
        <xdr:cNvSpPr/>
      </xdr:nvSpPr>
      <xdr:spPr>
        <a:xfrm>
          <a:off x="12763500" y="166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126903</xdr:rowOff>
    </xdr:from>
    <xdr:ext cx="534377" cy="259045"/>
    <xdr:sp macro="" textlink="">
      <xdr:nvSpPr>
        <xdr:cNvPr id="721" name="テキスト ボックス 720"/>
        <xdr:cNvSpPr txBox="1"/>
      </xdr:nvSpPr>
      <xdr:spPr>
        <a:xfrm>
          <a:off x="12547111" y="1675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，ふるるさとづくり寄付金事業の拡大により，前年度より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円増額し，類似団体平均より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円上回った住民一人当たり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60,698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29,950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123,065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高齢化率が低いことや，生活保護費が少ないこと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が要因であるが，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給付事業の対象者の増加や子育て関連の事業を重点施策としている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ため，今後も市単独扶助費の見直し等適正な執行に努める。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ごみ処理業務を一部事務組合で行っている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小学校改修工事の実施等により，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円増額し，類似団体平均より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円上回った住民一人当たり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54,962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今後も学校教育施設等の大規模改修が順次計画されているため，物件費の見直し等コストの削減に努める。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実質収支比率は，分子となる実質収支額</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が，翌年度に繰り越すべき財源の増等により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となったこと</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に対し，分母となる標準財政規模が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，市税の増額などにより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百万円の増額となり，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となっている。実質単年度収支比率は，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財政調整基金の取崩し額の増額約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661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百万円等があるものの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全ての会計において黒字となっており，今後も各会計とも黒字を維持できる見込みである。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各特別会計においては，一般会計からの繰入金等の精査を行い，独立採算を徹底し，一般会計の負担を軽減するよう努める。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24835356</v>
      </c>
      <c r="BO4" s="462"/>
      <c r="BP4" s="462"/>
      <c r="BQ4" s="462"/>
      <c r="BR4" s="462"/>
      <c r="BS4" s="462"/>
      <c r="BT4" s="462"/>
      <c r="BU4" s="463"/>
      <c r="BV4" s="461">
        <v>22161132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9.5</v>
      </c>
      <c r="CU4" s="646"/>
      <c r="CV4" s="646"/>
      <c r="CW4" s="646"/>
      <c r="CX4" s="646"/>
      <c r="CY4" s="646"/>
      <c r="CZ4" s="646"/>
      <c r="DA4" s="647"/>
      <c r="DB4" s="645">
        <v>6.4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22464914</v>
      </c>
      <c r="BO5" s="467"/>
      <c r="BP5" s="467"/>
      <c r="BQ5" s="467"/>
      <c r="BR5" s="467"/>
      <c r="BS5" s="467"/>
      <c r="BT5" s="467"/>
      <c r="BU5" s="468"/>
      <c r="BV5" s="466">
        <v>20942208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84.9</v>
      </c>
      <c r="CU5" s="437"/>
      <c r="CV5" s="437"/>
      <c r="CW5" s="437"/>
      <c r="CX5" s="437"/>
      <c r="CY5" s="437"/>
      <c r="CZ5" s="437"/>
      <c r="DA5" s="438"/>
      <c r="DB5" s="436">
        <v>83.2</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2370442</v>
      </c>
      <c r="BO6" s="467"/>
      <c r="BP6" s="467"/>
      <c r="BQ6" s="467"/>
      <c r="BR6" s="467"/>
      <c r="BS6" s="467"/>
      <c r="BT6" s="467"/>
      <c r="BU6" s="468"/>
      <c r="BV6" s="466">
        <v>1218924</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84.9</v>
      </c>
      <c r="CU6" s="620"/>
      <c r="CV6" s="620"/>
      <c r="CW6" s="620"/>
      <c r="CX6" s="620"/>
      <c r="CY6" s="620"/>
      <c r="CZ6" s="620"/>
      <c r="DA6" s="621"/>
      <c r="DB6" s="619">
        <v>83.2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1176533</v>
      </c>
      <c r="BO7" s="467"/>
      <c r="BP7" s="467"/>
      <c r="BQ7" s="467"/>
      <c r="BR7" s="467"/>
      <c r="BS7" s="467"/>
      <c r="BT7" s="467"/>
      <c r="BU7" s="468"/>
      <c r="BV7" s="466">
        <v>416574</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12616236</v>
      </c>
      <c r="CU7" s="467"/>
      <c r="CV7" s="467"/>
      <c r="CW7" s="467"/>
      <c r="CX7" s="467"/>
      <c r="CY7" s="467"/>
      <c r="CZ7" s="467"/>
      <c r="DA7" s="468"/>
      <c r="DB7" s="466">
        <v>12600917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1193909</v>
      </c>
      <c r="BO8" s="467"/>
      <c r="BP8" s="467"/>
      <c r="BQ8" s="467"/>
      <c r="BR8" s="467"/>
      <c r="BS8" s="467"/>
      <c r="BT8" s="467"/>
      <c r="BU8" s="468"/>
      <c r="BV8" s="466">
        <v>802350</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1</v>
      </c>
      <c r="CU8" s="580"/>
      <c r="CV8" s="580"/>
      <c r="CW8" s="580"/>
      <c r="CX8" s="580"/>
      <c r="CY8" s="580"/>
      <c r="CZ8" s="580"/>
      <c r="DA8" s="581"/>
      <c r="DB8" s="579">
        <v>1</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64753</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400177</v>
      </c>
      <c r="BO9" s="467"/>
      <c r="BP9" s="467"/>
      <c r="BQ9" s="467"/>
      <c r="BR9" s="467"/>
      <c r="BS9" s="467"/>
      <c r="BT9" s="467"/>
      <c r="BU9" s="468"/>
      <c r="BV9" s="466">
        <v>-570396</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7.4</v>
      </c>
      <c r="CU9" s="437"/>
      <c r="CV9" s="437"/>
      <c r="CW9" s="437"/>
      <c r="CX9" s="437"/>
      <c r="CY9" s="437"/>
      <c r="CZ9" s="437"/>
      <c r="DA9" s="438"/>
      <c r="DB9" s="436">
        <v>8.6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120</v>
      </c>
      <c r="M10" s="440"/>
      <c r="N10" s="440"/>
      <c r="O10" s="440"/>
      <c r="P10" s="440"/>
      <c r="Q10" s="441"/>
      <c r="R10" s="442">
        <v>62482</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122</v>
      </c>
      <c r="AV10" s="524"/>
      <c r="AW10" s="524"/>
      <c r="AX10" s="524"/>
      <c r="AY10" s="446" t="s">
        <v>123</v>
      </c>
      <c r="AZ10" s="447"/>
      <c r="BA10" s="447"/>
      <c r="BB10" s="447"/>
      <c r="BC10" s="447"/>
      <c r="BD10" s="447"/>
      <c r="BE10" s="447"/>
      <c r="BF10" s="447"/>
      <c r="BG10" s="447"/>
      <c r="BH10" s="447"/>
      <c r="BI10" s="447"/>
      <c r="BJ10" s="447"/>
      <c r="BK10" s="447"/>
      <c r="BL10" s="447"/>
      <c r="BM10" s="448"/>
      <c r="BN10" s="466">
        <v>2008</v>
      </c>
      <c r="BO10" s="467"/>
      <c r="BP10" s="467"/>
      <c r="BQ10" s="467"/>
      <c r="BR10" s="467"/>
      <c r="BS10" s="467"/>
      <c r="BT10" s="467"/>
      <c r="BU10" s="468"/>
      <c r="BV10" s="466">
        <v>78203</v>
      </c>
      <c r="BW10" s="467"/>
      <c r="BX10" s="467"/>
      <c r="BY10" s="467"/>
      <c r="BZ10" s="467"/>
      <c r="CA10" s="467"/>
      <c r="CB10" s="467"/>
      <c r="CC10" s="468"/>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125</v>
      </c>
      <c r="M11" s="513"/>
      <c r="N11" s="513"/>
      <c r="O11" s="513"/>
      <c r="P11" s="513"/>
      <c r="Q11" s="514"/>
      <c r="R11" s="605" t="s">
        <v>126</v>
      </c>
      <c r="S11" s="606"/>
      <c r="T11" s="606"/>
      <c r="U11" s="606"/>
      <c r="V11" s="607"/>
      <c r="W11" s="617"/>
      <c r="X11" s="428"/>
      <c r="Y11" s="428"/>
      <c r="Z11" s="428"/>
      <c r="AA11" s="428"/>
      <c r="AB11" s="428"/>
      <c r="AC11" s="428"/>
      <c r="AD11" s="428"/>
      <c r="AE11" s="428"/>
      <c r="AF11" s="428"/>
      <c r="AG11" s="428"/>
      <c r="AH11" s="428"/>
      <c r="AI11" s="428"/>
      <c r="AJ11" s="428"/>
      <c r="AK11" s="428"/>
      <c r="AL11" s="618"/>
      <c r="AM11" s="535" t="s">
        <v>127</v>
      </c>
      <c r="AN11" s="440"/>
      <c r="AO11" s="440"/>
      <c r="AP11" s="440"/>
      <c r="AQ11" s="440"/>
      <c r="AR11" s="440"/>
      <c r="AS11" s="440"/>
      <c r="AT11" s="441"/>
      <c r="AU11" s="523" t="s">
        <v>94</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68498</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94</v>
      </c>
      <c r="AV12" s="524"/>
      <c r="AW12" s="524"/>
      <c r="AX12" s="524"/>
      <c r="AY12" s="446" t="s">
        <v>136</v>
      </c>
      <c r="AZ12" s="447"/>
      <c r="BA12" s="447"/>
      <c r="BB12" s="447"/>
      <c r="BC12" s="447"/>
      <c r="BD12" s="447"/>
      <c r="BE12" s="447"/>
      <c r="BF12" s="447"/>
      <c r="BG12" s="447"/>
      <c r="BH12" s="447"/>
      <c r="BI12" s="447"/>
      <c r="BJ12" s="447"/>
      <c r="BK12" s="447"/>
      <c r="BL12" s="447"/>
      <c r="BM12" s="448"/>
      <c r="BN12" s="466">
        <v>661094</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67411</v>
      </c>
      <c r="S13" s="570"/>
      <c r="T13" s="570"/>
      <c r="U13" s="570"/>
      <c r="V13" s="571"/>
      <c r="W13" s="557" t="s">
        <v>139</v>
      </c>
      <c r="X13" s="479"/>
      <c r="Y13" s="479"/>
      <c r="Z13" s="479"/>
      <c r="AA13" s="479"/>
      <c r="AB13" s="480"/>
      <c r="AC13" s="442">
        <v>307</v>
      </c>
      <c r="AD13" s="443"/>
      <c r="AE13" s="443"/>
      <c r="AF13" s="443"/>
      <c r="AG13" s="444"/>
      <c r="AH13" s="442">
        <v>234</v>
      </c>
      <c r="AI13" s="443"/>
      <c r="AJ13" s="443"/>
      <c r="AK13" s="443"/>
      <c r="AL13" s="445"/>
      <c r="AM13" s="535" t="s">
        <v>140</v>
      </c>
      <c r="AN13" s="440"/>
      <c r="AO13" s="440"/>
      <c r="AP13" s="440"/>
      <c r="AQ13" s="440"/>
      <c r="AR13" s="440"/>
      <c r="AS13" s="440"/>
      <c r="AT13" s="441"/>
      <c r="AU13" s="523" t="s">
        <v>106</v>
      </c>
      <c r="AV13" s="524"/>
      <c r="AW13" s="524"/>
      <c r="AX13" s="524"/>
      <c r="AY13" s="446" t="s">
        <v>141</v>
      </c>
      <c r="AZ13" s="447"/>
      <c r="BA13" s="447"/>
      <c r="BB13" s="447"/>
      <c r="BC13" s="447"/>
      <c r="BD13" s="447"/>
      <c r="BE13" s="447"/>
      <c r="BF13" s="447"/>
      <c r="BG13" s="447"/>
      <c r="BH13" s="447"/>
      <c r="BI13" s="447"/>
      <c r="BJ13" s="447"/>
      <c r="BK13" s="447"/>
      <c r="BL13" s="447"/>
      <c r="BM13" s="448"/>
      <c r="BN13" s="466">
        <v>-258909</v>
      </c>
      <c r="BO13" s="467"/>
      <c r="BP13" s="467"/>
      <c r="BQ13" s="467"/>
      <c r="BR13" s="467"/>
      <c r="BS13" s="467"/>
      <c r="BT13" s="467"/>
      <c r="BU13" s="468"/>
      <c r="BV13" s="466">
        <v>-492193</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3.8</v>
      </c>
      <c r="CU13" s="437"/>
      <c r="CV13" s="437"/>
      <c r="CW13" s="437"/>
      <c r="CX13" s="437"/>
      <c r="CY13" s="437"/>
      <c r="CZ13" s="437"/>
      <c r="DA13" s="438"/>
      <c r="DB13" s="436">
        <v>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67634</v>
      </c>
      <c r="S14" s="570"/>
      <c r="T14" s="570"/>
      <c r="U14" s="570"/>
      <c r="V14" s="571"/>
      <c r="W14" s="572"/>
      <c r="X14" s="482"/>
      <c r="Y14" s="482"/>
      <c r="Z14" s="482"/>
      <c r="AA14" s="482"/>
      <c r="AB14" s="483"/>
      <c r="AC14" s="562">
        <v>1</v>
      </c>
      <c r="AD14" s="563"/>
      <c r="AE14" s="563"/>
      <c r="AF14" s="563"/>
      <c r="AG14" s="564"/>
      <c r="AH14" s="562">
        <v>0.8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130</v>
      </c>
      <c r="CU14" s="574"/>
      <c r="CV14" s="574"/>
      <c r="CW14" s="574"/>
      <c r="CX14" s="574"/>
      <c r="CY14" s="574"/>
      <c r="CZ14" s="574"/>
      <c r="DA14" s="575"/>
      <c r="DB14" s="573" t="s">
        <v>145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66721</v>
      </c>
      <c r="S15" s="570"/>
      <c r="T15" s="570"/>
      <c r="U15" s="570"/>
      <c r="V15" s="571"/>
      <c r="W15" s="557" t="s">
        <v>146</v>
      </c>
      <c r="X15" s="479"/>
      <c r="Y15" s="479"/>
      <c r="Z15" s="479"/>
      <c r="AA15" s="479"/>
      <c r="AB15" s="480"/>
      <c r="AC15" s="442">
        <v>8473</v>
      </c>
      <c r="AD15" s="443"/>
      <c r="AE15" s="443"/>
      <c r="AF15" s="443"/>
      <c r="AG15" s="444"/>
      <c r="AH15" s="442">
        <v>7855</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9745468</v>
      </c>
      <c r="BO15" s="462"/>
      <c r="BP15" s="462"/>
      <c r="BQ15" s="462"/>
      <c r="BR15" s="462"/>
      <c r="BS15" s="462"/>
      <c r="BT15" s="462"/>
      <c r="BU15" s="463"/>
      <c r="BV15" s="461">
        <v>9741006</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27.4</v>
      </c>
      <c r="AD16" s="563"/>
      <c r="AE16" s="563"/>
      <c r="AF16" s="563"/>
      <c r="AG16" s="564"/>
      <c r="AH16" s="562">
        <v>26.8</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9719128</v>
      </c>
      <c r="BO16" s="467"/>
      <c r="BP16" s="467"/>
      <c r="BQ16" s="467"/>
      <c r="BR16" s="467"/>
      <c r="BS16" s="467"/>
      <c r="BT16" s="467"/>
      <c r="BU16" s="468"/>
      <c r="BV16" s="466">
        <v>9676482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22137</v>
      </c>
      <c r="AD17" s="443"/>
      <c r="AE17" s="443"/>
      <c r="AF17" s="443"/>
      <c r="AG17" s="444"/>
      <c r="AH17" s="442">
        <v>21241</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12616236</v>
      </c>
      <c r="BO17" s="467"/>
      <c r="BP17" s="467"/>
      <c r="BQ17" s="467"/>
      <c r="BR17" s="467"/>
      <c r="BS17" s="467"/>
      <c r="BT17" s="467"/>
      <c r="BU17" s="468"/>
      <c r="BV17" s="466">
        <v>12600917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35.71</v>
      </c>
      <c r="M18" s="531"/>
      <c r="N18" s="531"/>
      <c r="O18" s="531"/>
      <c r="P18" s="531"/>
      <c r="Q18" s="531"/>
      <c r="R18" s="532"/>
      <c r="S18" s="532"/>
      <c r="T18" s="532"/>
      <c r="U18" s="532"/>
      <c r="V18" s="533"/>
      <c r="W18" s="547"/>
      <c r="X18" s="548"/>
      <c r="Y18" s="548"/>
      <c r="Z18" s="548"/>
      <c r="AA18" s="548"/>
      <c r="AB18" s="558"/>
      <c r="AC18" s="430">
        <v>71.599999999999994</v>
      </c>
      <c r="AD18" s="431"/>
      <c r="AE18" s="431"/>
      <c r="AF18" s="431"/>
      <c r="AG18" s="534"/>
      <c r="AH18" s="430">
        <v>72.400000000000006</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11039601</v>
      </c>
      <c r="BO18" s="467"/>
      <c r="BP18" s="467"/>
      <c r="BQ18" s="467"/>
      <c r="BR18" s="467"/>
      <c r="BS18" s="467"/>
      <c r="BT18" s="467"/>
      <c r="BU18" s="468"/>
      <c r="BV18" s="466">
        <v>10645169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1813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15282146</v>
      </c>
      <c r="BO19" s="467"/>
      <c r="BP19" s="467"/>
      <c r="BQ19" s="467"/>
      <c r="BR19" s="467"/>
      <c r="BS19" s="467"/>
      <c r="BT19" s="467"/>
      <c r="BU19" s="468"/>
      <c r="BV19" s="466">
        <v>14291467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24867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9894513</v>
      </c>
      <c r="BO23" s="467"/>
      <c r="BP23" s="467"/>
      <c r="BQ23" s="467"/>
      <c r="BR23" s="467"/>
      <c r="BS23" s="467"/>
      <c r="BT23" s="467"/>
      <c r="BU23" s="468"/>
      <c r="BV23" s="466">
        <v>9871652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8000</v>
      </c>
      <c r="R24" s="443"/>
      <c r="S24" s="443"/>
      <c r="T24" s="443"/>
      <c r="U24" s="443"/>
      <c r="V24" s="444"/>
      <c r="W24" s="508"/>
      <c r="X24" s="499"/>
      <c r="Y24" s="500"/>
      <c r="Z24" s="439" t="s">
        <v>170</v>
      </c>
      <c r="AA24" s="440"/>
      <c r="AB24" s="440"/>
      <c r="AC24" s="440"/>
      <c r="AD24" s="440"/>
      <c r="AE24" s="440"/>
      <c r="AF24" s="440"/>
      <c r="AG24" s="441"/>
      <c r="AH24" s="442">
        <v>341</v>
      </c>
      <c r="AI24" s="443"/>
      <c r="AJ24" s="443"/>
      <c r="AK24" s="443"/>
      <c r="AL24" s="444"/>
      <c r="AM24" s="442">
        <v>1051303</v>
      </c>
      <c r="AN24" s="443"/>
      <c r="AO24" s="443"/>
      <c r="AP24" s="443"/>
      <c r="AQ24" s="443"/>
      <c r="AR24" s="444"/>
      <c r="AS24" s="442">
        <v>3083</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8921420</v>
      </c>
      <c r="BO24" s="467"/>
      <c r="BP24" s="467"/>
      <c r="BQ24" s="467"/>
      <c r="BR24" s="467"/>
      <c r="BS24" s="467"/>
      <c r="BT24" s="467"/>
      <c r="BU24" s="468"/>
      <c r="BV24" s="466">
        <v>9282866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6460</v>
      </c>
      <c r="R25" s="443"/>
      <c r="S25" s="443"/>
      <c r="T25" s="443"/>
      <c r="U25" s="443"/>
      <c r="V25" s="444"/>
      <c r="W25" s="508"/>
      <c r="X25" s="499"/>
      <c r="Y25" s="500"/>
      <c r="Z25" s="439" t="s">
        <v>173</v>
      </c>
      <c r="AA25" s="440"/>
      <c r="AB25" s="440"/>
      <c r="AC25" s="440"/>
      <c r="AD25" s="440"/>
      <c r="AE25" s="440"/>
      <c r="AF25" s="440"/>
      <c r="AG25" s="441"/>
      <c r="AH25" s="442" t="s">
        <v>130</v>
      </c>
      <c r="AI25" s="443"/>
      <c r="AJ25" s="443"/>
      <c r="AK25" s="443"/>
      <c r="AL25" s="444"/>
      <c r="AM25" s="442" t="s">
        <v>130</v>
      </c>
      <c r="AN25" s="443"/>
      <c r="AO25" s="443"/>
      <c r="AP25" s="443"/>
      <c r="AQ25" s="443"/>
      <c r="AR25" s="444"/>
      <c r="AS25" s="442" t="s">
        <v>130</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9183354</v>
      </c>
      <c r="BO25" s="462"/>
      <c r="BP25" s="462"/>
      <c r="BQ25" s="462"/>
      <c r="BR25" s="462"/>
      <c r="BS25" s="462"/>
      <c r="BT25" s="462"/>
      <c r="BU25" s="463"/>
      <c r="BV25" s="461">
        <v>3737825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6040</v>
      </c>
      <c r="R26" s="443"/>
      <c r="S26" s="443"/>
      <c r="T26" s="443"/>
      <c r="U26" s="443"/>
      <c r="V26" s="444"/>
      <c r="W26" s="508"/>
      <c r="X26" s="499"/>
      <c r="Y26" s="500"/>
      <c r="Z26" s="439" t="s">
        <v>176</v>
      </c>
      <c r="AA26" s="521"/>
      <c r="AB26" s="521"/>
      <c r="AC26" s="521"/>
      <c r="AD26" s="521"/>
      <c r="AE26" s="521"/>
      <c r="AF26" s="521"/>
      <c r="AG26" s="522"/>
      <c r="AH26" s="442">
        <v>5</v>
      </c>
      <c r="AI26" s="443"/>
      <c r="AJ26" s="443"/>
      <c r="AK26" s="443"/>
      <c r="AL26" s="444"/>
      <c r="AM26" s="442">
        <v>14170</v>
      </c>
      <c r="AN26" s="443"/>
      <c r="AO26" s="443"/>
      <c r="AP26" s="443"/>
      <c r="AQ26" s="443"/>
      <c r="AR26" s="444"/>
      <c r="AS26" s="442">
        <v>2834</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178</v>
      </c>
      <c r="BO26" s="467"/>
      <c r="BP26" s="467"/>
      <c r="BQ26" s="467"/>
      <c r="BR26" s="467"/>
      <c r="BS26" s="467"/>
      <c r="BT26" s="467"/>
      <c r="BU26" s="468"/>
      <c r="BV26" s="466" t="s">
        <v>145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4300</v>
      </c>
      <c r="R27" s="443"/>
      <c r="S27" s="443"/>
      <c r="T27" s="443"/>
      <c r="U27" s="443"/>
      <c r="V27" s="444"/>
      <c r="W27" s="508"/>
      <c r="X27" s="499"/>
      <c r="Y27" s="500"/>
      <c r="Z27" s="439" t="s">
        <v>180</v>
      </c>
      <c r="AA27" s="440"/>
      <c r="AB27" s="440"/>
      <c r="AC27" s="440"/>
      <c r="AD27" s="440"/>
      <c r="AE27" s="440"/>
      <c r="AF27" s="440"/>
      <c r="AG27" s="441"/>
      <c r="AH27" s="442" t="s">
        <v>130</v>
      </c>
      <c r="AI27" s="443"/>
      <c r="AJ27" s="443"/>
      <c r="AK27" s="443"/>
      <c r="AL27" s="444"/>
      <c r="AM27" s="442" t="s">
        <v>130</v>
      </c>
      <c r="AN27" s="443"/>
      <c r="AO27" s="443"/>
      <c r="AP27" s="443"/>
      <c r="AQ27" s="443"/>
      <c r="AR27" s="444"/>
      <c r="AS27" s="442" t="s">
        <v>130</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374672</v>
      </c>
      <c r="BO27" s="470"/>
      <c r="BP27" s="470"/>
      <c r="BQ27" s="470"/>
      <c r="BR27" s="470"/>
      <c r="BS27" s="470"/>
      <c r="BT27" s="470"/>
      <c r="BU27" s="471"/>
      <c r="BV27" s="469">
        <v>374653</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3970</v>
      </c>
      <c r="R28" s="443"/>
      <c r="S28" s="443"/>
      <c r="T28" s="443"/>
      <c r="U28" s="443"/>
      <c r="V28" s="444"/>
      <c r="W28" s="508"/>
      <c r="X28" s="499"/>
      <c r="Y28" s="500"/>
      <c r="Z28" s="439" t="s">
        <v>183</v>
      </c>
      <c r="AA28" s="440"/>
      <c r="AB28" s="440"/>
      <c r="AC28" s="440"/>
      <c r="AD28" s="440"/>
      <c r="AE28" s="440"/>
      <c r="AF28" s="440"/>
      <c r="AG28" s="441"/>
      <c r="AH28" s="442" t="s">
        <v>130</v>
      </c>
      <c r="AI28" s="443"/>
      <c r="AJ28" s="443"/>
      <c r="AK28" s="443"/>
      <c r="AL28" s="444"/>
      <c r="AM28" s="442" t="s">
        <v>130</v>
      </c>
      <c r="AN28" s="443"/>
      <c r="AO28" s="443"/>
      <c r="AP28" s="443"/>
      <c r="AQ28" s="443"/>
      <c r="AR28" s="444"/>
      <c r="AS28" s="442" t="s">
        <v>130</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3478139</v>
      </c>
      <c r="BO28" s="462"/>
      <c r="BP28" s="462"/>
      <c r="BQ28" s="462"/>
      <c r="BR28" s="462"/>
      <c r="BS28" s="462"/>
      <c r="BT28" s="462"/>
      <c r="BU28" s="463"/>
      <c r="BV28" s="461">
        <v>3513493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18</v>
      </c>
      <c r="M29" s="443"/>
      <c r="N29" s="443"/>
      <c r="O29" s="443"/>
      <c r="P29" s="444"/>
      <c r="Q29" s="442">
        <v>3670</v>
      </c>
      <c r="R29" s="443"/>
      <c r="S29" s="443"/>
      <c r="T29" s="443"/>
      <c r="U29" s="443"/>
      <c r="V29" s="444"/>
      <c r="W29" s="509"/>
      <c r="X29" s="510"/>
      <c r="Y29" s="511"/>
      <c r="Z29" s="439" t="s">
        <v>186</v>
      </c>
      <c r="AA29" s="440"/>
      <c r="AB29" s="440"/>
      <c r="AC29" s="440"/>
      <c r="AD29" s="440"/>
      <c r="AE29" s="440"/>
      <c r="AF29" s="440"/>
      <c r="AG29" s="441"/>
      <c r="AH29" s="442">
        <v>341</v>
      </c>
      <c r="AI29" s="443"/>
      <c r="AJ29" s="443"/>
      <c r="AK29" s="443"/>
      <c r="AL29" s="444"/>
      <c r="AM29" s="442">
        <v>1051303</v>
      </c>
      <c r="AN29" s="443"/>
      <c r="AO29" s="443"/>
      <c r="AP29" s="443"/>
      <c r="AQ29" s="443"/>
      <c r="AR29" s="444"/>
      <c r="AS29" s="442">
        <v>3083</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1821</v>
      </c>
      <c r="BO29" s="467"/>
      <c r="BP29" s="467"/>
      <c r="BQ29" s="467"/>
      <c r="BR29" s="467"/>
      <c r="BS29" s="467"/>
      <c r="BT29" s="467"/>
      <c r="BU29" s="468"/>
      <c r="BV29" s="466">
        <v>1821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96.9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3392498</v>
      </c>
      <c r="BO30" s="470"/>
      <c r="BP30" s="470"/>
      <c r="BQ30" s="470"/>
      <c r="BR30" s="470"/>
      <c r="BS30" s="470"/>
      <c r="BT30" s="470"/>
      <c r="BU30" s="471"/>
      <c r="BV30" s="469">
        <v>3892920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195</v>
      </c>
      <c r="AN33" s="429"/>
      <c r="AO33" s="428" t="s">
        <v>198</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197</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IF('各会計、関係団体の財政状況及び健全化判断比率'!B34="","",'各会計、関係団体の財政状況及び健全化判断比率'!B34)</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茨城県市町村総合事務組合（一般会計）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守谷市土地開発公社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〇</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IF('各会計、関係団体の財政状況及び健全化判断比率'!B33="","",'各会計、関係団体の財政状況及び健全化判断比率'!B33)</f>
        <v>公共下水道事業会計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茨城県市町村総合事務組合（県民交通災害共済事業特別会計）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茨城租税債権管理機構</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介護サービス事業特別会計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茨城県後期高齢者医療広域連合（一般会計）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茨城県後期高齢者医療広域連合（後期高齢者医療特別会計）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常総衛生組合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取手市外２市火葬場組合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常総地方広域市町村圏事務組合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Bk/+qbppDtfSRCaOFNdsB+DsrF0V+8/lgiFYl8DCFg1ZMTINvtwwxqhMRXlUVXR3UBn6FDCJDUlfJ/NVQpPLPg==" saltValue="CxS80D+ZOsZy3ViI4Nxn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5"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50" t="s">
        <v>561</v>
      </c>
      <c r="D34" s="1250"/>
      <c r="E34" s="1251"/>
      <c r="F34" s="32">
        <v>32.51</v>
      </c>
      <c r="G34" s="33">
        <v>32.79</v>
      </c>
      <c r="H34" s="33">
        <v>34.57</v>
      </c>
      <c r="I34" s="33">
        <v>34.01</v>
      </c>
      <c r="J34" s="34">
        <v>36.96</v>
      </c>
      <c r="K34" s="22"/>
      <c r="L34" s="22"/>
      <c r="M34" s="22"/>
      <c r="N34" s="22"/>
      <c r="O34" s="22"/>
      <c r="P34" s="22"/>
    </row>
    <row r="35" spans="1:16" ht="39" customHeight="1" x14ac:dyDescent="0.15">
      <c r="A35" s="22"/>
      <c r="B35" s="35"/>
      <c r="C35" s="1244" t="s">
        <v>562</v>
      </c>
      <c r="D35" s="1245"/>
      <c r="E35" s="1246"/>
      <c r="F35" s="36">
        <v>18.55</v>
      </c>
      <c r="G35" s="37">
        <v>20.36</v>
      </c>
      <c r="H35" s="37">
        <v>21.98</v>
      </c>
      <c r="I35" s="37">
        <v>22.6</v>
      </c>
      <c r="J35" s="38">
        <v>23.69</v>
      </c>
      <c r="K35" s="22"/>
      <c r="L35" s="22"/>
      <c r="M35" s="22"/>
      <c r="N35" s="22"/>
      <c r="O35" s="22"/>
      <c r="P35" s="22"/>
    </row>
    <row r="36" spans="1:16" ht="39" customHeight="1" x14ac:dyDescent="0.15">
      <c r="A36" s="22"/>
      <c r="B36" s="35"/>
      <c r="C36" s="1244" t="s">
        <v>563</v>
      </c>
      <c r="D36" s="1245"/>
      <c r="E36" s="1246"/>
      <c r="F36" s="36">
        <v>6.54</v>
      </c>
      <c r="G36" s="37">
        <v>6.39</v>
      </c>
      <c r="H36" s="37">
        <v>11.05</v>
      </c>
      <c r="I36" s="37">
        <v>6.29</v>
      </c>
      <c r="J36" s="38">
        <v>9.4600000000000009</v>
      </c>
      <c r="K36" s="22"/>
      <c r="L36" s="22"/>
      <c r="M36" s="22"/>
      <c r="N36" s="22"/>
      <c r="O36" s="22"/>
      <c r="P36" s="22"/>
    </row>
    <row r="37" spans="1:16" ht="39" customHeight="1" x14ac:dyDescent="0.15">
      <c r="A37" s="22"/>
      <c r="B37" s="35"/>
      <c r="C37" s="1244" t="s">
        <v>564</v>
      </c>
      <c r="D37" s="1245"/>
      <c r="E37" s="1246"/>
      <c r="F37" s="36">
        <v>1.5</v>
      </c>
      <c r="G37" s="37">
        <v>1.93</v>
      </c>
      <c r="H37" s="37">
        <v>0.64</v>
      </c>
      <c r="I37" s="37">
        <v>0.52</v>
      </c>
      <c r="J37" s="38">
        <v>1.0900000000000001</v>
      </c>
      <c r="K37" s="22"/>
      <c r="L37" s="22"/>
      <c r="M37" s="22"/>
      <c r="N37" s="22"/>
      <c r="O37" s="22"/>
      <c r="P37" s="22"/>
    </row>
    <row r="38" spans="1:16" ht="39" customHeight="1" x14ac:dyDescent="0.15">
      <c r="A38" s="22"/>
      <c r="B38" s="35"/>
      <c r="C38" s="1244" t="s">
        <v>565</v>
      </c>
      <c r="D38" s="1245"/>
      <c r="E38" s="1246"/>
      <c r="F38" s="36">
        <v>2.87</v>
      </c>
      <c r="G38" s="37">
        <v>2.1800000000000002</v>
      </c>
      <c r="H38" s="37">
        <v>3.43</v>
      </c>
      <c r="I38" s="37">
        <v>0.74</v>
      </c>
      <c r="J38" s="38">
        <v>0.61</v>
      </c>
      <c r="K38" s="22"/>
      <c r="L38" s="22"/>
      <c r="M38" s="22"/>
      <c r="N38" s="22"/>
      <c r="O38" s="22"/>
      <c r="P38" s="22"/>
    </row>
    <row r="39" spans="1:16" ht="39" customHeight="1" x14ac:dyDescent="0.15">
      <c r="A39" s="22"/>
      <c r="B39" s="35"/>
      <c r="C39" s="1244" t="s">
        <v>566</v>
      </c>
      <c r="D39" s="1245"/>
      <c r="E39" s="1246"/>
      <c r="F39" s="36">
        <v>0.04</v>
      </c>
      <c r="G39" s="37">
        <v>0.03</v>
      </c>
      <c r="H39" s="37">
        <v>0.02</v>
      </c>
      <c r="I39" s="37">
        <v>0.02</v>
      </c>
      <c r="J39" s="38">
        <v>0.02</v>
      </c>
      <c r="K39" s="22"/>
      <c r="L39" s="22"/>
      <c r="M39" s="22"/>
      <c r="N39" s="22"/>
      <c r="O39" s="22"/>
      <c r="P39" s="22"/>
    </row>
    <row r="40" spans="1:16" ht="39" customHeight="1" x14ac:dyDescent="0.15">
      <c r="A40" s="22"/>
      <c r="B40" s="35"/>
      <c r="C40" s="1244" t="s">
        <v>567</v>
      </c>
      <c r="D40" s="1245"/>
      <c r="E40" s="1246"/>
      <c r="F40" s="36">
        <v>0.01</v>
      </c>
      <c r="G40" s="37">
        <v>0.02</v>
      </c>
      <c r="H40" s="37">
        <v>0.01</v>
      </c>
      <c r="I40" s="37">
        <v>0.02</v>
      </c>
      <c r="J40" s="38">
        <v>0.01</v>
      </c>
      <c r="K40" s="22"/>
      <c r="L40" s="22"/>
      <c r="M40" s="22"/>
      <c r="N40" s="22"/>
      <c r="O40" s="22"/>
      <c r="P40" s="22"/>
    </row>
    <row r="41" spans="1:16" ht="39" customHeight="1" x14ac:dyDescent="0.15">
      <c r="A41" s="22"/>
      <c r="B41" s="35"/>
      <c r="C41" s="1244" t="s">
        <v>568</v>
      </c>
      <c r="D41" s="1245"/>
      <c r="E41" s="1246"/>
      <c r="F41" s="36">
        <v>0</v>
      </c>
      <c r="G41" s="37">
        <v>0</v>
      </c>
      <c r="H41" s="37">
        <v>0</v>
      </c>
      <c r="I41" s="37">
        <v>0.02</v>
      </c>
      <c r="J41" s="38">
        <v>0.01</v>
      </c>
      <c r="K41" s="22"/>
      <c r="L41" s="22"/>
      <c r="M41" s="22"/>
      <c r="N41" s="22"/>
      <c r="O41" s="22"/>
      <c r="P41" s="22"/>
    </row>
    <row r="42" spans="1:16" ht="39" customHeight="1" x14ac:dyDescent="0.15">
      <c r="A42" s="22"/>
      <c r="B42" s="39"/>
      <c r="C42" s="1244" t="s">
        <v>569</v>
      </c>
      <c r="D42" s="1245"/>
      <c r="E42" s="1246"/>
      <c r="F42" s="36" t="s">
        <v>509</v>
      </c>
      <c r="G42" s="37" t="s">
        <v>509</v>
      </c>
      <c r="H42" s="37" t="s">
        <v>509</v>
      </c>
      <c r="I42" s="37" t="s">
        <v>509</v>
      </c>
      <c r="J42" s="38" t="s">
        <v>509</v>
      </c>
      <c r="K42" s="22"/>
      <c r="L42" s="22"/>
      <c r="M42" s="22"/>
      <c r="N42" s="22"/>
      <c r="O42" s="22"/>
      <c r="P42" s="22"/>
    </row>
    <row r="43" spans="1:16" ht="39" customHeight="1" thickBot="1" x14ac:dyDescent="0.2">
      <c r="A43" s="22"/>
      <c r="B43" s="40"/>
      <c r="C43" s="1247" t="s">
        <v>570</v>
      </c>
      <c r="D43" s="1248"/>
      <c r="E43" s="1249"/>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DNcxraz7bosuJaHx9se9HpPQRBJfVKaCO/TdlUCbYTFQnqk/TlFAvDWQ7tvx24nb0fXwQidHpOA1GtDuVMV7A==" saltValue="ihPduQzwVIafa87fo3t6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6"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1557</v>
      </c>
      <c r="L45" s="60">
        <v>1580</v>
      </c>
      <c r="M45" s="60">
        <v>1393</v>
      </c>
      <c r="N45" s="60">
        <v>1229</v>
      </c>
      <c r="O45" s="61">
        <v>1137</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509</v>
      </c>
      <c r="L46" s="64" t="s">
        <v>509</v>
      </c>
      <c r="M46" s="64" t="s">
        <v>509</v>
      </c>
      <c r="N46" s="64" t="s">
        <v>509</v>
      </c>
      <c r="O46" s="65" t="s">
        <v>509</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509</v>
      </c>
      <c r="L47" s="64" t="s">
        <v>509</v>
      </c>
      <c r="M47" s="64" t="s">
        <v>509</v>
      </c>
      <c r="N47" s="64" t="s">
        <v>509</v>
      </c>
      <c r="O47" s="65" t="s">
        <v>509</v>
      </c>
      <c r="P47" s="48"/>
      <c r="Q47" s="48"/>
      <c r="R47" s="48"/>
      <c r="S47" s="48"/>
      <c r="T47" s="48"/>
      <c r="U47" s="48"/>
    </row>
    <row r="48" spans="1:21" ht="30.75" customHeight="1" x14ac:dyDescent="0.15">
      <c r="A48" s="48"/>
      <c r="B48" s="1272"/>
      <c r="C48" s="1273"/>
      <c r="D48" s="62"/>
      <c r="E48" s="1254" t="s">
        <v>15</v>
      </c>
      <c r="F48" s="1254"/>
      <c r="G48" s="1254"/>
      <c r="H48" s="1254"/>
      <c r="I48" s="1254"/>
      <c r="J48" s="1255"/>
      <c r="K48" s="63">
        <v>36</v>
      </c>
      <c r="L48" s="64">
        <v>36</v>
      </c>
      <c r="M48" s="64">
        <v>44</v>
      </c>
      <c r="N48" s="64">
        <v>45</v>
      </c>
      <c r="O48" s="65">
        <v>52</v>
      </c>
      <c r="P48" s="48"/>
      <c r="Q48" s="48"/>
      <c r="R48" s="48"/>
      <c r="S48" s="48"/>
      <c r="T48" s="48"/>
      <c r="U48" s="48"/>
    </row>
    <row r="49" spans="1:21" ht="30.75" customHeight="1" x14ac:dyDescent="0.15">
      <c r="A49" s="48"/>
      <c r="B49" s="1272"/>
      <c r="C49" s="1273"/>
      <c r="D49" s="62"/>
      <c r="E49" s="1254" t="s">
        <v>16</v>
      </c>
      <c r="F49" s="1254"/>
      <c r="G49" s="1254"/>
      <c r="H49" s="1254"/>
      <c r="I49" s="1254"/>
      <c r="J49" s="1255"/>
      <c r="K49" s="63">
        <v>324</v>
      </c>
      <c r="L49" s="64">
        <v>339</v>
      </c>
      <c r="M49" s="64">
        <v>352</v>
      </c>
      <c r="N49" s="64">
        <v>360</v>
      </c>
      <c r="O49" s="65">
        <v>364</v>
      </c>
      <c r="P49" s="48"/>
      <c r="Q49" s="48"/>
      <c r="R49" s="48"/>
      <c r="S49" s="48"/>
      <c r="T49" s="48"/>
      <c r="U49" s="48"/>
    </row>
    <row r="50" spans="1:21" ht="30.75" customHeight="1" x14ac:dyDescent="0.15">
      <c r="A50" s="48"/>
      <c r="B50" s="1272"/>
      <c r="C50" s="1273"/>
      <c r="D50" s="62"/>
      <c r="E50" s="1254" t="s">
        <v>17</v>
      </c>
      <c r="F50" s="1254"/>
      <c r="G50" s="1254"/>
      <c r="H50" s="1254"/>
      <c r="I50" s="1254"/>
      <c r="J50" s="1255"/>
      <c r="K50" s="63">
        <v>345</v>
      </c>
      <c r="L50" s="64">
        <v>344</v>
      </c>
      <c r="M50" s="64">
        <v>341</v>
      </c>
      <c r="N50" s="64">
        <v>340</v>
      </c>
      <c r="O50" s="65">
        <v>313</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509</v>
      </c>
      <c r="L51" s="64" t="s">
        <v>509</v>
      </c>
      <c r="M51" s="64" t="s">
        <v>509</v>
      </c>
      <c r="N51" s="64" t="s">
        <v>509</v>
      </c>
      <c r="O51" s="65" t="s">
        <v>509</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1548</v>
      </c>
      <c r="L52" s="64">
        <v>1797</v>
      </c>
      <c r="M52" s="64">
        <v>1707</v>
      </c>
      <c r="N52" s="64">
        <v>1526</v>
      </c>
      <c r="O52" s="65">
        <v>1420</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714</v>
      </c>
      <c r="L53" s="69">
        <v>502</v>
      </c>
      <c r="M53" s="69">
        <v>423</v>
      </c>
      <c r="N53" s="69">
        <v>448</v>
      </c>
      <c r="O53" s="70">
        <v>446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509</v>
      </c>
      <c r="L57" s="84" t="s">
        <v>509</v>
      </c>
      <c r="M57" s="84" t="s">
        <v>509</v>
      </c>
      <c r="N57" s="84" t="s">
        <v>509</v>
      </c>
      <c r="O57" s="85" t="s">
        <v>509</v>
      </c>
    </row>
    <row r="58" spans="1:21" ht="31.5" customHeight="1" thickBot="1" x14ac:dyDescent="0.2">
      <c r="B58" s="1262"/>
      <c r="C58" s="1263"/>
      <c r="D58" s="1267" t="s">
        <v>27</v>
      </c>
      <c r="E58" s="1268"/>
      <c r="F58" s="1268"/>
      <c r="G58" s="1268"/>
      <c r="H58" s="1268"/>
      <c r="I58" s="1268"/>
      <c r="J58" s="1269"/>
      <c r="K58" s="86" t="s">
        <v>509</v>
      </c>
      <c r="L58" s="87" t="s">
        <v>509</v>
      </c>
      <c r="M58" s="87" t="s">
        <v>509</v>
      </c>
      <c r="N58" s="87" t="s">
        <v>509</v>
      </c>
      <c r="O58" s="88" t="s">
        <v>509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Z8VbKNQPPiXOSLUL+ni08HOaRp7ahZVJ4C7ETrB+k2UlpT5/yJAiaHi20mmga/aL5nPx17+txSYazmUj0OSFA==" saltValue="noolM2XpuolLSivnw/RU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6"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90" t="s">
        <v>30</v>
      </c>
      <c r="C41" s="1291"/>
      <c r="D41" s="102"/>
      <c r="E41" s="1292" t="s">
        <v>31</v>
      </c>
      <c r="F41" s="1292"/>
      <c r="G41" s="1292"/>
      <c r="H41" s="1293"/>
      <c r="I41" s="103">
        <v>12982</v>
      </c>
      <c r="J41" s="104">
        <v>11798</v>
      </c>
      <c r="K41" s="104">
        <v>10712</v>
      </c>
      <c r="L41" s="104">
        <v>9872</v>
      </c>
      <c r="M41" s="105">
        <v>9895</v>
      </c>
    </row>
    <row r="42" spans="2:13" ht="27.75" customHeight="1" x14ac:dyDescent="0.15">
      <c r="B42" s="1280"/>
      <c r="C42" s="1281"/>
      <c r="D42" s="106"/>
      <c r="E42" s="1284" t="s">
        <v>32</v>
      </c>
      <c r="F42" s="1284"/>
      <c r="G42" s="1284"/>
      <c r="H42" s="1285"/>
      <c r="I42" s="107">
        <v>2403</v>
      </c>
      <c r="J42" s="108">
        <v>2059</v>
      </c>
      <c r="K42" s="108">
        <v>1378</v>
      </c>
      <c r="L42" s="108">
        <v>1378</v>
      </c>
      <c r="M42" s="109">
        <v>1065</v>
      </c>
    </row>
    <row r="43" spans="2:13" ht="27.75" customHeight="1" x14ac:dyDescent="0.15">
      <c r="B43" s="1280"/>
      <c r="C43" s="1281"/>
      <c r="D43" s="106"/>
      <c r="E43" s="1284" t="s">
        <v>33</v>
      </c>
      <c r="F43" s="1284"/>
      <c r="G43" s="1284"/>
      <c r="H43" s="1285"/>
      <c r="I43" s="107">
        <v>625</v>
      </c>
      <c r="J43" s="108">
        <v>379</v>
      </c>
      <c r="K43" s="108">
        <v>358</v>
      </c>
      <c r="L43" s="108">
        <v>355</v>
      </c>
      <c r="M43" s="109">
        <v>352</v>
      </c>
    </row>
    <row r="44" spans="2:13" ht="27.75" customHeight="1" x14ac:dyDescent="0.15">
      <c r="B44" s="1280"/>
      <c r="C44" s="1281"/>
      <c r="D44" s="106"/>
      <c r="E44" s="1284" t="s">
        <v>34</v>
      </c>
      <c r="F44" s="1284"/>
      <c r="G44" s="1284"/>
      <c r="H44" s="1285"/>
      <c r="I44" s="107">
        <v>2790</v>
      </c>
      <c r="J44" s="108">
        <v>2597</v>
      </c>
      <c r="K44" s="108">
        <v>2348</v>
      </c>
      <c r="L44" s="108">
        <v>2155</v>
      </c>
      <c r="M44" s="109">
        <v>1938</v>
      </c>
    </row>
    <row r="45" spans="2:13" ht="27.75" customHeight="1" x14ac:dyDescent="0.15">
      <c r="B45" s="1280"/>
      <c r="C45" s="1281"/>
      <c r="D45" s="106"/>
      <c r="E45" s="1284" t="s">
        <v>35</v>
      </c>
      <c r="F45" s="1284"/>
      <c r="G45" s="1284"/>
      <c r="H45" s="1285"/>
      <c r="I45" s="107">
        <v>173</v>
      </c>
      <c r="J45" s="108">
        <v>75</v>
      </c>
      <c r="K45" s="108">
        <v>45</v>
      </c>
      <c r="L45" s="108">
        <v>145</v>
      </c>
      <c r="M45" s="109">
        <v>109</v>
      </c>
    </row>
    <row r="46" spans="2:13" ht="27.75" customHeight="1" x14ac:dyDescent="0.15">
      <c r="B46" s="1280"/>
      <c r="C46" s="1281"/>
      <c r="D46" s="110"/>
      <c r="E46" s="1284" t="s">
        <v>36</v>
      </c>
      <c r="F46" s="1284"/>
      <c r="G46" s="1284"/>
      <c r="H46" s="1285"/>
      <c r="I46" s="107">
        <v>2</v>
      </c>
      <c r="J46" s="108">
        <v>2</v>
      </c>
      <c r="K46" s="108">
        <v>173</v>
      </c>
      <c r="L46" s="108">
        <v>353</v>
      </c>
      <c r="M46" s="109">
        <v>85</v>
      </c>
    </row>
    <row r="47" spans="2:13" ht="27.75" customHeight="1" x14ac:dyDescent="0.15">
      <c r="B47" s="1280"/>
      <c r="C47" s="1281"/>
      <c r="D47" s="111"/>
      <c r="E47" s="1294" t="s">
        <v>37</v>
      </c>
      <c r="F47" s="1295"/>
      <c r="G47" s="1295"/>
      <c r="H47" s="1296"/>
      <c r="I47" s="107" t="s">
        <v>509</v>
      </c>
      <c r="J47" s="108" t="s">
        <v>509</v>
      </c>
      <c r="K47" s="108" t="s">
        <v>509</v>
      </c>
      <c r="L47" s="108" t="s">
        <v>509</v>
      </c>
      <c r="M47" s="109" t="s">
        <v>509</v>
      </c>
    </row>
    <row r="48" spans="2:13" ht="27.75" customHeight="1" x14ac:dyDescent="0.15">
      <c r="B48" s="1280"/>
      <c r="C48" s="1281"/>
      <c r="D48" s="106"/>
      <c r="E48" s="1284" t="s">
        <v>38</v>
      </c>
      <c r="F48" s="1284"/>
      <c r="G48" s="1284"/>
      <c r="H48" s="1285"/>
      <c r="I48" s="107" t="s">
        <v>509</v>
      </c>
      <c r="J48" s="108" t="s">
        <v>509</v>
      </c>
      <c r="K48" s="108" t="s">
        <v>509</v>
      </c>
      <c r="L48" s="108" t="s">
        <v>509</v>
      </c>
      <c r="M48" s="109" t="s">
        <v>509</v>
      </c>
    </row>
    <row r="49" spans="2:13" ht="27.75" customHeight="1" x14ac:dyDescent="0.15">
      <c r="B49" s="1282"/>
      <c r="C49" s="1283"/>
      <c r="D49" s="106"/>
      <c r="E49" s="1284" t="s">
        <v>39</v>
      </c>
      <c r="F49" s="1284"/>
      <c r="G49" s="1284"/>
      <c r="H49" s="1285"/>
      <c r="I49" s="107" t="s">
        <v>509</v>
      </c>
      <c r="J49" s="108" t="s">
        <v>509</v>
      </c>
      <c r="K49" s="108" t="s">
        <v>509</v>
      </c>
      <c r="L49" s="108" t="s">
        <v>509</v>
      </c>
      <c r="M49" s="109" t="s">
        <v>509</v>
      </c>
    </row>
    <row r="50" spans="2:13" ht="27.75" customHeight="1" x14ac:dyDescent="0.15">
      <c r="B50" s="1278" t="s">
        <v>40</v>
      </c>
      <c r="C50" s="1279"/>
      <c r="D50" s="112"/>
      <c r="E50" s="1284" t="s">
        <v>41</v>
      </c>
      <c r="F50" s="1284"/>
      <c r="G50" s="1284"/>
      <c r="H50" s="1285"/>
      <c r="I50" s="107">
        <v>6516</v>
      </c>
      <c r="J50" s="108">
        <v>6606</v>
      </c>
      <c r="K50" s="108">
        <v>7365</v>
      </c>
      <c r="L50" s="108">
        <v>9028</v>
      </c>
      <c r="M50" s="109">
        <v>8602</v>
      </c>
    </row>
    <row r="51" spans="2:13" ht="27.75" customHeight="1" x14ac:dyDescent="0.15">
      <c r="B51" s="1280"/>
      <c r="C51" s="1281"/>
      <c r="D51" s="106"/>
      <c r="E51" s="1284" t="s">
        <v>42</v>
      </c>
      <c r="F51" s="1284"/>
      <c r="G51" s="1284"/>
      <c r="H51" s="1285"/>
      <c r="I51" s="107">
        <v>2715</v>
      </c>
      <c r="J51" s="108">
        <v>2470</v>
      </c>
      <c r="K51" s="108">
        <v>2710</v>
      </c>
      <c r="L51" s="108">
        <v>3118</v>
      </c>
      <c r="M51" s="109">
        <v>2668</v>
      </c>
    </row>
    <row r="52" spans="2:13" ht="27.75" customHeight="1" x14ac:dyDescent="0.15">
      <c r="B52" s="1282"/>
      <c r="C52" s="1283"/>
      <c r="D52" s="106"/>
      <c r="E52" s="1284" t="s">
        <v>43</v>
      </c>
      <c r="F52" s="1284"/>
      <c r="G52" s="1284"/>
      <c r="H52" s="1285"/>
      <c r="I52" s="107">
        <v>12088</v>
      </c>
      <c r="J52" s="108">
        <v>11240</v>
      </c>
      <c r="K52" s="108">
        <v>10295</v>
      </c>
      <c r="L52" s="108">
        <v>9339</v>
      </c>
      <c r="M52" s="109">
        <v>8509</v>
      </c>
    </row>
    <row r="53" spans="2:13" ht="27.75" customHeight="1" thickBot="1" x14ac:dyDescent="0.2">
      <c r="B53" s="1286" t="s">
        <v>44</v>
      </c>
      <c r="C53" s="1287"/>
      <c r="D53" s="113"/>
      <c r="E53" s="1288" t="s">
        <v>45</v>
      </c>
      <c r="F53" s="1288"/>
      <c r="G53" s="1288"/>
      <c r="H53" s="1289"/>
      <c r="I53" s="114">
        <v>-2344</v>
      </c>
      <c r="J53" s="115">
        <v>-3405</v>
      </c>
      <c r="K53" s="115">
        <v>-5355</v>
      </c>
      <c r="L53" s="115">
        <v>-7227</v>
      </c>
      <c r="M53" s="116">
        <v>-6335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h4Gow4sgyojqciWYRk4qRMtmwz4wokvcNbMewfFlz4hdBOmDUHbJ0kKS/AST4QS7gHi1fJ/jMW3Xm1I3VxayQ==" saltValue="glxoRtVsrdZDGpeBz0yP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5"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5" t="s">
        <v>48</v>
      </c>
      <c r="D55" s="1305"/>
      <c r="E55" s="1306"/>
      <c r="F55" s="128">
        <v>2233</v>
      </c>
      <c r="G55" s="128">
        <v>3513</v>
      </c>
      <c r="H55" s="129">
        <v>3478</v>
      </c>
    </row>
    <row r="56" spans="2:8" ht="52.5" customHeight="1" x14ac:dyDescent="0.15">
      <c r="B56" s="130"/>
      <c r="C56" s="1307" t="s">
        <v>49</v>
      </c>
      <c r="D56" s="1307"/>
      <c r="E56" s="1308"/>
      <c r="F56" s="131">
        <v>2</v>
      </c>
      <c r="G56" s="131">
        <v>2</v>
      </c>
      <c r="H56" s="132">
        <v>2</v>
      </c>
    </row>
    <row r="57" spans="2:8" ht="53.25" customHeight="1" x14ac:dyDescent="0.15">
      <c r="B57" s="130"/>
      <c r="C57" s="1309" t="s">
        <v>50</v>
      </c>
      <c r="D57" s="1309"/>
      <c r="E57" s="1310"/>
      <c r="F57" s="133">
        <v>3746</v>
      </c>
      <c r="G57" s="133">
        <v>3893</v>
      </c>
      <c r="H57" s="134">
        <v>3392</v>
      </c>
    </row>
    <row r="58" spans="2:8" ht="45.75" customHeight="1" x14ac:dyDescent="0.15">
      <c r="B58" s="135"/>
      <c r="C58" s="1297" t="s">
        <v>579</v>
      </c>
      <c r="D58" s="1298"/>
      <c r="E58" s="1299"/>
      <c r="F58" s="136">
        <v>1918</v>
      </c>
      <c r="G58" s="136">
        <v>2119</v>
      </c>
      <c r="H58" s="137">
        <v>2120</v>
      </c>
    </row>
    <row r="59" spans="2:8" ht="45.75" customHeight="1" x14ac:dyDescent="0.15">
      <c r="B59" s="135"/>
      <c r="C59" s="1297" t="s">
        <v>580</v>
      </c>
      <c r="D59" s="1298"/>
      <c r="E59" s="1299"/>
      <c r="F59" s="136">
        <v>0</v>
      </c>
      <c r="G59" s="136">
        <v>0</v>
      </c>
      <c r="H59" s="137">
        <v>696</v>
      </c>
    </row>
    <row r="60" spans="2:8" ht="45.75" customHeight="1" x14ac:dyDescent="0.15">
      <c r="B60" s="135"/>
      <c r="C60" s="1297" t="s">
        <v>581</v>
      </c>
      <c r="D60" s="1298"/>
      <c r="E60" s="1299"/>
      <c r="F60" s="136">
        <v>1065</v>
      </c>
      <c r="G60" s="136">
        <v>1053</v>
      </c>
      <c r="H60" s="137">
        <v>251</v>
      </c>
    </row>
    <row r="61" spans="2:8" ht="45.75" customHeight="1" x14ac:dyDescent="0.15">
      <c r="B61" s="135"/>
      <c r="C61" s="1297" t="s">
        <v>582</v>
      </c>
      <c r="D61" s="1298"/>
      <c r="E61" s="1299"/>
      <c r="F61" s="136">
        <v>188</v>
      </c>
      <c r="G61" s="136">
        <v>183</v>
      </c>
      <c r="H61" s="137">
        <v>193</v>
      </c>
    </row>
    <row r="62" spans="2:8" ht="45.75" customHeight="1" thickBot="1" x14ac:dyDescent="0.2">
      <c r="B62" s="138"/>
      <c r="C62" s="1300" t="s">
        <v>583</v>
      </c>
      <c r="D62" s="1301"/>
      <c r="E62" s="1302"/>
      <c r="F62" s="139">
        <v>60</v>
      </c>
      <c r="G62" s="139">
        <v>55</v>
      </c>
      <c r="H62" s="140">
        <v>49</v>
      </c>
    </row>
    <row r="63" spans="2:8" ht="52.5" customHeight="1" thickBot="1" x14ac:dyDescent="0.2">
      <c r="B63" s="141"/>
      <c r="C63" s="1303" t="s">
        <v>51</v>
      </c>
      <c r="D63" s="1303"/>
      <c r="E63" s="1304"/>
      <c r="F63" s="142">
        <v>5981</v>
      </c>
      <c r="G63" s="142">
        <v>7408</v>
      </c>
      <c r="H63" s="143">
        <v>6872</v>
      </c>
    </row>
    <row r="64" spans="2:8" ht="15" customHeight="1" x14ac:dyDescent="0.15"/>
  </sheetData>
  <sheetProtection algorithmName="SHA-512" hashValue="Fk0gcoCv/tlAqTNwCikz8U+uIWhWi98QpOjv1xYD5ed+Vnjcl+I0lOyTwYz/nFGo+SkBfEvy5ikKb+1bpJGMkA==" saltValue="VYJuTySlGIZmkYqKGABc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2" zoomScale="70" zoomScaleNormal="7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601</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598</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1" t="s">
        <v>604</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597</v>
      </c>
    </row>
    <row r="50" spans="1:109" ht="13.5" x14ac:dyDescent="0.15">
      <c r="B50" s="387"/>
      <c r="G50" s="1320"/>
      <c r="H50" s="1320"/>
      <c r="I50" s="1320"/>
      <c r="J50" s="1320"/>
      <c r="K50" s="396"/>
      <c r="L50" s="396"/>
      <c r="M50" s="395"/>
      <c r="N50" s="395"/>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551</v>
      </c>
      <c r="BQ50" s="1324"/>
      <c r="BR50" s="1324"/>
      <c r="BS50" s="1324"/>
      <c r="BT50" s="1324"/>
      <c r="BU50" s="1324"/>
      <c r="BV50" s="1324"/>
      <c r="BW50" s="1324"/>
      <c r="BX50" s="1324" t="s">
        <v>552</v>
      </c>
      <c r="BY50" s="1324"/>
      <c r="BZ50" s="1324"/>
      <c r="CA50" s="1324"/>
      <c r="CB50" s="1324"/>
      <c r="CC50" s="1324"/>
      <c r="CD50" s="1324"/>
      <c r="CE50" s="1324"/>
      <c r="CF50" s="1324" t="s">
        <v>553</v>
      </c>
      <c r="CG50" s="1324"/>
      <c r="CH50" s="1324"/>
      <c r="CI50" s="1324"/>
      <c r="CJ50" s="1324"/>
      <c r="CK50" s="1324"/>
      <c r="CL50" s="1324"/>
      <c r="CM50" s="1324"/>
      <c r="CN50" s="1324" t="s">
        <v>554</v>
      </c>
      <c r="CO50" s="1324"/>
      <c r="CP50" s="1324"/>
      <c r="CQ50" s="1324"/>
      <c r="CR50" s="1324"/>
      <c r="CS50" s="1324"/>
      <c r="CT50" s="1324"/>
      <c r="CU50" s="1324"/>
      <c r="CV50" s="1324" t="s">
        <v>555</v>
      </c>
      <c r="CW50" s="1324"/>
      <c r="CX50" s="1324"/>
      <c r="CY50" s="1324"/>
      <c r="CZ50" s="1324"/>
      <c r="DA50" s="1324"/>
      <c r="DB50" s="1324"/>
      <c r="DC50" s="1324"/>
    </row>
    <row r="51" spans="1:109" ht="13.5" customHeight="1" x14ac:dyDescent="0.15">
      <c r="B51" s="387"/>
      <c r="G51" s="1327"/>
      <c r="H51" s="1327"/>
      <c r="I51" s="1329"/>
      <c r="J51" s="1329"/>
      <c r="K51" s="1328"/>
      <c r="L51" s="1328"/>
      <c r="M51" s="1328"/>
      <c r="N51" s="1328"/>
      <c r="AM51" s="394"/>
      <c r="AN51" s="1325" t="s">
        <v>596</v>
      </c>
      <c r="AO51" s="1325"/>
      <c r="AP51" s="1325"/>
      <c r="AQ51" s="1325"/>
      <c r="AR51" s="1325"/>
      <c r="AS51" s="1325"/>
      <c r="AT51" s="1325"/>
      <c r="AU51" s="1325"/>
      <c r="AV51" s="1325"/>
      <c r="AW51" s="1325"/>
      <c r="AX51" s="1325"/>
      <c r="AY51" s="1325"/>
      <c r="AZ51" s="1325"/>
      <c r="BA51" s="1325"/>
      <c r="BB51" s="1325" t="s">
        <v>594</v>
      </c>
      <c r="BC51" s="1325"/>
      <c r="BD51" s="1325"/>
      <c r="BE51" s="1325"/>
      <c r="BF51" s="1325"/>
      <c r="BG51" s="1325"/>
      <c r="BH51" s="1325"/>
      <c r="BI51" s="1325"/>
      <c r="BJ51" s="1325"/>
      <c r="BK51" s="1325"/>
      <c r="BL51" s="1325"/>
      <c r="BM51" s="1325"/>
      <c r="BN51" s="1325"/>
      <c r="BO51" s="1325"/>
      <c r="BP51" s="1326"/>
      <c r="BQ51" s="1326"/>
      <c r="BR51" s="1326"/>
      <c r="BS51" s="1326"/>
      <c r="BT51" s="1326"/>
      <c r="BU51" s="1326"/>
      <c r="BV51" s="1326"/>
      <c r="BW51" s="1326"/>
      <c r="BX51" s="1326"/>
      <c r="BY51" s="1326"/>
      <c r="BZ51" s="1326"/>
      <c r="CA51" s="1326"/>
      <c r="CB51" s="1326"/>
      <c r="CC51" s="1326"/>
      <c r="CD51" s="1326"/>
      <c r="CE51" s="1326"/>
      <c r="CF51" s="1326"/>
      <c r="CG51" s="1326"/>
      <c r="CH51" s="1326"/>
      <c r="CI51" s="1326"/>
      <c r="CJ51" s="1326"/>
      <c r="CK51" s="1326"/>
      <c r="CL51" s="1326"/>
      <c r="CM51" s="1326"/>
      <c r="CN51" s="1326"/>
      <c r="CO51" s="1326"/>
      <c r="CP51" s="1326"/>
      <c r="CQ51" s="1326"/>
      <c r="CR51" s="1326"/>
      <c r="CS51" s="1326"/>
      <c r="CT51" s="1326"/>
      <c r="CU51" s="1326"/>
      <c r="CV51" s="1326"/>
      <c r="CW51" s="1326"/>
      <c r="CX51" s="1326"/>
      <c r="CY51" s="1326"/>
      <c r="CZ51" s="1326"/>
      <c r="DA51" s="1326"/>
      <c r="DB51" s="1326"/>
      <c r="DC51" s="1326"/>
    </row>
    <row r="52" spans="1:109" ht="13.5" x14ac:dyDescent="0.15">
      <c r="B52" s="387"/>
      <c r="G52" s="1327"/>
      <c r="H52" s="1327"/>
      <c r="I52" s="1329"/>
      <c r="J52" s="1329"/>
      <c r="K52" s="1328"/>
      <c r="L52" s="1328"/>
      <c r="M52" s="1328"/>
      <c r="N52" s="1328"/>
      <c r="AM52" s="39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ht="13.5" x14ac:dyDescent="0.15">
      <c r="A53" s="402"/>
      <c r="B53" s="387"/>
      <c r="G53" s="1327"/>
      <c r="H53" s="1327"/>
      <c r="I53" s="1320"/>
      <c r="J53" s="1320"/>
      <c r="K53" s="1328"/>
      <c r="L53" s="1328"/>
      <c r="M53" s="1328"/>
      <c r="N53" s="1328"/>
      <c r="AM53" s="394"/>
      <c r="AN53" s="1325"/>
      <c r="AO53" s="1325"/>
      <c r="AP53" s="1325"/>
      <c r="AQ53" s="1325"/>
      <c r="AR53" s="1325"/>
      <c r="AS53" s="1325"/>
      <c r="AT53" s="1325"/>
      <c r="AU53" s="1325"/>
      <c r="AV53" s="1325"/>
      <c r="AW53" s="1325"/>
      <c r="AX53" s="1325"/>
      <c r="AY53" s="1325"/>
      <c r="AZ53" s="1325"/>
      <c r="BA53" s="1325"/>
      <c r="BB53" s="1325" t="s">
        <v>600</v>
      </c>
      <c r="BC53" s="1325"/>
      <c r="BD53" s="1325"/>
      <c r="BE53" s="1325"/>
      <c r="BF53" s="1325"/>
      <c r="BG53" s="1325"/>
      <c r="BH53" s="1325"/>
      <c r="BI53" s="1325"/>
      <c r="BJ53" s="1325"/>
      <c r="BK53" s="1325"/>
      <c r="BL53" s="1325"/>
      <c r="BM53" s="1325"/>
      <c r="BN53" s="1325"/>
      <c r="BO53" s="1325"/>
      <c r="BP53" s="1326">
        <v>48.1</v>
      </c>
      <c r="BQ53" s="1326"/>
      <c r="BR53" s="1326"/>
      <c r="BS53" s="1326"/>
      <c r="BT53" s="1326"/>
      <c r="BU53" s="1326"/>
      <c r="BV53" s="1326"/>
      <c r="BW53" s="1326"/>
      <c r="BX53" s="1326">
        <v>44.5</v>
      </c>
      <c r="BY53" s="1326"/>
      <c r="BZ53" s="1326"/>
      <c r="CA53" s="1326"/>
      <c r="CB53" s="1326"/>
      <c r="CC53" s="1326"/>
      <c r="CD53" s="1326"/>
      <c r="CE53" s="1326"/>
      <c r="CF53" s="1326">
        <v>46.5</v>
      </c>
      <c r="CG53" s="1326"/>
      <c r="CH53" s="1326"/>
      <c r="CI53" s="1326"/>
      <c r="CJ53" s="1326"/>
      <c r="CK53" s="1326"/>
      <c r="CL53" s="1326"/>
      <c r="CM53" s="1326"/>
      <c r="CN53" s="1326">
        <v>51.8</v>
      </c>
      <c r="CO53" s="1326"/>
      <c r="CP53" s="1326"/>
      <c r="CQ53" s="1326"/>
      <c r="CR53" s="1326"/>
      <c r="CS53" s="1326"/>
      <c r="CT53" s="1326"/>
      <c r="CU53" s="1326"/>
      <c r="CV53" s="1326">
        <v>52.4</v>
      </c>
      <c r="CW53" s="1326"/>
      <c r="CX53" s="1326"/>
      <c r="CY53" s="1326"/>
      <c r="CZ53" s="1326"/>
      <c r="DA53" s="1326"/>
      <c r="DB53" s="1326"/>
      <c r="DC53" s="1326"/>
    </row>
    <row r="54" spans="1:109" ht="13.5" x14ac:dyDescent="0.15">
      <c r="A54" s="402"/>
      <c r="B54" s="387"/>
      <c r="G54" s="1327"/>
      <c r="H54" s="1327"/>
      <c r="I54" s="1320"/>
      <c r="J54" s="1320"/>
      <c r="K54" s="1328"/>
      <c r="L54" s="1328"/>
      <c r="M54" s="1328"/>
      <c r="N54" s="1328"/>
      <c r="AM54" s="39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ht="13.5" x14ac:dyDescent="0.15">
      <c r="A55" s="402"/>
      <c r="B55" s="387"/>
      <c r="G55" s="1320"/>
      <c r="H55" s="1320"/>
      <c r="I55" s="1320"/>
      <c r="J55" s="1320"/>
      <c r="K55" s="1328"/>
      <c r="L55" s="1328"/>
      <c r="M55" s="1328"/>
      <c r="N55" s="1328"/>
      <c r="AN55" s="1324" t="s">
        <v>595</v>
      </c>
      <c r="AO55" s="1324"/>
      <c r="AP55" s="1324"/>
      <c r="AQ55" s="1324"/>
      <c r="AR55" s="1324"/>
      <c r="AS55" s="1324"/>
      <c r="AT55" s="1324"/>
      <c r="AU55" s="1324"/>
      <c r="AV55" s="1324"/>
      <c r="AW55" s="1324"/>
      <c r="AX55" s="1324"/>
      <c r="AY55" s="1324"/>
      <c r="AZ55" s="1324"/>
      <c r="BA55" s="1324"/>
      <c r="BB55" s="1325" t="s">
        <v>594</v>
      </c>
      <c r="BC55" s="1325"/>
      <c r="BD55" s="1325"/>
      <c r="BE55" s="1325"/>
      <c r="BF55" s="1325"/>
      <c r="BG55" s="1325"/>
      <c r="BH55" s="1325"/>
      <c r="BI55" s="1325"/>
      <c r="BJ55" s="1325"/>
      <c r="BK55" s="1325"/>
      <c r="BL55" s="1325"/>
      <c r="BM55" s="1325"/>
      <c r="BN55" s="1325"/>
      <c r="BO55" s="1325"/>
      <c r="BP55" s="1326">
        <v>33.6</v>
      </c>
      <c r="BQ55" s="1326"/>
      <c r="BR55" s="1326"/>
      <c r="BS55" s="1326"/>
      <c r="BT55" s="1326"/>
      <c r="BU55" s="1326"/>
      <c r="BV55" s="1326"/>
      <c r="BW55" s="1326"/>
      <c r="BX55" s="1326">
        <v>35.299999999999997</v>
      </c>
      <c r="BY55" s="1326"/>
      <c r="BZ55" s="1326"/>
      <c r="CA55" s="1326"/>
      <c r="CB55" s="1326"/>
      <c r="CC55" s="1326"/>
      <c r="CD55" s="1326"/>
      <c r="CE55" s="1326"/>
      <c r="CF55" s="1326">
        <v>31.9</v>
      </c>
      <c r="CG55" s="1326"/>
      <c r="CH55" s="1326"/>
      <c r="CI55" s="1326"/>
      <c r="CJ55" s="1326"/>
      <c r="CK55" s="1326"/>
      <c r="CL55" s="1326"/>
      <c r="CM55" s="1326"/>
      <c r="CN55" s="1326">
        <v>24.2</v>
      </c>
      <c r="CO55" s="1326"/>
      <c r="CP55" s="1326"/>
      <c r="CQ55" s="1326"/>
      <c r="CR55" s="1326"/>
      <c r="CS55" s="1326"/>
      <c r="CT55" s="1326"/>
      <c r="CU55" s="1326"/>
      <c r="CV55" s="1326">
        <v>22.1</v>
      </c>
      <c r="CW55" s="1326"/>
      <c r="CX55" s="1326"/>
      <c r="CY55" s="1326"/>
      <c r="CZ55" s="1326"/>
      <c r="DA55" s="1326"/>
      <c r="DB55" s="1326"/>
      <c r="DC55" s="1326"/>
    </row>
    <row r="56" spans="1:109" ht="13.5" x14ac:dyDescent="0.15">
      <c r="A56" s="402"/>
      <c r="B56" s="387"/>
      <c r="G56" s="1320"/>
      <c r="H56" s="1320"/>
      <c r="I56" s="1320"/>
      <c r="J56" s="1320"/>
      <c r="K56" s="1328"/>
      <c r="L56" s="1328"/>
      <c r="M56" s="1328"/>
      <c r="N56" s="1328"/>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2" customFormat="1" ht="13.5" x14ac:dyDescent="0.15">
      <c r="B57" s="408"/>
      <c r="G57" s="1320"/>
      <c r="H57" s="1320"/>
      <c r="I57" s="1330"/>
      <c r="J57" s="1330"/>
      <c r="K57" s="1328"/>
      <c r="L57" s="1328"/>
      <c r="M57" s="1328"/>
      <c r="N57" s="1328"/>
      <c r="AM57" s="386"/>
      <c r="AN57" s="1324"/>
      <c r="AO57" s="1324"/>
      <c r="AP57" s="1324"/>
      <c r="AQ57" s="1324"/>
      <c r="AR57" s="1324"/>
      <c r="AS57" s="1324"/>
      <c r="AT57" s="1324"/>
      <c r="AU57" s="1324"/>
      <c r="AV57" s="1324"/>
      <c r="AW57" s="1324"/>
      <c r="AX57" s="1324"/>
      <c r="AY57" s="1324"/>
      <c r="AZ57" s="1324"/>
      <c r="BA57" s="1324"/>
      <c r="BB57" s="1325" t="s">
        <v>600</v>
      </c>
      <c r="BC57" s="1325"/>
      <c r="BD57" s="1325"/>
      <c r="BE57" s="1325"/>
      <c r="BF57" s="1325"/>
      <c r="BG57" s="1325"/>
      <c r="BH57" s="1325"/>
      <c r="BI57" s="1325"/>
      <c r="BJ57" s="1325"/>
      <c r="BK57" s="1325"/>
      <c r="BL57" s="1325"/>
      <c r="BM57" s="1325"/>
      <c r="BN57" s="1325"/>
      <c r="BO57" s="1325"/>
      <c r="BP57" s="1326">
        <v>56.8</v>
      </c>
      <c r="BQ57" s="1326"/>
      <c r="BR57" s="1326"/>
      <c r="BS57" s="1326"/>
      <c r="BT57" s="1326"/>
      <c r="BU57" s="1326"/>
      <c r="BV57" s="1326"/>
      <c r="BW57" s="1326"/>
      <c r="BX57" s="1326">
        <v>60.4</v>
      </c>
      <c r="BY57" s="1326"/>
      <c r="BZ57" s="1326"/>
      <c r="CA57" s="1326"/>
      <c r="CB57" s="1326"/>
      <c r="CC57" s="1326"/>
      <c r="CD57" s="1326"/>
      <c r="CE57" s="1326"/>
      <c r="CF57" s="1326">
        <v>59.3</v>
      </c>
      <c r="CG57" s="1326"/>
      <c r="CH57" s="1326"/>
      <c r="CI57" s="1326"/>
      <c r="CJ57" s="1326"/>
      <c r="CK57" s="1326"/>
      <c r="CL57" s="1326"/>
      <c r="CM57" s="1326"/>
      <c r="CN57" s="1326">
        <v>59.9</v>
      </c>
      <c r="CO57" s="1326"/>
      <c r="CP57" s="1326"/>
      <c r="CQ57" s="1326"/>
      <c r="CR57" s="1326"/>
      <c r="CS57" s="1326"/>
      <c r="CT57" s="1326"/>
      <c r="CU57" s="1326"/>
      <c r="CV57" s="1326">
        <v>61.5</v>
      </c>
      <c r="CW57" s="1326"/>
      <c r="CX57" s="1326"/>
      <c r="CY57" s="1326"/>
      <c r="CZ57" s="1326"/>
      <c r="DA57" s="1326"/>
      <c r="DB57" s="1326"/>
      <c r="DC57" s="1326"/>
      <c r="DD57" s="413"/>
      <c r="DE57" s="408"/>
    </row>
    <row r="58" spans="1:109" s="402" customFormat="1" ht="13.5" x14ac:dyDescent="0.15">
      <c r="A58" s="386"/>
      <c r="B58" s="408"/>
      <c r="G58" s="1320"/>
      <c r="H58" s="1320"/>
      <c r="I58" s="1330"/>
      <c r="J58" s="1330"/>
      <c r="K58" s="1328"/>
      <c r="L58" s="1328"/>
      <c r="M58" s="1328"/>
      <c r="N58" s="1328"/>
      <c r="AM58" s="386"/>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599</v>
      </c>
    </row>
    <row r="64" spans="1:109" ht="13.5" x14ac:dyDescent="0.15">
      <c r="B64" s="387"/>
      <c r="G64" s="403"/>
      <c r="I64" s="405"/>
      <c r="J64" s="405"/>
      <c r="K64" s="405"/>
      <c r="L64" s="405"/>
      <c r="M64" s="405"/>
      <c r="N64" s="404"/>
      <c r="AM64" s="403"/>
      <c r="AN64" s="403" t="s">
        <v>598</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1" t="s">
        <v>603</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597</v>
      </c>
    </row>
    <row r="72" spans="2:107" ht="13.5" x14ac:dyDescent="0.15">
      <c r="B72" s="387"/>
      <c r="G72" s="1320"/>
      <c r="H72" s="1320"/>
      <c r="I72" s="1320"/>
      <c r="J72" s="1320"/>
      <c r="K72" s="396"/>
      <c r="L72" s="396"/>
      <c r="M72" s="395"/>
      <c r="N72" s="395"/>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551</v>
      </c>
      <c r="BQ72" s="1324"/>
      <c r="BR72" s="1324"/>
      <c r="BS72" s="1324"/>
      <c r="BT72" s="1324"/>
      <c r="BU72" s="1324"/>
      <c r="BV72" s="1324"/>
      <c r="BW72" s="1324"/>
      <c r="BX72" s="1324" t="s">
        <v>552</v>
      </c>
      <c r="BY72" s="1324"/>
      <c r="BZ72" s="1324"/>
      <c r="CA72" s="1324"/>
      <c r="CB72" s="1324"/>
      <c r="CC72" s="1324"/>
      <c r="CD72" s="1324"/>
      <c r="CE72" s="1324"/>
      <c r="CF72" s="1324" t="s">
        <v>553</v>
      </c>
      <c r="CG72" s="1324"/>
      <c r="CH72" s="1324"/>
      <c r="CI72" s="1324"/>
      <c r="CJ72" s="1324"/>
      <c r="CK72" s="1324"/>
      <c r="CL72" s="1324"/>
      <c r="CM72" s="1324"/>
      <c r="CN72" s="1324" t="s">
        <v>554</v>
      </c>
      <c r="CO72" s="1324"/>
      <c r="CP72" s="1324"/>
      <c r="CQ72" s="1324"/>
      <c r="CR72" s="1324"/>
      <c r="CS72" s="1324"/>
      <c r="CT72" s="1324"/>
      <c r="CU72" s="1324"/>
      <c r="CV72" s="1324" t="s">
        <v>555</v>
      </c>
      <c r="CW72" s="1324"/>
      <c r="CX72" s="1324"/>
      <c r="CY72" s="1324"/>
      <c r="CZ72" s="1324"/>
      <c r="DA72" s="1324"/>
      <c r="DB72" s="1324"/>
      <c r="DC72" s="1324"/>
    </row>
    <row r="73" spans="2:107" ht="13.5" x14ac:dyDescent="0.15">
      <c r="B73" s="387"/>
      <c r="G73" s="1327"/>
      <c r="H73" s="1327"/>
      <c r="I73" s="1327"/>
      <c r="J73" s="1327"/>
      <c r="K73" s="1331"/>
      <c r="L73" s="1331"/>
      <c r="M73" s="1331"/>
      <c r="N73" s="1331"/>
      <c r="AM73" s="394"/>
      <c r="AN73" s="1325" t="s">
        <v>596</v>
      </c>
      <c r="AO73" s="1325"/>
      <c r="AP73" s="1325"/>
      <c r="AQ73" s="1325"/>
      <c r="AR73" s="1325"/>
      <c r="AS73" s="1325"/>
      <c r="AT73" s="1325"/>
      <c r="AU73" s="1325"/>
      <c r="AV73" s="1325"/>
      <c r="AW73" s="1325"/>
      <c r="AX73" s="1325"/>
      <c r="AY73" s="1325"/>
      <c r="AZ73" s="1325"/>
      <c r="BA73" s="1325"/>
      <c r="BB73" s="1325" t="s">
        <v>594</v>
      </c>
      <c r="BC73" s="1325"/>
      <c r="BD73" s="1325"/>
      <c r="BE73" s="1325"/>
      <c r="BF73" s="1325"/>
      <c r="BG73" s="1325"/>
      <c r="BH73" s="1325"/>
      <c r="BI73" s="1325"/>
      <c r="BJ73" s="1325"/>
      <c r="BK73" s="1325"/>
      <c r="BL73" s="1325"/>
      <c r="BM73" s="1325"/>
      <c r="BN73" s="1325"/>
      <c r="BO73" s="1325"/>
      <c r="BP73" s="1326"/>
      <c r="BQ73" s="1326"/>
      <c r="BR73" s="1326"/>
      <c r="BS73" s="1326"/>
      <c r="BT73" s="1326"/>
      <c r="BU73" s="1326"/>
      <c r="BV73" s="1326"/>
      <c r="BW73" s="1326"/>
      <c r="BX73" s="1326"/>
      <c r="BY73" s="1326"/>
      <c r="BZ73" s="1326"/>
      <c r="CA73" s="1326"/>
      <c r="CB73" s="1326"/>
      <c r="CC73" s="1326"/>
      <c r="CD73" s="1326"/>
      <c r="CE73" s="1326"/>
      <c r="CF73" s="1326"/>
      <c r="CG73" s="1326"/>
      <c r="CH73" s="1326"/>
      <c r="CI73" s="1326"/>
      <c r="CJ73" s="1326"/>
      <c r="CK73" s="1326"/>
      <c r="CL73" s="1326"/>
      <c r="CM73" s="1326"/>
      <c r="CN73" s="1326"/>
      <c r="CO73" s="1326"/>
      <c r="CP73" s="1326"/>
      <c r="CQ73" s="1326"/>
      <c r="CR73" s="1326"/>
      <c r="CS73" s="1326"/>
      <c r="CT73" s="1326"/>
      <c r="CU73" s="1326"/>
      <c r="CV73" s="1326"/>
      <c r="CW73" s="1326"/>
      <c r="CX73" s="1326"/>
      <c r="CY73" s="1326"/>
      <c r="CZ73" s="1326"/>
      <c r="DA73" s="1326"/>
      <c r="DB73" s="1326"/>
      <c r="DC73" s="1326"/>
    </row>
    <row r="74" spans="2:107" ht="13.5" x14ac:dyDescent="0.15">
      <c r="B74" s="387"/>
      <c r="G74" s="1327"/>
      <c r="H74" s="1327"/>
      <c r="I74" s="1327"/>
      <c r="J74" s="1327"/>
      <c r="K74" s="1331"/>
      <c r="L74" s="1331"/>
      <c r="M74" s="1331"/>
      <c r="N74" s="1331"/>
      <c r="AM74" s="39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ht="13.5" x14ac:dyDescent="0.15">
      <c r="B75" s="387"/>
      <c r="G75" s="1327"/>
      <c r="H75" s="1327"/>
      <c r="I75" s="1320"/>
      <c r="J75" s="1320"/>
      <c r="K75" s="1328"/>
      <c r="L75" s="1328"/>
      <c r="M75" s="1328"/>
      <c r="N75" s="1328"/>
      <c r="AM75" s="394"/>
      <c r="AN75" s="1325"/>
      <c r="AO75" s="1325"/>
      <c r="AP75" s="1325"/>
      <c r="AQ75" s="1325"/>
      <c r="AR75" s="1325"/>
      <c r="AS75" s="1325"/>
      <c r="AT75" s="1325"/>
      <c r="AU75" s="1325"/>
      <c r="AV75" s="1325"/>
      <c r="AW75" s="1325"/>
      <c r="AX75" s="1325"/>
      <c r="AY75" s="1325"/>
      <c r="AZ75" s="1325"/>
      <c r="BA75" s="1325"/>
      <c r="BB75" s="1325" t="s">
        <v>593</v>
      </c>
      <c r="BC75" s="1325"/>
      <c r="BD75" s="1325"/>
      <c r="BE75" s="1325"/>
      <c r="BF75" s="1325"/>
      <c r="BG75" s="1325"/>
      <c r="BH75" s="1325"/>
      <c r="BI75" s="1325"/>
      <c r="BJ75" s="1325"/>
      <c r="BK75" s="1325"/>
      <c r="BL75" s="1325"/>
      <c r="BM75" s="1325"/>
      <c r="BN75" s="1325"/>
      <c r="BO75" s="1325"/>
      <c r="BP75" s="1326">
        <v>6.8</v>
      </c>
      <c r="BQ75" s="1326"/>
      <c r="BR75" s="1326"/>
      <c r="BS75" s="1326"/>
      <c r="BT75" s="1326"/>
      <c r="BU75" s="1326"/>
      <c r="BV75" s="1326"/>
      <c r="BW75" s="1326"/>
      <c r="BX75" s="1326">
        <v>5.5</v>
      </c>
      <c r="BY75" s="1326"/>
      <c r="BZ75" s="1326"/>
      <c r="CA75" s="1326"/>
      <c r="CB75" s="1326"/>
      <c r="CC75" s="1326"/>
      <c r="CD75" s="1326"/>
      <c r="CE75" s="1326"/>
      <c r="CF75" s="1326">
        <v>4.9000000000000004</v>
      </c>
      <c r="CG75" s="1326"/>
      <c r="CH75" s="1326"/>
      <c r="CI75" s="1326"/>
      <c r="CJ75" s="1326"/>
      <c r="CK75" s="1326"/>
      <c r="CL75" s="1326"/>
      <c r="CM75" s="1326"/>
      <c r="CN75" s="1326">
        <v>4</v>
      </c>
      <c r="CO75" s="1326"/>
      <c r="CP75" s="1326"/>
      <c r="CQ75" s="1326"/>
      <c r="CR75" s="1326"/>
      <c r="CS75" s="1326"/>
      <c r="CT75" s="1326"/>
      <c r="CU75" s="1326"/>
      <c r="CV75" s="1326">
        <v>3.8</v>
      </c>
      <c r="CW75" s="1326"/>
      <c r="CX75" s="1326"/>
      <c r="CY75" s="1326"/>
      <c r="CZ75" s="1326"/>
      <c r="DA75" s="1326"/>
      <c r="DB75" s="1326"/>
      <c r="DC75" s="1326"/>
    </row>
    <row r="76" spans="2:107" ht="13.5" x14ac:dyDescent="0.15">
      <c r="B76" s="387"/>
      <c r="G76" s="1327"/>
      <c r="H76" s="1327"/>
      <c r="I76" s="1320"/>
      <c r="J76" s="1320"/>
      <c r="K76" s="1328"/>
      <c r="L76" s="1328"/>
      <c r="M76" s="1328"/>
      <c r="N76" s="1328"/>
      <c r="AM76" s="39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ht="13.5" x14ac:dyDescent="0.15">
      <c r="B77" s="387"/>
      <c r="G77" s="1320"/>
      <c r="H77" s="1320"/>
      <c r="I77" s="1320"/>
      <c r="J77" s="1320"/>
      <c r="K77" s="1331"/>
      <c r="L77" s="1331"/>
      <c r="M77" s="1331"/>
      <c r="N77" s="1331"/>
      <c r="AN77" s="1324" t="s">
        <v>595</v>
      </c>
      <c r="AO77" s="1324"/>
      <c r="AP77" s="1324"/>
      <c r="AQ77" s="1324"/>
      <c r="AR77" s="1324"/>
      <c r="AS77" s="1324"/>
      <c r="AT77" s="1324"/>
      <c r="AU77" s="1324"/>
      <c r="AV77" s="1324"/>
      <c r="AW77" s="1324"/>
      <c r="AX77" s="1324"/>
      <c r="AY77" s="1324"/>
      <c r="AZ77" s="1324"/>
      <c r="BA77" s="1324"/>
      <c r="BB77" s="1325" t="s">
        <v>594</v>
      </c>
      <c r="BC77" s="1325"/>
      <c r="BD77" s="1325"/>
      <c r="BE77" s="1325"/>
      <c r="BF77" s="1325"/>
      <c r="BG77" s="1325"/>
      <c r="BH77" s="1325"/>
      <c r="BI77" s="1325"/>
      <c r="BJ77" s="1325"/>
      <c r="BK77" s="1325"/>
      <c r="BL77" s="1325"/>
      <c r="BM77" s="1325"/>
      <c r="BN77" s="1325"/>
      <c r="BO77" s="1325"/>
      <c r="BP77" s="1326">
        <v>33.6</v>
      </c>
      <c r="BQ77" s="1326"/>
      <c r="BR77" s="1326"/>
      <c r="BS77" s="1326"/>
      <c r="BT77" s="1326"/>
      <c r="BU77" s="1326"/>
      <c r="BV77" s="1326"/>
      <c r="BW77" s="1326"/>
      <c r="BX77" s="1326">
        <v>35.299999999999997</v>
      </c>
      <c r="BY77" s="1326"/>
      <c r="BZ77" s="1326"/>
      <c r="CA77" s="1326"/>
      <c r="CB77" s="1326"/>
      <c r="CC77" s="1326"/>
      <c r="CD77" s="1326"/>
      <c r="CE77" s="1326"/>
      <c r="CF77" s="1326">
        <v>31.9</v>
      </c>
      <c r="CG77" s="1326"/>
      <c r="CH77" s="1326"/>
      <c r="CI77" s="1326"/>
      <c r="CJ77" s="1326"/>
      <c r="CK77" s="1326"/>
      <c r="CL77" s="1326"/>
      <c r="CM77" s="1326"/>
      <c r="CN77" s="1326">
        <v>24.2</v>
      </c>
      <c r="CO77" s="1326"/>
      <c r="CP77" s="1326"/>
      <c r="CQ77" s="1326"/>
      <c r="CR77" s="1326"/>
      <c r="CS77" s="1326"/>
      <c r="CT77" s="1326"/>
      <c r="CU77" s="1326"/>
      <c r="CV77" s="1326">
        <v>22.1</v>
      </c>
      <c r="CW77" s="1326"/>
      <c r="CX77" s="1326"/>
      <c r="CY77" s="1326"/>
      <c r="CZ77" s="1326"/>
      <c r="DA77" s="1326"/>
      <c r="DB77" s="1326"/>
      <c r="DC77" s="1326"/>
    </row>
    <row r="78" spans="2:107" ht="13.5" x14ac:dyDescent="0.15">
      <c r="B78" s="38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ht="13.5" x14ac:dyDescent="0.15">
      <c r="B79" s="387"/>
      <c r="G79" s="1320"/>
      <c r="H79" s="1320"/>
      <c r="I79" s="1330"/>
      <c r="J79" s="1330"/>
      <c r="K79" s="1332"/>
      <c r="L79" s="1332"/>
      <c r="M79" s="1332"/>
      <c r="N79" s="1332"/>
      <c r="AN79" s="1324"/>
      <c r="AO79" s="1324"/>
      <c r="AP79" s="1324"/>
      <c r="AQ79" s="1324"/>
      <c r="AR79" s="1324"/>
      <c r="AS79" s="1324"/>
      <c r="AT79" s="1324"/>
      <c r="AU79" s="1324"/>
      <c r="AV79" s="1324"/>
      <c r="AW79" s="1324"/>
      <c r="AX79" s="1324"/>
      <c r="AY79" s="1324"/>
      <c r="AZ79" s="1324"/>
      <c r="BA79" s="1324"/>
      <c r="BB79" s="1325" t="s">
        <v>593</v>
      </c>
      <c r="BC79" s="1325"/>
      <c r="BD79" s="1325"/>
      <c r="BE79" s="1325"/>
      <c r="BF79" s="1325"/>
      <c r="BG79" s="1325"/>
      <c r="BH79" s="1325"/>
      <c r="BI79" s="1325"/>
      <c r="BJ79" s="1325"/>
      <c r="BK79" s="1325"/>
      <c r="BL79" s="1325"/>
      <c r="BM79" s="1325"/>
      <c r="BN79" s="1325"/>
      <c r="BO79" s="1325"/>
      <c r="BP79" s="1326">
        <v>7</v>
      </c>
      <c r="BQ79" s="1326"/>
      <c r="BR79" s="1326"/>
      <c r="BS79" s="1326"/>
      <c r="BT79" s="1326"/>
      <c r="BU79" s="1326"/>
      <c r="BV79" s="1326"/>
      <c r="BW79" s="1326"/>
      <c r="BX79" s="1326">
        <v>6.9</v>
      </c>
      <c r="BY79" s="1326"/>
      <c r="BZ79" s="1326"/>
      <c r="CA79" s="1326"/>
      <c r="CB79" s="1326"/>
      <c r="CC79" s="1326"/>
      <c r="CD79" s="1326"/>
      <c r="CE79" s="1326"/>
      <c r="CF79" s="1326">
        <v>6.6</v>
      </c>
      <c r="CG79" s="1326"/>
      <c r="CH79" s="1326"/>
      <c r="CI79" s="1326"/>
      <c r="CJ79" s="1326"/>
      <c r="CK79" s="1326"/>
      <c r="CL79" s="1326"/>
      <c r="CM79" s="1326"/>
      <c r="CN79" s="1326">
        <v>6.4</v>
      </c>
      <c r="CO79" s="1326"/>
      <c r="CP79" s="1326"/>
      <c r="CQ79" s="1326"/>
      <c r="CR79" s="1326"/>
      <c r="CS79" s="1326"/>
      <c r="CT79" s="1326"/>
      <c r="CU79" s="1326"/>
      <c r="CV79" s="1326">
        <v>6.3</v>
      </c>
      <c r="CW79" s="1326"/>
      <c r="CX79" s="1326"/>
      <c r="CY79" s="1326"/>
      <c r="CZ79" s="1326"/>
      <c r="DA79" s="1326"/>
      <c r="DB79" s="1326"/>
      <c r="DC79" s="1326"/>
    </row>
    <row r="80" spans="2:107" ht="13.5" x14ac:dyDescent="0.15">
      <c r="B80" s="387"/>
      <c r="G80" s="1320"/>
      <c r="H80" s="1320"/>
      <c r="I80" s="1330"/>
      <c r="J80" s="1330"/>
      <c r="K80" s="1332"/>
      <c r="L80" s="1332"/>
      <c r="M80" s="1332"/>
      <c r="N80" s="1332"/>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dWCyiB3OxDW/MoAt+f4VKgBLW879kFFtz26y6WMiiJ3zw7FQ6wlJ2DbYREBcxFHEHh2c5fO/GmPBl3s8QRNYsA==" saltValue="cWzk2Kv7Jw94btNLVOzTSA==" spinCount="100000" sheet="1" objects="1" scenarios="1" formatCells="0"/>
  <dataConsolidate/>
  <mergeCells count="11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X6SCLKEz0kUQ72EbLzKinTQltMv9lk9iiFIq/+LV9zEsP+aApnHJPyazaOOBayk8VBmWDWaiXDQMdzq6+GTI7Q==" saltValue="cJ9O7BvWfcfLOizUT5J03Q=="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CSf+aa9oUwKVYPdbQcHxX+YWw/mtmc08GSWAQnblSqrwAR3K+9b96zhZq4x76JDpc/tO2tVazIl45dZYGOtf/g==" saltValue="kzZ+o84Ngu0CPYF/cOlHBw=="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51149</v>
      </c>
      <c r="E3" s="162"/>
      <c r="F3" s="163">
        <v>47278</v>
      </c>
      <c r="G3" s="164"/>
      <c r="H3" s="165"/>
    </row>
    <row r="4" spans="1:8" x14ac:dyDescent="0.15">
      <c r="A4" s="166"/>
      <c r="B4" s="167"/>
      <c r="C4" s="168"/>
      <c r="D4" s="169">
        <v>17914</v>
      </c>
      <c r="E4" s="170"/>
      <c r="F4" s="171">
        <v>24096</v>
      </c>
      <c r="G4" s="172"/>
      <c r="H4" s="173"/>
    </row>
    <row r="5" spans="1:8" x14ac:dyDescent="0.15">
      <c r="A5" s="154" t="s">
        <v>543</v>
      </c>
      <c r="B5" s="159"/>
      <c r="C5" s="160"/>
      <c r="D5" s="161">
        <v>28990</v>
      </c>
      <c r="E5" s="162"/>
      <c r="F5" s="163">
        <v>44504</v>
      </c>
      <c r="G5" s="164"/>
      <c r="H5" s="165"/>
    </row>
    <row r="6" spans="1:8" x14ac:dyDescent="0.15">
      <c r="A6" s="166"/>
      <c r="B6" s="167"/>
      <c r="C6" s="168"/>
      <c r="D6" s="169">
        <v>20272</v>
      </c>
      <c r="E6" s="170"/>
      <c r="F6" s="171">
        <v>25876</v>
      </c>
      <c r="G6" s="172"/>
      <c r="H6" s="173"/>
    </row>
    <row r="7" spans="1:8" x14ac:dyDescent="0.15">
      <c r="A7" s="154" t="s">
        <v>544</v>
      </c>
      <c r="B7" s="159"/>
      <c r="C7" s="160"/>
      <c r="D7" s="161">
        <v>21056</v>
      </c>
      <c r="E7" s="162"/>
      <c r="F7" s="163">
        <v>47820</v>
      </c>
      <c r="G7" s="164"/>
      <c r="H7" s="165"/>
    </row>
    <row r="8" spans="1:8" x14ac:dyDescent="0.15">
      <c r="A8" s="166"/>
      <c r="B8" s="167"/>
      <c r="C8" s="168"/>
      <c r="D8" s="169">
        <v>13206</v>
      </c>
      <c r="E8" s="170"/>
      <c r="F8" s="171">
        <v>25855</v>
      </c>
      <c r="G8" s="172"/>
      <c r="H8" s="173"/>
    </row>
    <row r="9" spans="1:8" x14ac:dyDescent="0.15">
      <c r="A9" s="154" t="s">
        <v>545</v>
      </c>
      <c r="B9" s="159"/>
      <c r="C9" s="160"/>
      <c r="D9" s="161">
        <v>27600</v>
      </c>
      <c r="E9" s="162"/>
      <c r="F9" s="163">
        <v>41934</v>
      </c>
      <c r="G9" s="164"/>
      <c r="H9" s="165"/>
    </row>
    <row r="10" spans="1:8" x14ac:dyDescent="0.15">
      <c r="A10" s="166"/>
      <c r="B10" s="167"/>
      <c r="C10" s="168"/>
      <c r="D10" s="169">
        <v>18332</v>
      </c>
      <c r="E10" s="170"/>
      <c r="F10" s="171">
        <v>23352</v>
      </c>
      <c r="G10" s="172"/>
      <c r="H10" s="173"/>
    </row>
    <row r="11" spans="1:8" x14ac:dyDescent="0.15">
      <c r="A11" s="154" t="s">
        <v>546</v>
      </c>
      <c r="B11" s="159"/>
      <c r="C11" s="160"/>
      <c r="D11" s="161">
        <v>45812</v>
      </c>
      <c r="E11" s="162"/>
      <c r="F11" s="163">
        <v>45588</v>
      </c>
      <c r="G11" s="164"/>
      <c r="H11" s="165"/>
    </row>
    <row r="12" spans="1:8" x14ac:dyDescent="0.15">
      <c r="A12" s="166"/>
      <c r="B12" s="167"/>
      <c r="C12" s="174"/>
      <c r="D12" s="169">
        <v>28496</v>
      </c>
      <c r="E12" s="170"/>
      <c r="F12" s="171">
        <v>24150</v>
      </c>
      <c r="G12" s="172"/>
      <c r="H12" s="173"/>
    </row>
    <row r="13" spans="1:8" x14ac:dyDescent="0.15">
      <c r="A13" s="154"/>
      <c r="B13" s="159"/>
      <c r="C13" s="175"/>
      <c r="D13" s="176">
        <v>34921</v>
      </c>
      <c r="E13" s="177"/>
      <c r="F13" s="178">
        <v>45425</v>
      </c>
      <c r="G13" s="179"/>
      <c r="H13" s="165"/>
    </row>
    <row r="14" spans="1:8" x14ac:dyDescent="0.15">
      <c r="A14" s="166"/>
      <c r="B14" s="167"/>
      <c r="C14" s="168"/>
      <c r="D14" s="169">
        <v>19644</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6.54</v>
      </c>
      <c r="C19" s="180">
        <f>ROUND(VALUE(SUBSTITUTE(実質収支比率等に係る経年分析!G$48,"▲","-")),2)</f>
        <v>6.47</v>
      </c>
      <c r="D19" s="180">
        <f>ROUND(VALUE(SUBSTITUTE(実質収支比率等に係る経年分析!H$48,"▲","-")),2)</f>
        <v>11.05</v>
      </c>
      <c r="E19" s="180">
        <f>ROUND(VALUE(SUBSTITUTE(実質収支比率等に係る経年分析!I$48,"▲","-")),2)</f>
        <v>6.37</v>
      </c>
      <c r="F19" s="180">
        <f>ROUND(VALUE(SUBSTITUTE(実質収支比率等に係る経年分析!J$48,"▲","-")),2)</f>
        <v>9.4600000000000009</v>
      </c>
    </row>
    <row r="20" spans="1:11" x14ac:dyDescent="0.15">
      <c r="A20" s="180" t="s">
        <v>55</v>
      </c>
      <c r="B20" s="180">
        <f>ROUND(VALUE(SUBSTITUTE(実質収支比率等に係る経年分析!F$47,"▲","-")),2)</f>
        <v>27.64</v>
      </c>
      <c r="C20" s="180">
        <f>ROUND(VALUE(SUBSTITUTE(実質収支比率等に係る経年分析!G$47,"▲","-")),2)</f>
        <v>19.84</v>
      </c>
      <c r="D20" s="180">
        <f>ROUND(VALUE(SUBSTITUTE(実質収支比率等に係る経年分析!H$47,"▲","-")),2)</f>
        <v>17.98</v>
      </c>
      <c r="E20" s="180">
        <f>ROUND(VALUE(SUBSTITUTE(実質収支比率等に係る経年分析!I$47,"▲","-")),2)</f>
        <v>27.88</v>
      </c>
      <c r="F20" s="180">
        <f>ROUND(VALUE(SUBSTITUTE(実質収支比率等に係る経年分析!J$47,"▲","-")),2)</f>
        <v>27.57</v>
      </c>
    </row>
    <row r="21" spans="1:11" x14ac:dyDescent="0.15">
      <c r="A21" s="180" t="s">
        <v>56</v>
      </c>
      <c r="B21" s="180">
        <f>IF(ISNUMBER(VALUE(SUBSTITUTE(実質収支比率等に係る経年分析!F$49,"▲","-"))),ROUND(VALUE(SUBSTITUTE(実質収支比率等に係る経年分析!F$49,"▲","-")),2),NA())</f>
        <v>-8.6199999999999992</v>
      </c>
      <c r="C21" s="180">
        <f>IF(ISNUMBER(VALUE(SUBSTITUTE(実質収支比率等に係る経年分析!G$49,"▲","-"))),ROUND(VALUE(SUBSTITUTE(実質収支比率等に係る経年分析!G$49,"▲","-")),2),NA())</f>
        <v>-12.46</v>
      </c>
      <c r="D21" s="180">
        <f>IF(ISNUMBER(VALUE(SUBSTITUTE(実質収支比率等に係る経年分析!H$49,"▲","-"))),ROUND(VALUE(SUBSTITUTE(実質収支比率等に係る経年分析!H$49,"▲","-")),2),NA())</f>
        <v>-2.0299999999999998</v>
      </c>
      <c r="E21" s="180">
        <f>IF(ISNUMBER(VALUE(SUBSTITUTE(実質収支比率等に係る経年分析!I$49,"▲","-"))),ROUND(VALUE(SUBSTITUTE(実質収支比率等に係る経年分析!I$49,"▲","-")),2),NA())</f>
        <v>-3.91</v>
      </c>
      <c r="F21" s="180">
        <f>IF(ISNUMBER(VALUE(SUBSTITUTE(実質収支比率等に係る経年分析!J$49,"▲","-"))),ROUND(VALUE(SUBSTITUTE(実質収支比率等に係る経年分析!J$49,"▲","-")),2),NA())</f>
        <v>-2.0499999999999998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2.87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2.1800000000000002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3.43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1.0900000000000001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6.54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6.39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6.29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9.4600000000000009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18.55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23.69</v>
      </c>
    </row>
    <row r="36" spans="1:16" x14ac:dyDescent="0.15">
      <c r="A36" s="181" t="str">
        <f>IF(連結実質赤字比率に係る赤字・黒字の構成分析!C$34="",NA(),連結実質赤字比率に係る赤字・黒字の構成分析!C$34)</f>
        <v>公共下水道事業会計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32.51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32.79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34.57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34.01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36.96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1548</v>
      </c>
      <c r="E42" s="182"/>
      <c r="F42" s="182"/>
      <c r="G42" s="182">
        <f>'実質公債費比率（分子）の構造'!L$52</f>
        <v>1797</v>
      </c>
      <c r="H42" s="182"/>
      <c r="I42" s="182"/>
      <c r="J42" s="182">
        <f>'実質公債費比率（分子）の構造'!M$52</f>
        <v>1707</v>
      </c>
      <c r="K42" s="182"/>
      <c r="L42" s="182"/>
      <c r="M42" s="182">
        <f>'実質公債費比率（分子）の構造'!N$52</f>
        <v>1526</v>
      </c>
      <c r="N42" s="182"/>
      <c r="O42" s="182"/>
      <c r="P42" s="182">
        <f>'実質公債費比率（分子）の構造'!O$52</f>
        <v>1420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345</v>
      </c>
      <c r="C44" s="182"/>
      <c r="D44" s="182"/>
      <c r="E44" s="182">
        <f>'実質公債費比率（分子）の構造'!L$50</f>
        <v>344</v>
      </c>
      <c r="F44" s="182"/>
      <c r="G44" s="182"/>
      <c r="H44" s="182">
        <f>'実質公債費比率（分子）の構造'!M$50</f>
        <v>341</v>
      </c>
      <c r="I44" s="182"/>
      <c r="J44" s="182"/>
      <c r="K44" s="182">
        <f>'実質公債費比率（分子）の構造'!N$50</f>
        <v>340</v>
      </c>
      <c r="L44" s="182"/>
      <c r="M44" s="182"/>
      <c r="N44" s="182">
        <f>'実質公債費比率（分子）の構造'!O$50</f>
        <v>313</v>
      </c>
      <c r="O44" s="182"/>
      <c r="P44" s="182"/>
    </row>
    <row r="45" spans="1:16" x14ac:dyDescent="0.15">
      <c r="A45" s="182" t="s">
        <v>66</v>
      </c>
      <c r="B45" s="182">
        <f>'実質公債費比率（分子）の構造'!K$49</f>
        <v>324</v>
      </c>
      <c r="C45" s="182"/>
      <c r="D45" s="182"/>
      <c r="E45" s="182">
        <f>'実質公債費比率（分子）の構造'!L$49</f>
        <v>339</v>
      </c>
      <c r="F45" s="182"/>
      <c r="G45" s="182"/>
      <c r="H45" s="182">
        <f>'実質公債費比率（分子）の構造'!M$49</f>
        <v>352</v>
      </c>
      <c r="I45" s="182"/>
      <c r="J45" s="182"/>
      <c r="K45" s="182">
        <f>'実質公債費比率（分子）の構造'!N$49</f>
        <v>360</v>
      </c>
      <c r="L45" s="182"/>
      <c r="M45" s="182"/>
      <c r="N45" s="182">
        <f>'実質公債費比率（分子）の構造'!O$49</f>
        <v>364</v>
      </c>
      <c r="O45" s="182"/>
      <c r="P45" s="182"/>
    </row>
    <row r="46" spans="1:16" x14ac:dyDescent="0.15">
      <c r="A46" s="182" t="s">
        <v>67</v>
      </c>
      <c r="B46" s="182">
        <f>'実質公債費比率（分子）の構造'!K$48</f>
        <v>36</v>
      </c>
      <c r="C46" s="182"/>
      <c r="D46" s="182"/>
      <c r="E46" s="182">
        <f>'実質公債費比率（分子）の構造'!L$48</f>
        <v>36</v>
      </c>
      <c r="F46" s="182"/>
      <c r="G46" s="182"/>
      <c r="H46" s="182">
        <f>'実質公債費比率（分子）の構造'!M$48</f>
        <v>44</v>
      </c>
      <c r="I46" s="182"/>
      <c r="J46" s="182"/>
      <c r="K46" s="182">
        <f>'実質公債費比率（分子）の構造'!N$48</f>
        <v>45</v>
      </c>
      <c r="L46" s="182"/>
      <c r="M46" s="182"/>
      <c r="N46" s="182">
        <f>'実質公債費比率（分子）の構造'!O$48</f>
        <v>52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1557</v>
      </c>
      <c r="C49" s="182"/>
      <c r="D49" s="182"/>
      <c r="E49" s="182">
        <f>'実質公債費比率（分子）の構造'!L$45</f>
        <v>1580</v>
      </c>
      <c r="F49" s="182"/>
      <c r="G49" s="182"/>
      <c r="H49" s="182">
        <f>'実質公債費比率（分子）の構造'!M$45</f>
        <v>1393</v>
      </c>
      <c r="I49" s="182"/>
      <c r="J49" s="182"/>
      <c r="K49" s="182">
        <f>'実質公債費比率（分子）の構造'!N$45</f>
        <v>1229</v>
      </c>
      <c r="L49" s="182"/>
      <c r="M49" s="182"/>
      <c r="N49" s="182">
        <f>'実質公債費比率（分子）の構造'!O$45</f>
        <v>1137</v>
      </c>
      <c r="O49" s="182"/>
      <c r="P49" s="182"/>
    </row>
    <row r="50" spans="1:16" x14ac:dyDescent="0.15">
      <c r="A50" s="182" t="s">
        <v>71</v>
      </c>
      <c r="B50" s="182" t="e">
        <f>NA()</f>
        <v>#N/A</v>
      </c>
      <c r="C50" s="182">
        <f>IF(ISNUMBER('実質公債費比率（分子）の構造'!K$53),'実質公債費比率（分子）の構造'!K$53,NA())</f>
        <v>714</v>
      </c>
      <c r="D50" s="182" t="e">
        <f>NA()</f>
        <v>#N/A</v>
      </c>
      <c r="E50" s="182" t="e">
        <f>NA()</f>
        <v>#N/A</v>
      </c>
      <c r="F50" s="182">
        <f>IF(ISNUMBER('実質公債費比率（分子）の構造'!L$53),'実質公債費比率（分子）の構造'!L$53,NA())</f>
        <v>502</v>
      </c>
      <c r="G50" s="182" t="e">
        <f>NA()</f>
        <v>#N/A</v>
      </c>
      <c r="H50" s="182" t="e">
        <f>NA()</f>
        <v>#N/A</v>
      </c>
      <c r="I50" s="182">
        <f>IF(ISNUMBER('実質公債費比率（分子）の構造'!M$53),'実質公債費比率（分子）の構造'!M$53,NA())</f>
        <v>423</v>
      </c>
      <c r="J50" s="182" t="e">
        <f>NA()</f>
        <v>#N/A</v>
      </c>
      <c r="K50" s="182" t="e">
        <f>NA()</f>
        <v>#N/A</v>
      </c>
      <c r="L50" s="182">
        <f>IF(ISNUMBER('実質公債費比率（分子）の構造'!N$53),'実質公債費比率（分子）の構造'!N$53,NA())</f>
        <v>448</v>
      </c>
      <c r="M50" s="182" t="e">
        <f>NA()</f>
        <v>#N/A</v>
      </c>
      <c r="N50" s="182" t="e">
        <f>NA()</f>
        <v>#N/A</v>
      </c>
      <c r="O50" s="182">
        <f>IF(ISNUMBER('実質公債費比率（分子）の構造'!O$53),'実質公債費比率（分子）の構造'!O$53,NA())</f>
        <v>446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12088</v>
      </c>
      <c r="E56" s="181"/>
      <c r="F56" s="181"/>
      <c r="G56" s="181">
        <f>'将来負担比率（分子）の構造'!J$52</f>
        <v>11240</v>
      </c>
      <c r="H56" s="181"/>
      <c r="I56" s="181"/>
      <c r="J56" s="181">
        <f>'将来負担比率（分子）の構造'!K$52</f>
        <v>10295</v>
      </c>
      <c r="K56" s="181"/>
      <c r="L56" s="181"/>
      <c r="M56" s="181">
        <f>'将来負担比率（分子）の構造'!L$52</f>
        <v>9339</v>
      </c>
      <c r="N56" s="181"/>
      <c r="O56" s="181"/>
      <c r="P56" s="181">
        <f>'将来負担比率（分子）の構造'!M$52</f>
        <v>8509</v>
      </c>
    </row>
    <row r="57" spans="1:16" x14ac:dyDescent="0.15">
      <c r="A57" s="181" t="s">
        <v>42</v>
      </c>
      <c r="B57" s="181"/>
      <c r="C57" s="181"/>
      <c r="D57" s="181">
        <f>'将来負担比率（分子）の構造'!I$51</f>
        <v>2715</v>
      </c>
      <c r="E57" s="181"/>
      <c r="F57" s="181"/>
      <c r="G57" s="181">
        <f>'将来負担比率（分子）の構造'!J$51</f>
        <v>2470</v>
      </c>
      <c r="H57" s="181"/>
      <c r="I57" s="181"/>
      <c r="J57" s="181">
        <f>'将来負担比率（分子）の構造'!K$51</f>
        <v>2710</v>
      </c>
      <c r="K57" s="181"/>
      <c r="L57" s="181"/>
      <c r="M57" s="181">
        <f>'将来負担比率（分子）の構造'!L$51</f>
        <v>3118</v>
      </c>
      <c r="N57" s="181"/>
      <c r="O57" s="181"/>
      <c r="P57" s="181">
        <f>'将来負担比率（分子）の構造'!M$51</f>
        <v>2668</v>
      </c>
    </row>
    <row r="58" spans="1:16" x14ac:dyDescent="0.15">
      <c r="A58" s="181" t="s">
        <v>41</v>
      </c>
      <c r="B58" s="181"/>
      <c r="C58" s="181"/>
      <c r="D58" s="181">
        <f>'将来負担比率（分子）の構造'!I$50</f>
        <v>6516</v>
      </c>
      <c r="E58" s="181"/>
      <c r="F58" s="181"/>
      <c r="G58" s="181">
        <f>'将来負担比率（分子）の構造'!J$50</f>
        <v>6606</v>
      </c>
      <c r="H58" s="181"/>
      <c r="I58" s="181"/>
      <c r="J58" s="181">
        <f>'将来負担比率（分子）の構造'!K$50</f>
        <v>7365</v>
      </c>
      <c r="K58" s="181"/>
      <c r="L58" s="181"/>
      <c r="M58" s="181">
        <f>'将来負担比率（分子）の構造'!L$50</f>
        <v>9028</v>
      </c>
      <c r="N58" s="181"/>
      <c r="O58" s="181"/>
      <c r="P58" s="181">
        <f>'将来負担比率（分子）の構造'!M$50</f>
        <v>8602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v>
      </c>
      <c r="C61" s="181"/>
      <c r="D61" s="181"/>
      <c r="E61" s="181">
        <f>'将来負担比率（分子）の構造'!J$46</f>
        <v>2</v>
      </c>
      <c r="F61" s="181"/>
      <c r="G61" s="181"/>
      <c r="H61" s="181">
        <f>'将来負担比率（分子）の構造'!K$46</f>
        <v>173</v>
      </c>
      <c r="I61" s="181"/>
      <c r="J61" s="181"/>
      <c r="K61" s="181">
        <f>'将来負担比率（分子）の構造'!L$46</f>
        <v>353</v>
      </c>
      <c r="L61" s="181"/>
      <c r="M61" s="181"/>
      <c r="N61" s="181">
        <f>'将来負担比率（分子）の構造'!M$46</f>
        <v>85</v>
      </c>
      <c r="O61" s="181"/>
      <c r="P61" s="181"/>
    </row>
    <row r="62" spans="1:16" x14ac:dyDescent="0.15">
      <c r="A62" s="181" t="s">
        <v>35</v>
      </c>
      <c r="B62" s="181">
        <f>'将来負担比率（分子）の構造'!I$45</f>
        <v>173</v>
      </c>
      <c r="C62" s="181"/>
      <c r="D62" s="181"/>
      <c r="E62" s="181">
        <f>'将来負担比率（分子）の構造'!J$45</f>
        <v>75</v>
      </c>
      <c r="F62" s="181"/>
      <c r="G62" s="181"/>
      <c r="H62" s="181">
        <f>'将来負担比率（分子）の構造'!K$45</f>
        <v>45</v>
      </c>
      <c r="I62" s="181"/>
      <c r="J62" s="181"/>
      <c r="K62" s="181">
        <f>'将来負担比率（分子）の構造'!L$45</f>
        <v>145</v>
      </c>
      <c r="L62" s="181"/>
      <c r="M62" s="181"/>
      <c r="N62" s="181">
        <f>'将来負担比率（分子）の構造'!M$45</f>
        <v>109</v>
      </c>
      <c r="O62" s="181"/>
      <c r="P62" s="181"/>
    </row>
    <row r="63" spans="1:16" x14ac:dyDescent="0.15">
      <c r="A63" s="181" t="s">
        <v>34</v>
      </c>
      <c r="B63" s="181">
        <f>'将来負担比率（分子）の構造'!I$44</f>
        <v>2790</v>
      </c>
      <c r="C63" s="181"/>
      <c r="D63" s="181"/>
      <c r="E63" s="181">
        <f>'将来負担比率（分子）の構造'!J$44</f>
        <v>2597</v>
      </c>
      <c r="F63" s="181"/>
      <c r="G63" s="181"/>
      <c r="H63" s="181">
        <f>'将来負担比率（分子）の構造'!K$44</f>
        <v>2348</v>
      </c>
      <c r="I63" s="181"/>
      <c r="J63" s="181"/>
      <c r="K63" s="181">
        <f>'将来負担比率（分子）の構造'!L$44</f>
        <v>2155</v>
      </c>
      <c r="L63" s="181"/>
      <c r="M63" s="181"/>
      <c r="N63" s="181">
        <f>'将来負担比率（分子）の構造'!M$44</f>
        <v>1938</v>
      </c>
      <c r="O63" s="181"/>
      <c r="P63" s="181"/>
    </row>
    <row r="64" spans="1:16" x14ac:dyDescent="0.15">
      <c r="A64" s="181" t="s">
        <v>33</v>
      </c>
      <c r="B64" s="181">
        <f>'将来負担比率（分子）の構造'!I$43</f>
        <v>625</v>
      </c>
      <c r="C64" s="181"/>
      <c r="D64" s="181"/>
      <c r="E64" s="181">
        <f>'将来負担比率（分子）の構造'!J$43</f>
        <v>379</v>
      </c>
      <c r="F64" s="181"/>
      <c r="G64" s="181"/>
      <c r="H64" s="181">
        <f>'将来負担比率（分子）の構造'!K$43</f>
        <v>358</v>
      </c>
      <c r="I64" s="181"/>
      <c r="J64" s="181"/>
      <c r="K64" s="181">
        <f>'将来負担比率（分子）の構造'!L$43</f>
        <v>355</v>
      </c>
      <c r="L64" s="181"/>
      <c r="M64" s="181"/>
      <c r="N64" s="181">
        <f>'将来負担比率（分子）の構造'!M$43</f>
        <v>352</v>
      </c>
      <c r="O64" s="181"/>
      <c r="P64" s="181"/>
    </row>
    <row r="65" spans="1:16" x14ac:dyDescent="0.15">
      <c r="A65" s="181" t="s">
        <v>32</v>
      </c>
      <c r="B65" s="181">
        <f>'将来負担比率（分子）の構造'!I$42</f>
        <v>2403</v>
      </c>
      <c r="C65" s="181"/>
      <c r="D65" s="181"/>
      <c r="E65" s="181">
        <f>'将来負担比率（分子）の構造'!J$42</f>
        <v>2059</v>
      </c>
      <c r="F65" s="181"/>
      <c r="G65" s="181"/>
      <c r="H65" s="181">
        <f>'将来負担比率（分子）の構造'!K$42</f>
        <v>1378</v>
      </c>
      <c r="I65" s="181"/>
      <c r="J65" s="181"/>
      <c r="K65" s="181">
        <f>'将来負担比率（分子）の構造'!L$42</f>
        <v>1378</v>
      </c>
      <c r="L65" s="181"/>
      <c r="M65" s="181"/>
      <c r="N65" s="181">
        <f>'将来負担比率（分子）の構造'!M$42</f>
        <v>1065</v>
      </c>
      <c r="O65" s="181"/>
      <c r="P65" s="181"/>
    </row>
    <row r="66" spans="1:16" x14ac:dyDescent="0.15">
      <c r="A66" s="181" t="s">
        <v>31</v>
      </c>
      <c r="B66" s="181">
        <f>'将来負担比率（分子）の構造'!I$41</f>
        <v>12982</v>
      </c>
      <c r="C66" s="181"/>
      <c r="D66" s="181"/>
      <c r="E66" s="181">
        <f>'将来負担比率（分子）の構造'!J$41</f>
        <v>11798</v>
      </c>
      <c r="F66" s="181"/>
      <c r="G66" s="181"/>
      <c r="H66" s="181">
        <f>'将来負担比率（分子）の構造'!K$41</f>
        <v>10712</v>
      </c>
      <c r="I66" s="181"/>
      <c r="J66" s="181"/>
      <c r="K66" s="181">
        <f>'将来負担比率（分子）の構造'!L$41</f>
        <v>9872</v>
      </c>
      <c r="L66" s="181"/>
      <c r="M66" s="181"/>
      <c r="N66" s="181">
        <f>'将来負担比率（分子）の構造'!M$41</f>
        <v>9895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2233</v>
      </c>
      <c r="C72" s="185">
        <f>基金残高に係る経年分析!G55</f>
        <v>3513</v>
      </c>
      <c r="D72" s="185">
        <f>基金残高に係る経年分析!H55</f>
        <v>3478</v>
      </c>
    </row>
    <row r="73" spans="1:16" x14ac:dyDescent="0.15">
      <c r="A73" s="184" t="s">
        <v>78</v>
      </c>
      <c r="B73" s="185">
        <f>基金残高に係る経年分析!F56</f>
        <v>2</v>
      </c>
      <c r="C73" s="185">
        <f>基金残高に係る経年分析!G56</f>
        <v>2</v>
      </c>
      <c r="D73" s="185">
        <f>基金残高に係る経年分析!H56</f>
        <v>2</v>
      </c>
    </row>
    <row r="74" spans="1:16" x14ac:dyDescent="0.15">
      <c r="A74" s="184" t="s">
        <v>79</v>
      </c>
      <c r="B74" s="185">
        <f>基金残高に係る経年分析!F57</f>
        <v>3746</v>
      </c>
      <c r="C74" s="185">
        <f>基金残高に係る経年分析!G57</f>
        <v>3893</v>
      </c>
      <c r="D74" s="185">
        <f>基金残高に係る経年分析!H57</f>
        <v>3392</v>
      </c>
    </row>
  </sheetData>
  <sheetProtection algorithmName="SHA-512" hashValue="A2X12gNdNUoDiU3g/VyoA+71JSSzX5k7RCbRL2Z/nIXhmWxuwH2G3USM8x9x/SSGiPtAv/gBeYhmauLz8AkxIQ==" saltValue="tIZ8j8xPnwjCbXaElL/O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12162532</v>
      </c>
      <c r="S5" s="734"/>
      <c r="T5" s="734"/>
      <c r="U5" s="734"/>
      <c r="V5" s="734"/>
      <c r="W5" s="734"/>
      <c r="X5" s="734"/>
      <c r="Y5" s="777"/>
      <c r="Z5" s="795">
        <v>49</v>
      </c>
      <c r="AA5" s="795"/>
      <c r="AB5" s="795"/>
      <c r="AC5" s="795"/>
      <c r="AD5" s="796">
        <v>11369987</v>
      </c>
      <c r="AE5" s="796"/>
      <c r="AF5" s="796"/>
      <c r="AG5" s="796"/>
      <c r="AH5" s="796"/>
      <c r="AI5" s="796"/>
      <c r="AJ5" s="796"/>
      <c r="AK5" s="796"/>
      <c r="AL5" s="778">
        <v>87.4</v>
      </c>
      <c r="AM5" s="749"/>
      <c r="AN5" s="749"/>
      <c r="AO5" s="779"/>
      <c r="AP5" s="744" t="s">
        <v>226</v>
      </c>
      <c r="AQ5" s="745"/>
      <c r="AR5" s="745"/>
      <c r="AS5" s="745"/>
      <c r="AT5" s="745"/>
      <c r="AU5" s="745"/>
      <c r="AV5" s="745"/>
      <c r="AW5" s="745"/>
      <c r="AX5" s="745"/>
      <c r="AY5" s="745"/>
      <c r="AZ5" s="745"/>
      <c r="BA5" s="745"/>
      <c r="BB5" s="745"/>
      <c r="BC5" s="745"/>
      <c r="BD5" s="745"/>
      <c r="BE5" s="745"/>
      <c r="BF5" s="746"/>
      <c r="BG5" s="678">
        <v>11369987</v>
      </c>
      <c r="BH5" s="679"/>
      <c r="BI5" s="679"/>
      <c r="BJ5" s="679"/>
      <c r="BK5" s="679"/>
      <c r="BL5" s="679"/>
      <c r="BM5" s="679"/>
      <c r="BN5" s="680"/>
      <c r="BO5" s="715">
        <v>93.5</v>
      </c>
      <c r="BP5" s="715"/>
      <c r="BQ5" s="715"/>
      <c r="BR5" s="715"/>
      <c r="BS5" s="716">
        <v>157002</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188850</v>
      </c>
      <c r="S6" s="679"/>
      <c r="T6" s="679"/>
      <c r="U6" s="679"/>
      <c r="V6" s="679"/>
      <c r="W6" s="679"/>
      <c r="X6" s="679"/>
      <c r="Y6" s="680"/>
      <c r="Z6" s="715">
        <v>0.8</v>
      </c>
      <c r="AA6" s="715"/>
      <c r="AB6" s="715"/>
      <c r="AC6" s="715"/>
      <c r="AD6" s="716">
        <v>188850</v>
      </c>
      <c r="AE6" s="716"/>
      <c r="AF6" s="716"/>
      <c r="AG6" s="716"/>
      <c r="AH6" s="716"/>
      <c r="AI6" s="716"/>
      <c r="AJ6" s="716"/>
      <c r="AK6" s="716"/>
      <c r="AL6" s="681">
        <v>1.5</v>
      </c>
      <c r="AM6" s="682"/>
      <c r="AN6" s="682"/>
      <c r="AO6" s="717"/>
      <c r="AP6" s="675" t="s">
        <v>231</v>
      </c>
      <c r="AQ6" s="676"/>
      <c r="AR6" s="676"/>
      <c r="AS6" s="676"/>
      <c r="AT6" s="676"/>
      <c r="AU6" s="676"/>
      <c r="AV6" s="676"/>
      <c r="AW6" s="676"/>
      <c r="AX6" s="676"/>
      <c r="AY6" s="676"/>
      <c r="AZ6" s="676"/>
      <c r="BA6" s="676"/>
      <c r="BB6" s="676"/>
      <c r="BC6" s="676"/>
      <c r="BD6" s="676"/>
      <c r="BE6" s="676"/>
      <c r="BF6" s="677"/>
      <c r="BG6" s="678">
        <v>11369987</v>
      </c>
      <c r="BH6" s="679"/>
      <c r="BI6" s="679"/>
      <c r="BJ6" s="679"/>
      <c r="BK6" s="679"/>
      <c r="BL6" s="679"/>
      <c r="BM6" s="679"/>
      <c r="BN6" s="680"/>
      <c r="BO6" s="715">
        <v>93.5</v>
      </c>
      <c r="BP6" s="715"/>
      <c r="BQ6" s="715"/>
      <c r="BR6" s="715"/>
      <c r="BS6" s="716">
        <v>157002</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203368</v>
      </c>
      <c r="CS6" s="679"/>
      <c r="CT6" s="679"/>
      <c r="CU6" s="679"/>
      <c r="CV6" s="679"/>
      <c r="CW6" s="679"/>
      <c r="CX6" s="679"/>
      <c r="CY6" s="680"/>
      <c r="CZ6" s="778">
        <v>0.9</v>
      </c>
      <c r="DA6" s="749"/>
      <c r="DB6" s="749"/>
      <c r="DC6" s="781"/>
      <c r="DD6" s="684" t="s">
        <v>130</v>
      </c>
      <c r="DE6" s="679"/>
      <c r="DF6" s="679"/>
      <c r="DG6" s="679"/>
      <c r="DH6" s="679"/>
      <c r="DI6" s="679"/>
      <c r="DJ6" s="679"/>
      <c r="DK6" s="679"/>
      <c r="DL6" s="679"/>
      <c r="DM6" s="679"/>
      <c r="DN6" s="679"/>
      <c r="DO6" s="679"/>
      <c r="DP6" s="680"/>
      <c r="DQ6" s="684">
        <v>203368</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8868</v>
      </c>
      <c r="S7" s="679"/>
      <c r="T7" s="679"/>
      <c r="U7" s="679"/>
      <c r="V7" s="679"/>
      <c r="W7" s="679"/>
      <c r="X7" s="679"/>
      <c r="Y7" s="680"/>
      <c r="Z7" s="715">
        <v>0</v>
      </c>
      <c r="AA7" s="715"/>
      <c r="AB7" s="715"/>
      <c r="AC7" s="715"/>
      <c r="AD7" s="716">
        <v>8868</v>
      </c>
      <c r="AE7" s="716"/>
      <c r="AF7" s="716"/>
      <c r="AG7" s="716"/>
      <c r="AH7" s="716"/>
      <c r="AI7" s="716"/>
      <c r="AJ7" s="716"/>
      <c r="AK7" s="716"/>
      <c r="AL7" s="681">
        <v>0.1</v>
      </c>
      <c r="AM7" s="682"/>
      <c r="AN7" s="682"/>
      <c r="AO7" s="717"/>
      <c r="AP7" s="675" t="s">
        <v>234</v>
      </c>
      <c r="AQ7" s="676"/>
      <c r="AR7" s="676"/>
      <c r="AS7" s="676"/>
      <c r="AT7" s="676"/>
      <c r="AU7" s="676"/>
      <c r="AV7" s="676"/>
      <c r="AW7" s="676"/>
      <c r="AX7" s="676"/>
      <c r="AY7" s="676"/>
      <c r="AZ7" s="676"/>
      <c r="BA7" s="676"/>
      <c r="BB7" s="676"/>
      <c r="BC7" s="676"/>
      <c r="BD7" s="676"/>
      <c r="BE7" s="676"/>
      <c r="BF7" s="677"/>
      <c r="BG7" s="678">
        <v>5933317</v>
      </c>
      <c r="BH7" s="679"/>
      <c r="BI7" s="679"/>
      <c r="BJ7" s="679"/>
      <c r="BK7" s="679"/>
      <c r="BL7" s="679"/>
      <c r="BM7" s="679"/>
      <c r="BN7" s="680"/>
      <c r="BO7" s="715">
        <v>48.8</v>
      </c>
      <c r="BP7" s="715"/>
      <c r="BQ7" s="715"/>
      <c r="BR7" s="715"/>
      <c r="BS7" s="716">
        <v>157002</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4157689</v>
      </c>
      <c r="CS7" s="679"/>
      <c r="CT7" s="679"/>
      <c r="CU7" s="679"/>
      <c r="CV7" s="679"/>
      <c r="CW7" s="679"/>
      <c r="CX7" s="679"/>
      <c r="CY7" s="680"/>
      <c r="CZ7" s="715">
        <v>18.5</v>
      </c>
      <c r="DA7" s="715"/>
      <c r="DB7" s="715"/>
      <c r="DC7" s="715"/>
      <c r="DD7" s="684">
        <v>299418</v>
      </c>
      <c r="DE7" s="679"/>
      <c r="DF7" s="679"/>
      <c r="DG7" s="679"/>
      <c r="DH7" s="679"/>
      <c r="DI7" s="679"/>
      <c r="DJ7" s="679"/>
      <c r="DK7" s="679"/>
      <c r="DL7" s="679"/>
      <c r="DM7" s="679"/>
      <c r="DN7" s="679"/>
      <c r="DO7" s="679"/>
      <c r="DP7" s="680"/>
      <c r="DQ7" s="684">
        <v>2239338</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49413</v>
      </c>
      <c r="S8" s="679"/>
      <c r="T8" s="679"/>
      <c r="U8" s="679"/>
      <c r="V8" s="679"/>
      <c r="W8" s="679"/>
      <c r="X8" s="679"/>
      <c r="Y8" s="680"/>
      <c r="Z8" s="715">
        <v>0.2</v>
      </c>
      <c r="AA8" s="715"/>
      <c r="AB8" s="715"/>
      <c r="AC8" s="715"/>
      <c r="AD8" s="716">
        <v>49413</v>
      </c>
      <c r="AE8" s="716"/>
      <c r="AF8" s="716"/>
      <c r="AG8" s="716"/>
      <c r="AH8" s="716"/>
      <c r="AI8" s="716"/>
      <c r="AJ8" s="716"/>
      <c r="AK8" s="716"/>
      <c r="AL8" s="681">
        <v>0.4</v>
      </c>
      <c r="AM8" s="682"/>
      <c r="AN8" s="682"/>
      <c r="AO8" s="717"/>
      <c r="AP8" s="675" t="s">
        <v>237</v>
      </c>
      <c r="AQ8" s="676"/>
      <c r="AR8" s="676"/>
      <c r="AS8" s="676"/>
      <c r="AT8" s="676"/>
      <c r="AU8" s="676"/>
      <c r="AV8" s="676"/>
      <c r="AW8" s="676"/>
      <c r="AX8" s="676"/>
      <c r="AY8" s="676"/>
      <c r="AZ8" s="676"/>
      <c r="BA8" s="676"/>
      <c r="BB8" s="676"/>
      <c r="BC8" s="676"/>
      <c r="BD8" s="676"/>
      <c r="BE8" s="676"/>
      <c r="BF8" s="677"/>
      <c r="BG8" s="678">
        <v>124626</v>
      </c>
      <c r="BH8" s="679"/>
      <c r="BI8" s="679"/>
      <c r="BJ8" s="679"/>
      <c r="BK8" s="679"/>
      <c r="BL8" s="679"/>
      <c r="BM8" s="679"/>
      <c r="BN8" s="680"/>
      <c r="BO8" s="715">
        <v>1</v>
      </c>
      <c r="BP8" s="715"/>
      <c r="BQ8" s="715"/>
      <c r="BR8" s="715"/>
      <c r="BS8" s="684" t="s">
        <v>238</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8429718</v>
      </c>
      <c r="CS8" s="679"/>
      <c r="CT8" s="679"/>
      <c r="CU8" s="679"/>
      <c r="CV8" s="679"/>
      <c r="CW8" s="679"/>
      <c r="CX8" s="679"/>
      <c r="CY8" s="680"/>
      <c r="CZ8" s="715">
        <v>37.5</v>
      </c>
      <c r="DA8" s="715"/>
      <c r="DB8" s="715"/>
      <c r="DC8" s="715"/>
      <c r="DD8" s="684">
        <v>374492</v>
      </c>
      <c r="DE8" s="679"/>
      <c r="DF8" s="679"/>
      <c r="DG8" s="679"/>
      <c r="DH8" s="679"/>
      <c r="DI8" s="679"/>
      <c r="DJ8" s="679"/>
      <c r="DK8" s="679"/>
      <c r="DL8" s="679"/>
      <c r="DM8" s="679"/>
      <c r="DN8" s="679"/>
      <c r="DO8" s="679"/>
      <c r="DP8" s="680"/>
      <c r="DQ8" s="684">
        <v>3192085</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30064</v>
      </c>
      <c r="S9" s="679"/>
      <c r="T9" s="679"/>
      <c r="U9" s="679"/>
      <c r="V9" s="679"/>
      <c r="W9" s="679"/>
      <c r="X9" s="679"/>
      <c r="Y9" s="680"/>
      <c r="Z9" s="715">
        <v>0.1</v>
      </c>
      <c r="AA9" s="715"/>
      <c r="AB9" s="715"/>
      <c r="AC9" s="715"/>
      <c r="AD9" s="716">
        <v>30064</v>
      </c>
      <c r="AE9" s="716"/>
      <c r="AF9" s="716"/>
      <c r="AG9" s="716"/>
      <c r="AH9" s="716"/>
      <c r="AI9" s="716"/>
      <c r="AJ9" s="716"/>
      <c r="AK9" s="716"/>
      <c r="AL9" s="681">
        <v>0.2</v>
      </c>
      <c r="AM9" s="682"/>
      <c r="AN9" s="682"/>
      <c r="AO9" s="717"/>
      <c r="AP9" s="675" t="s">
        <v>241</v>
      </c>
      <c r="AQ9" s="676"/>
      <c r="AR9" s="676"/>
      <c r="AS9" s="676"/>
      <c r="AT9" s="676"/>
      <c r="AU9" s="676"/>
      <c r="AV9" s="676"/>
      <c r="AW9" s="676"/>
      <c r="AX9" s="676"/>
      <c r="AY9" s="676"/>
      <c r="AZ9" s="676"/>
      <c r="BA9" s="676"/>
      <c r="BB9" s="676"/>
      <c r="BC9" s="676"/>
      <c r="BD9" s="676"/>
      <c r="BE9" s="676"/>
      <c r="BF9" s="677"/>
      <c r="BG9" s="678">
        <v>4822119</v>
      </c>
      <c r="BH9" s="679"/>
      <c r="BI9" s="679"/>
      <c r="BJ9" s="679"/>
      <c r="BK9" s="679"/>
      <c r="BL9" s="679"/>
      <c r="BM9" s="679"/>
      <c r="BN9" s="680"/>
      <c r="BO9" s="715">
        <v>39.6</v>
      </c>
      <c r="BP9" s="715"/>
      <c r="BQ9" s="715"/>
      <c r="BR9" s="715"/>
      <c r="BS9" s="684" t="s">
        <v>238</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1386561</v>
      </c>
      <c r="CS9" s="679"/>
      <c r="CT9" s="679"/>
      <c r="CU9" s="679"/>
      <c r="CV9" s="679"/>
      <c r="CW9" s="679"/>
      <c r="CX9" s="679"/>
      <c r="CY9" s="680"/>
      <c r="CZ9" s="715">
        <v>6.2</v>
      </c>
      <c r="DA9" s="715"/>
      <c r="DB9" s="715"/>
      <c r="DC9" s="715"/>
      <c r="DD9" s="684">
        <v>106898</v>
      </c>
      <c r="DE9" s="679"/>
      <c r="DF9" s="679"/>
      <c r="DG9" s="679"/>
      <c r="DH9" s="679"/>
      <c r="DI9" s="679"/>
      <c r="DJ9" s="679"/>
      <c r="DK9" s="679"/>
      <c r="DL9" s="679"/>
      <c r="DM9" s="679"/>
      <c r="DN9" s="679"/>
      <c r="DO9" s="679"/>
      <c r="DP9" s="680"/>
      <c r="DQ9" s="684">
        <v>1186090</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238</v>
      </c>
      <c r="S10" s="679"/>
      <c r="T10" s="679"/>
      <c r="U10" s="679"/>
      <c r="V10" s="679"/>
      <c r="W10" s="679"/>
      <c r="X10" s="679"/>
      <c r="Y10" s="680"/>
      <c r="Z10" s="715" t="s">
        <v>238</v>
      </c>
      <c r="AA10" s="715"/>
      <c r="AB10" s="715"/>
      <c r="AC10" s="715"/>
      <c r="AD10" s="716" t="s">
        <v>238</v>
      </c>
      <c r="AE10" s="716"/>
      <c r="AF10" s="716"/>
      <c r="AG10" s="716"/>
      <c r="AH10" s="716"/>
      <c r="AI10" s="716"/>
      <c r="AJ10" s="716"/>
      <c r="AK10" s="716"/>
      <c r="AL10" s="681" t="s">
        <v>238</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203214</v>
      </c>
      <c r="BH10" s="679"/>
      <c r="BI10" s="679"/>
      <c r="BJ10" s="679"/>
      <c r="BK10" s="679"/>
      <c r="BL10" s="679"/>
      <c r="BM10" s="679"/>
      <c r="BN10" s="680"/>
      <c r="BO10" s="715">
        <v>1.7</v>
      </c>
      <c r="BP10" s="715"/>
      <c r="BQ10" s="715"/>
      <c r="BR10" s="715"/>
      <c r="BS10" s="684" t="s">
        <v>130</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185</v>
      </c>
      <c r="CS10" s="679"/>
      <c r="CT10" s="679"/>
      <c r="CU10" s="679"/>
      <c r="CV10" s="679"/>
      <c r="CW10" s="679"/>
      <c r="CX10" s="679"/>
      <c r="CY10" s="680"/>
      <c r="CZ10" s="715">
        <v>0</v>
      </c>
      <c r="DA10" s="715"/>
      <c r="DB10" s="715"/>
      <c r="DC10" s="715"/>
      <c r="DD10" s="684" t="s">
        <v>238</v>
      </c>
      <c r="DE10" s="679"/>
      <c r="DF10" s="679"/>
      <c r="DG10" s="679"/>
      <c r="DH10" s="679"/>
      <c r="DI10" s="679"/>
      <c r="DJ10" s="679"/>
      <c r="DK10" s="679"/>
      <c r="DL10" s="679"/>
      <c r="DM10" s="679"/>
      <c r="DN10" s="679"/>
      <c r="DO10" s="679"/>
      <c r="DP10" s="680"/>
      <c r="DQ10" s="684">
        <v>185</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1072602</v>
      </c>
      <c r="S11" s="679"/>
      <c r="T11" s="679"/>
      <c r="U11" s="679"/>
      <c r="V11" s="679"/>
      <c r="W11" s="679"/>
      <c r="X11" s="679"/>
      <c r="Y11" s="680"/>
      <c r="Z11" s="681">
        <v>4.3</v>
      </c>
      <c r="AA11" s="682"/>
      <c r="AB11" s="682"/>
      <c r="AC11" s="683"/>
      <c r="AD11" s="684">
        <v>1072602</v>
      </c>
      <c r="AE11" s="679"/>
      <c r="AF11" s="679"/>
      <c r="AG11" s="679"/>
      <c r="AH11" s="679"/>
      <c r="AI11" s="679"/>
      <c r="AJ11" s="679"/>
      <c r="AK11" s="680"/>
      <c r="AL11" s="681">
        <v>8.1999999999999993</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783358</v>
      </c>
      <c r="BH11" s="679"/>
      <c r="BI11" s="679"/>
      <c r="BJ11" s="679"/>
      <c r="BK11" s="679"/>
      <c r="BL11" s="679"/>
      <c r="BM11" s="679"/>
      <c r="BN11" s="680"/>
      <c r="BO11" s="715">
        <v>6.4</v>
      </c>
      <c r="BP11" s="715"/>
      <c r="BQ11" s="715"/>
      <c r="BR11" s="715"/>
      <c r="BS11" s="684">
        <v>157002</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212517</v>
      </c>
      <c r="CS11" s="679"/>
      <c r="CT11" s="679"/>
      <c r="CU11" s="679"/>
      <c r="CV11" s="679"/>
      <c r="CW11" s="679"/>
      <c r="CX11" s="679"/>
      <c r="CY11" s="680"/>
      <c r="CZ11" s="715">
        <v>0.9</v>
      </c>
      <c r="DA11" s="715"/>
      <c r="DB11" s="715"/>
      <c r="DC11" s="715"/>
      <c r="DD11" s="684">
        <v>10397</v>
      </c>
      <c r="DE11" s="679"/>
      <c r="DF11" s="679"/>
      <c r="DG11" s="679"/>
      <c r="DH11" s="679"/>
      <c r="DI11" s="679"/>
      <c r="DJ11" s="679"/>
      <c r="DK11" s="679"/>
      <c r="DL11" s="679"/>
      <c r="DM11" s="679"/>
      <c r="DN11" s="679"/>
      <c r="DO11" s="679"/>
      <c r="DP11" s="680"/>
      <c r="DQ11" s="684">
        <v>158557</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t="s">
        <v>130</v>
      </c>
      <c r="S12" s="679"/>
      <c r="T12" s="679"/>
      <c r="U12" s="679"/>
      <c r="V12" s="679"/>
      <c r="W12" s="679"/>
      <c r="X12" s="679"/>
      <c r="Y12" s="680"/>
      <c r="Z12" s="715" t="s">
        <v>178</v>
      </c>
      <c r="AA12" s="715"/>
      <c r="AB12" s="715"/>
      <c r="AC12" s="715"/>
      <c r="AD12" s="716" t="s">
        <v>130</v>
      </c>
      <c r="AE12" s="716"/>
      <c r="AF12" s="716"/>
      <c r="AG12" s="716"/>
      <c r="AH12" s="716"/>
      <c r="AI12" s="716"/>
      <c r="AJ12" s="716"/>
      <c r="AK12" s="716"/>
      <c r="AL12" s="681" t="s">
        <v>178</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4942831</v>
      </c>
      <c r="BH12" s="679"/>
      <c r="BI12" s="679"/>
      <c r="BJ12" s="679"/>
      <c r="BK12" s="679"/>
      <c r="BL12" s="679"/>
      <c r="BM12" s="679"/>
      <c r="BN12" s="680"/>
      <c r="BO12" s="715">
        <v>40.6</v>
      </c>
      <c r="BP12" s="715"/>
      <c r="BQ12" s="715"/>
      <c r="BR12" s="715"/>
      <c r="BS12" s="684" t="s">
        <v>178</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144992</v>
      </c>
      <c r="CS12" s="679"/>
      <c r="CT12" s="679"/>
      <c r="CU12" s="679"/>
      <c r="CV12" s="679"/>
      <c r="CW12" s="679"/>
      <c r="CX12" s="679"/>
      <c r="CY12" s="680"/>
      <c r="CZ12" s="715">
        <v>0.6</v>
      </c>
      <c r="DA12" s="715"/>
      <c r="DB12" s="715"/>
      <c r="DC12" s="715"/>
      <c r="DD12" s="684" t="s">
        <v>238</v>
      </c>
      <c r="DE12" s="679"/>
      <c r="DF12" s="679"/>
      <c r="DG12" s="679"/>
      <c r="DH12" s="679"/>
      <c r="DI12" s="679"/>
      <c r="DJ12" s="679"/>
      <c r="DK12" s="679"/>
      <c r="DL12" s="679"/>
      <c r="DM12" s="679"/>
      <c r="DN12" s="679"/>
      <c r="DO12" s="679"/>
      <c r="DP12" s="680"/>
      <c r="DQ12" s="684">
        <v>52632</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238</v>
      </c>
      <c r="S13" s="679"/>
      <c r="T13" s="679"/>
      <c r="U13" s="679"/>
      <c r="V13" s="679"/>
      <c r="W13" s="679"/>
      <c r="X13" s="679"/>
      <c r="Y13" s="680"/>
      <c r="Z13" s="715" t="s">
        <v>178</v>
      </c>
      <c r="AA13" s="715"/>
      <c r="AB13" s="715"/>
      <c r="AC13" s="715"/>
      <c r="AD13" s="716" t="s">
        <v>130</v>
      </c>
      <c r="AE13" s="716"/>
      <c r="AF13" s="716"/>
      <c r="AG13" s="716"/>
      <c r="AH13" s="716"/>
      <c r="AI13" s="716"/>
      <c r="AJ13" s="716"/>
      <c r="AK13" s="716"/>
      <c r="AL13" s="681" t="s">
        <v>130</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4931532</v>
      </c>
      <c r="BH13" s="679"/>
      <c r="BI13" s="679"/>
      <c r="BJ13" s="679"/>
      <c r="BK13" s="679"/>
      <c r="BL13" s="679"/>
      <c r="BM13" s="679"/>
      <c r="BN13" s="680"/>
      <c r="BO13" s="715">
        <v>40.5</v>
      </c>
      <c r="BP13" s="715"/>
      <c r="BQ13" s="715"/>
      <c r="BR13" s="715"/>
      <c r="BS13" s="684" t="s">
        <v>178</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1937464</v>
      </c>
      <c r="CS13" s="679"/>
      <c r="CT13" s="679"/>
      <c r="CU13" s="679"/>
      <c r="CV13" s="679"/>
      <c r="CW13" s="679"/>
      <c r="CX13" s="679"/>
      <c r="CY13" s="680"/>
      <c r="CZ13" s="715">
        <v>8.6</v>
      </c>
      <c r="DA13" s="715"/>
      <c r="DB13" s="715"/>
      <c r="DC13" s="715"/>
      <c r="DD13" s="684">
        <v>747210</v>
      </c>
      <c r="DE13" s="679"/>
      <c r="DF13" s="679"/>
      <c r="DG13" s="679"/>
      <c r="DH13" s="679"/>
      <c r="DI13" s="679"/>
      <c r="DJ13" s="679"/>
      <c r="DK13" s="679"/>
      <c r="DL13" s="679"/>
      <c r="DM13" s="679"/>
      <c r="DN13" s="679"/>
      <c r="DO13" s="679"/>
      <c r="DP13" s="680"/>
      <c r="DQ13" s="684">
        <v>1243179</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27211</v>
      </c>
      <c r="S14" s="679"/>
      <c r="T14" s="679"/>
      <c r="U14" s="679"/>
      <c r="V14" s="679"/>
      <c r="W14" s="679"/>
      <c r="X14" s="679"/>
      <c r="Y14" s="680"/>
      <c r="Z14" s="715">
        <v>0.1</v>
      </c>
      <c r="AA14" s="715"/>
      <c r="AB14" s="715"/>
      <c r="AC14" s="715"/>
      <c r="AD14" s="716">
        <v>27211</v>
      </c>
      <c r="AE14" s="716"/>
      <c r="AF14" s="716"/>
      <c r="AG14" s="716"/>
      <c r="AH14" s="716"/>
      <c r="AI14" s="716"/>
      <c r="AJ14" s="716"/>
      <c r="AK14" s="716"/>
      <c r="AL14" s="681">
        <v>0.2</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116166</v>
      </c>
      <c r="BH14" s="679"/>
      <c r="BI14" s="679"/>
      <c r="BJ14" s="679"/>
      <c r="BK14" s="679"/>
      <c r="BL14" s="679"/>
      <c r="BM14" s="679"/>
      <c r="BN14" s="680"/>
      <c r="BO14" s="715">
        <v>1</v>
      </c>
      <c r="BP14" s="715"/>
      <c r="BQ14" s="715"/>
      <c r="BR14" s="715"/>
      <c r="BS14" s="684" t="s">
        <v>130</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1032526</v>
      </c>
      <c r="CS14" s="679"/>
      <c r="CT14" s="679"/>
      <c r="CU14" s="679"/>
      <c r="CV14" s="679"/>
      <c r="CW14" s="679"/>
      <c r="CX14" s="679"/>
      <c r="CY14" s="680"/>
      <c r="CZ14" s="715">
        <v>4.5999999999999996</v>
      </c>
      <c r="DA14" s="715"/>
      <c r="DB14" s="715"/>
      <c r="DC14" s="715"/>
      <c r="DD14" s="684" t="s">
        <v>178</v>
      </c>
      <c r="DE14" s="679"/>
      <c r="DF14" s="679"/>
      <c r="DG14" s="679"/>
      <c r="DH14" s="679"/>
      <c r="DI14" s="679"/>
      <c r="DJ14" s="679"/>
      <c r="DK14" s="679"/>
      <c r="DL14" s="679"/>
      <c r="DM14" s="679"/>
      <c r="DN14" s="679"/>
      <c r="DO14" s="679"/>
      <c r="DP14" s="680"/>
      <c r="DQ14" s="684">
        <v>986559</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130</v>
      </c>
      <c r="S15" s="679"/>
      <c r="T15" s="679"/>
      <c r="U15" s="679"/>
      <c r="V15" s="679"/>
      <c r="W15" s="679"/>
      <c r="X15" s="679"/>
      <c r="Y15" s="680"/>
      <c r="Z15" s="715" t="s">
        <v>238</v>
      </c>
      <c r="AA15" s="715"/>
      <c r="AB15" s="715"/>
      <c r="AC15" s="715"/>
      <c r="AD15" s="716" t="s">
        <v>130</v>
      </c>
      <c r="AE15" s="716"/>
      <c r="AF15" s="716"/>
      <c r="AG15" s="716"/>
      <c r="AH15" s="716"/>
      <c r="AI15" s="716"/>
      <c r="AJ15" s="716"/>
      <c r="AK15" s="716"/>
      <c r="AL15" s="681" t="s">
        <v>130</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377673</v>
      </c>
      <c r="BH15" s="679"/>
      <c r="BI15" s="679"/>
      <c r="BJ15" s="679"/>
      <c r="BK15" s="679"/>
      <c r="BL15" s="679"/>
      <c r="BM15" s="679"/>
      <c r="BN15" s="680"/>
      <c r="BO15" s="715">
        <v>3.1</v>
      </c>
      <c r="BP15" s="715"/>
      <c r="BQ15" s="715"/>
      <c r="BR15" s="715"/>
      <c r="BS15" s="684" t="s">
        <v>178</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3764760</v>
      </c>
      <c r="CS15" s="679"/>
      <c r="CT15" s="679"/>
      <c r="CU15" s="679"/>
      <c r="CV15" s="679"/>
      <c r="CW15" s="679"/>
      <c r="CX15" s="679"/>
      <c r="CY15" s="680"/>
      <c r="CZ15" s="715">
        <v>16.8</v>
      </c>
      <c r="DA15" s="715"/>
      <c r="DB15" s="715"/>
      <c r="DC15" s="715"/>
      <c r="DD15" s="684">
        <v>1599603</v>
      </c>
      <c r="DE15" s="679"/>
      <c r="DF15" s="679"/>
      <c r="DG15" s="679"/>
      <c r="DH15" s="679"/>
      <c r="DI15" s="679"/>
      <c r="DJ15" s="679"/>
      <c r="DK15" s="679"/>
      <c r="DL15" s="679"/>
      <c r="DM15" s="679"/>
      <c r="DN15" s="679"/>
      <c r="DO15" s="679"/>
      <c r="DP15" s="680"/>
      <c r="DQ15" s="684">
        <v>2456719</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8361</v>
      </c>
      <c r="S16" s="679"/>
      <c r="T16" s="679"/>
      <c r="U16" s="679"/>
      <c r="V16" s="679"/>
      <c r="W16" s="679"/>
      <c r="X16" s="679"/>
      <c r="Y16" s="680"/>
      <c r="Z16" s="715">
        <v>0</v>
      </c>
      <c r="AA16" s="715"/>
      <c r="AB16" s="715"/>
      <c r="AC16" s="715"/>
      <c r="AD16" s="716">
        <v>8361</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130</v>
      </c>
      <c r="BH16" s="679"/>
      <c r="BI16" s="679"/>
      <c r="BJ16" s="679"/>
      <c r="BK16" s="679"/>
      <c r="BL16" s="679"/>
      <c r="BM16" s="679"/>
      <c r="BN16" s="680"/>
      <c r="BO16" s="715" t="s">
        <v>238</v>
      </c>
      <c r="BP16" s="715"/>
      <c r="BQ16" s="715"/>
      <c r="BR16" s="715"/>
      <c r="BS16" s="684" t="s">
        <v>178</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57732</v>
      </c>
      <c r="CS16" s="679"/>
      <c r="CT16" s="679"/>
      <c r="CU16" s="679"/>
      <c r="CV16" s="679"/>
      <c r="CW16" s="679"/>
      <c r="CX16" s="679"/>
      <c r="CY16" s="680"/>
      <c r="CZ16" s="715">
        <v>0.3</v>
      </c>
      <c r="DA16" s="715"/>
      <c r="DB16" s="715"/>
      <c r="DC16" s="715"/>
      <c r="DD16" s="684" t="s">
        <v>130</v>
      </c>
      <c r="DE16" s="679"/>
      <c r="DF16" s="679"/>
      <c r="DG16" s="679"/>
      <c r="DH16" s="679"/>
      <c r="DI16" s="679"/>
      <c r="DJ16" s="679"/>
      <c r="DK16" s="679"/>
      <c r="DL16" s="679"/>
      <c r="DM16" s="679"/>
      <c r="DN16" s="679"/>
      <c r="DO16" s="679"/>
      <c r="DP16" s="680"/>
      <c r="DQ16" s="684">
        <v>56278</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191408</v>
      </c>
      <c r="S17" s="679"/>
      <c r="T17" s="679"/>
      <c r="U17" s="679"/>
      <c r="V17" s="679"/>
      <c r="W17" s="679"/>
      <c r="X17" s="679"/>
      <c r="Y17" s="680"/>
      <c r="Z17" s="715">
        <v>0.8</v>
      </c>
      <c r="AA17" s="715"/>
      <c r="AB17" s="715"/>
      <c r="AC17" s="715"/>
      <c r="AD17" s="716">
        <v>191408</v>
      </c>
      <c r="AE17" s="716"/>
      <c r="AF17" s="716"/>
      <c r="AG17" s="716"/>
      <c r="AH17" s="716"/>
      <c r="AI17" s="716"/>
      <c r="AJ17" s="716"/>
      <c r="AK17" s="716"/>
      <c r="AL17" s="681">
        <v>1.5</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238</v>
      </c>
      <c r="BH17" s="679"/>
      <c r="BI17" s="679"/>
      <c r="BJ17" s="679"/>
      <c r="BK17" s="679"/>
      <c r="BL17" s="679"/>
      <c r="BM17" s="679"/>
      <c r="BN17" s="680"/>
      <c r="BO17" s="715" t="s">
        <v>130</v>
      </c>
      <c r="BP17" s="715"/>
      <c r="BQ17" s="715"/>
      <c r="BR17" s="715"/>
      <c r="BS17" s="684" t="s">
        <v>130</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1137402</v>
      </c>
      <c r="CS17" s="679"/>
      <c r="CT17" s="679"/>
      <c r="CU17" s="679"/>
      <c r="CV17" s="679"/>
      <c r="CW17" s="679"/>
      <c r="CX17" s="679"/>
      <c r="CY17" s="680"/>
      <c r="CZ17" s="715">
        <v>5.0999999999999996</v>
      </c>
      <c r="DA17" s="715"/>
      <c r="DB17" s="715"/>
      <c r="DC17" s="715"/>
      <c r="DD17" s="684" t="s">
        <v>238</v>
      </c>
      <c r="DE17" s="679"/>
      <c r="DF17" s="679"/>
      <c r="DG17" s="679"/>
      <c r="DH17" s="679"/>
      <c r="DI17" s="679"/>
      <c r="DJ17" s="679"/>
      <c r="DK17" s="679"/>
      <c r="DL17" s="679"/>
      <c r="DM17" s="679"/>
      <c r="DN17" s="679"/>
      <c r="DO17" s="679"/>
      <c r="DP17" s="680"/>
      <c r="DQ17" s="684">
        <v>1136714</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83277</v>
      </c>
      <c r="S18" s="679"/>
      <c r="T18" s="679"/>
      <c r="U18" s="679"/>
      <c r="V18" s="679"/>
      <c r="W18" s="679"/>
      <c r="X18" s="679"/>
      <c r="Y18" s="680"/>
      <c r="Z18" s="715">
        <v>0.3</v>
      </c>
      <c r="AA18" s="715"/>
      <c r="AB18" s="715"/>
      <c r="AC18" s="715"/>
      <c r="AD18" s="716">
        <v>83277</v>
      </c>
      <c r="AE18" s="716"/>
      <c r="AF18" s="716"/>
      <c r="AG18" s="716"/>
      <c r="AH18" s="716"/>
      <c r="AI18" s="716"/>
      <c r="AJ18" s="716"/>
      <c r="AK18" s="716"/>
      <c r="AL18" s="681">
        <v>0.6</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130</v>
      </c>
      <c r="BH18" s="679"/>
      <c r="BI18" s="679"/>
      <c r="BJ18" s="679"/>
      <c r="BK18" s="679"/>
      <c r="BL18" s="679"/>
      <c r="BM18" s="679"/>
      <c r="BN18" s="680"/>
      <c r="BO18" s="715" t="s">
        <v>178</v>
      </c>
      <c r="BP18" s="715"/>
      <c r="BQ18" s="715"/>
      <c r="BR18" s="715"/>
      <c r="BS18" s="684" t="s">
        <v>238</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178</v>
      </c>
      <c r="CS18" s="679"/>
      <c r="CT18" s="679"/>
      <c r="CU18" s="679"/>
      <c r="CV18" s="679"/>
      <c r="CW18" s="679"/>
      <c r="CX18" s="679"/>
      <c r="CY18" s="680"/>
      <c r="CZ18" s="715" t="s">
        <v>178</v>
      </c>
      <c r="DA18" s="715"/>
      <c r="DB18" s="715"/>
      <c r="DC18" s="715"/>
      <c r="DD18" s="684" t="s">
        <v>238</v>
      </c>
      <c r="DE18" s="679"/>
      <c r="DF18" s="679"/>
      <c r="DG18" s="679"/>
      <c r="DH18" s="679"/>
      <c r="DI18" s="679"/>
      <c r="DJ18" s="679"/>
      <c r="DK18" s="679"/>
      <c r="DL18" s="679"/>
      <c r="DM18" s="679"/>
      <c r="DN18" s="679"/>
      <c r="DO18" s="679"/>
      <c r="DP18" s="680"/>
      <c r="DQ18" s="684" t="s">
        <v>130</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4131</v>
      </c>
      <c r="S19" s="679"/>
      <c r="T19" s="679"/>
      <c r="U19" s="679"/>
      <c r="V19" s="679"/>
      <c r="W19" s="679"/>
      <c r="X19" s="679"/>
      <c r="Y19" s="680"/>
      <c r="Z19" s="715">
        <v>0</v>
      </c>
      <c r="AA19" s="715"/>
      <c r="AB19" s="715"/>
      <c r="AC19" s="715"/>
      <c r="AD19" s="716">
        <v>4131</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792545</v>
      </c>
      <c r="BH19" s="679"/>
      <c r="BI19" s="679"/>
      <c r="BJ19" s="679"/>
      <c r="BK19" s="679"/>
      <c r="BL19" s="679"/>
      <c r="BM19" s="679"/>
      <c r="BN19" s="680"/>
      <c r="BO19" s="715">
        <v>6.5</v>
      </c>
      <c r="BP19" s="715"/>
      <c r="BQ19" s="715"/>
      <c r="BR19" s="715"/>
      <c r="BS19" s="684" t="s">
        <v>178</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238</v>
      </c>
      <c r="CS19" s="679"/>
      <c r="CT19" s="679"/>
      <c r="CU19" s="679"/>
      <c r="CV19" s="679"/>
      <c r="CW19" s="679"/>
      <c r="CX19" s="679"/>
      <c r="CY19" s="680"/>
      <c r="CZ19" s="715" t="s">
        <v>130</v>
      </c>
      <c r="DA19" s="715"/>
      <c r="DB19" s="715"/>
      <c r="DC19" s="715"/>
      <c r="DD19" s="684" t="s">
        <v>178</v>
      </c>
      <c r="DE19" s="679"/>
      <c r="DF19" s="679"/>
      <c r="DG19" s="679"/>
      <c r="DH19" s="679"/>
      <c r="DI19" s="679"/>
      <c r="DJ19" s="679"/>
      <c r="DK19" s="679"/>
      <c r="DL19" s="679"/>
      <c r="DM19" s="679"/>
      <c r="DN19" s="679"/>
      <c r="DO19" s="679"/>
      <c r="DP19" s="680"/>
      <c r="DQ19" s="684" t="s">
        <v>238</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676</v>
      </c>
      <c r="S20" s="679"/>
      <c r="T20" s="679"/>
      <c r="U20" s="679"/>
      <c r="V20" s="679"/>
      <c r="W20" s="679"/>
      <c r="X20" s="679"/>
      <c r="Y20" s="680"/>
      <c r="Z20" s="715">
        <v>0</v>
      </c>
      <c r="AA20" s="715"/>
      <c r="AB20" s="715"/>
      <c r="AC20" s="715"/>
      <c r="AD20" s="716">
        <v>676</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792545</v>
      </c>
      <c r="BH20" s="679"/>
      <c r="BI20" s="679"/>
      <c r="BJ20" s="679"/>
      <c r="BK20" s="679"/>
      <c r="BL20" s="679"/>
      <c r="BM20" s="679"/>
      <c r="BN20" s="680"/>
      <c r="BO20" s="715">
        <v>6.5</v>
      </c>
      <c r="BP20" s="715"/>
      <c r="BQ20" s="715"/>
      <c r="BR20" s="715"/>
      <c r="BS20" s="684" t="s">
        <v>130</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22464914</v>
      </c>
      <c r="CS20" s="679"/>
      <c r="CT20" s="679"/>
      <c r="CU20" s="679"/>
      <c r="CV20" s="679"/>
      <c r="CW20" s="679"/>
      <c r="CX20" s="679"/>
      <c r="CY20" s="680"/>
      <c r="CZ20" s="715">
        <v>100</v>
      </c>
      <c r="DA20" s="715"/>
      <c r="DB20" s="715"/>
      <c r="DC20" s="715"/>
      <c r="DD20" s="684">
        <v>3138018</v>
      </c>
      <c r="DE20" s="679"/>
      <c r="DF20" s="679"/>
      <c r="DG20" s="679"/>
      <c r="DH20" s="679"/>
      <c r="DI20" s="679"/>
      <c r="DJ20" s="679"/>
      <c r="DK20" s="679"/>
      <c r="DL20" s="679"/>
      <c r="DM20" s="679"/>
      <c r="DN20" s="679"/>
      <c r="DO20" s="679"/>
      <c r="DP20" s="680"/>
      <c r="DQ20" s="684">
        <v>12911704</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103324</v>
      </c>
      <c r="S21" s="679"/>
      <c r="T21" s="679"/>
      <c r="U21" s="679"/>
      <c r="V21" s="679"/>
      <c r="W21" s="679"/>
      <c r="X21" s="679"/>
      <c r="Y21" s="680"/>
      <c r="Z21" s="715">
        <v>0.4</v>
      </c>
      <c r="AA21" s="715"/>
      <c r="AB21" s="715"/>
      <c r="AC21" s="715"/>
      <c r="AD21" s="716">
        <v>103324</v>
      </c>
      <c r="AE21" s="716"/>
      <c r="AF21" s="716"/>
      <c r="AG21" s="716"/>
      <c r="AH21" s="716"/>
      <c r="AI21" s="716"/>
      <c r="AJ21" s="716"/>
      <c r="AK21" s="716"/>
      <c r="AL21" s="681">
        <v>0.8</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t="s">
        <v>178</v>
      </c>
      <c r="BH21" s="679"/>
      <c r="BI21" s="679"/>
      <c r="BJ21" s="679"/>
      <c r="BK21" s="679"/>
      <c r="BL21" s="679"/>
      <c r="BM21" s="679"/>
      <c r="BN21" s="680"/>
      <c r="BO21" s="715" t="s">
        <v>130</v>
      </c>
      <c r="BP21" s="715"/>
      <c r="BQ21" s="715"/>
      <c r="BR21" s="715"/>
      <c r="BS21" s="684" t="s">
        <v>130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221271</v>
      </c>
      <c r="S22" s="679"/>
      <c r="T22" s="679"/>
      <c r="U22" s="679"/>
      <c r="V22" s="679"/>
      <c r="W22" s="679"/>
      <c r="X22" s="679"/>
      <c r="Y22" s="680"/>
      <c r="Z22" s="715">
        <v>0.9</v>
      </c>
      <c r="AA22" s="715"/>
      <c r="AB22" s="715"/>
      <c r="AC22" s="715"/>
      <c r="AD22" s="716" t="s">
        <v>238</v>
      </c>
      <c r="AE22" s="716"/>
      <c r="AF22" s="716"/>
      <c r="AG22" s="716"/>
      <c r="AH22" s="716"/>
      <c r="AI22" s="716"/>
      <c r="AJ22" s="716"/>
      <c r="AK22" s="716"/>
      <c r="AL22" s="681" t="s">
        <v>130</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238</v>
      </c>
      <c r="BH22" s="679"/>
      <c r="BI22" s="679"/>
      <c r="BJ22" s="679"/>
      <c r="BK22" s="679"/>
      <c r="BL22" s="679"/>
      <c r="BM22" s="679"/>
      <c r="BN22" s="680"/>
      <c r="BO22" s="715" t="s">
        <v>130</v>
      </c>
      <c r="BP22" s="715"/>
      <c r="BQ22" s="715"/>
      <c r="BR22" s="715"/>
      <c r="BS22" s="684" t="s">
        <v>238</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t="s">
        <v>238</v>
      </c>
      <c r="S23" s="679"/>
      <c r="T23" s="679"/>
      <c r="U23" s="679"/>
      <c r="V23" s="679"/>
      <c r="W23" s="679"/>
      <c r="X23" s="679"/>
      <c r="Y23" s="680"/>
      <c r="Z23" s="715" t="s">
        <v>130</v>
      </c>
      <c r="AA23" s="715"/>
      <c r="AB23" s="715"/>
      <c r="AC23" s="715"/>
      <c r="AD23" s="716" t="s">
        <v>130</v>
      </c>
      <c r="AE23" s="716"/>
      <c r="AF23" s="716"/>
      <c r="AG23" s="716"/>
      <c r="AH23" s="716"/>
      <c r="AI23" s="716"/>
      <c r="AJ23" s="716"/>
      <c r="AK23" s="716"/>
      <c r="AL23" s="681" t="s">
        <v>130</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v>792545</v>
      </c>
      <c r="BH23" s="679"/>
      <c r="BI23" s="679"/>
      <c r="BJ23" s="679"/>
      <c r="BK23" s="679"/>
      <c r="BL23" s="679"/>
      <c r="BM23" s="679"/>
      <c r="BN23" s="680"/>
      <c r="BO23" s="715">
        <v>6.5</v>
      </c>
      <c r="BP23" s="715"/>
      <c r="BQ23" s="715"/>
      <c r="BR23" s="715"/>
      <c r="BS23" s="684" t="s">
        <v>130</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220613</v>
      </c>
      <c r="S24" s="679"/>
      <c r="T24" s="679"/>
      <c r="U24" s="679"/>
      <c r="V24" s="679"/>
      <c r="W24" s="679"/>
      <c r="X24" s="679"/>
      <c r="Y24" s="680"/>
      <c r="Z24" s="715">
        <v>0.9</v>
      </c>
      <c r="AA24" s="715"/>
      <c r="AB24" s="715"/>
      <c r="AC24" s="715"/>
      <c r="AD24" s="716" t="s">
        <v>238</v>
      </c>
      <c r="AE24" s="716"/>
      <c r="AF24" s="716"/>
      <c r="AG24" s="716"/>
      <c r="AH24" s="716"/>
      <c r="AI24" s="716"/>
      <c r="AJ24" s="716"/>
      <c r="AK24" s="716"/>
      <c r="AL24" s="681" t="s">
        <v>238</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238</v>
      </c>
      <c r="BH24" s="679"/>
      <c r="BI24" s="679"/>
      <c r="BJ24" s="679"/>
      <c r="BK24" s="679"/>
      <c r="BL24" s="679"/>
      <c r="BM24" s="679"/>
      <c r="BN24" s="680"/>
      <c r="BO24" s="715" t="s">
        <v>130</v>
      </c>
      <c r="BP24" s="715"/>
      <c r="BQ24" s="715"/>
      <c r="BR24" s="715"/>
      <c r="BS24" s="684" t="s">
        <v>238</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9521648</v>
      </c>
      <c r="CS24" s="734"/>
      <c r="CT24" s="734"/>
      <c r="CU24" s="734"/>
      <c r="CV24" s="734"/>
      <c r="CW24" s="734"/>
      <c r="CX24" s="734"/>
      <c r="CY24" s="777"/>
      <c r="CZ24" s="778">
        <v>42.4</v>
      </c>
      <c r="DA24" s="749"/>
      <c r="DB24" s="749"/>
      <c r="DC24" s="781"/>
      <c r="DD24" s="776">
        <v>5287403</v>
      </c>
      <c r="DE24" s="734"/>
      <c r="DF24" s="734"/>
      <c r="DG24" s="734"/>
      <c r="DH24" s="734"/>
      <c r="DI24" s="734"/>
      <c r="DJ24" s="734"/>
      <c r="DK24" s="777"/>
      <c r="DL24" s="776">
        <v>5251348</v>
      </c>
      <c r="DM24" s="734"/>
      <c r="DN24" s="734"/>
      <c r="DO24" s="734"/>
      <c r="DP24" s="734"/>
      <c r="DQ24" s="734"/>
      <c r="DR24" s="734"/>
      <c r="DS24" s="734"/>
      <c r="DT24" s="734"/>
      <c r="DU24" s="734"/>
      <c r="DV24" s="777"/>
      <c r="DW24" s="778">
        <v>40.4</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v>658</v>
      </c>
      <c r="S25" s="679"/>
      <c r="T25" s="679"/>
      <c r="U25" s="679"/>
      <c r="V25" s="679"/>
      <c r="W25" s="679"/>
      <c r="X25" s="679"/>
      <c r="Y25" s="680"/>
      <c r="Z25" s="715">
        <v>0</v>
      </c>
      <c r="AA25" s="715"/>
      <c r="AB25" s="715"/>
      <c r="AC25" s="715"/>
      <c r="AD25" s="716" t="s">
        <v>178</v>
      </c>
      <c r="AE25" s="716"/>
      <c r="AF25" s="716"/>
      <c r="AG25" s="716"/>
      <c r="AH25" s="716"/>
      <c r="AI25" s="716"/>
      <c r="AJ25" s="716"/>
      <c r="AK25" s="716"/>
      <c r="AL25" s="681" t="s">
        <v>238</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238</v>
      </c>
      <c r="BH25" s="679"/>
      <c r="BI25" s="679"/>
      <c r="BJ25" s="679"/>
      <c r="BK25" s="679"/>
      <c r="BL25" s="679"/>
      <c r="BM25" s="679"/>
      <c r="BN25" s="680"/>
      <c r="BO25" s="715" t="s">
        <v>178</v>
      </c>
      <c r="BP25" s="715"/>
      <c r="BQ25" s="715"/>
      <c r="BR25" s="715"/>
      <c r="BS25" s="684" t="s">
        <v>178</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3284690</v>
      </c>
      <c r="CS25" s="697"/>
      <c r="CT25" s="697"/>
      <c r="CU25" s="697"/>
      <c r="CV25" s="697"/>
      <c r="CW25" s="697"/>
      <c r="CX25" s="697"/>
      <c r="CY25" s="698"/>
      <c r="CZ25" s="681">
        <v>14.6</v>
      </c>
      <c r="DA25" s="699"/>
      <c r="DB25" s="699"/>
      <c r="DC25" s="700"/>
      <c r="DD25" s="684">
        <v>3066809</v>
      </c>
      <c r="DE25" s="697"/>
      <c r="DF25" s="697"/>
      <c r="DG25" s="697"/>
      <c r="DH25" s="697"/>
      <c r="DI25" s="697"/>
      <c r="DJ25" s="697"/>
      <c r="DK25" s="698"/>
      <c r="DL25" s="684">
        <v>3037857</v>
      </c>
      <c r="DM25" s="697"/>
      <c r="DN25" s="697"/>
      <c r="DO25" s="697"/>
      <c r="DP25" s="697"/>
      <c r="DQ25" s="697"/>
      <c r="DR25" s="697"/>
      <c r="DS25" s="697"/>
      <c r="DT25" s="697"/>
      <c r="DU25" s="697"/>
      <c r="DV25" s="698"/>
      <c r="DW25" s="681">
        <v>23.3</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13960580</v>
      </c>
      <c r="S26" s="679"/>
      <c r="T26" s="679"/>
      <c r="U26" s="679"/>
      <c r="V26" s="679"/>
      <c r="W26" s="679"/>
      <c r="X26" s="679"/>
      <c r="Y26" s="680"/>
      <c r="Z26" s="715">
        <v>56.2</v>
      </c>
      <c r="AA26" s="715"/>
      <c r="AB26" s="715"/>
      <c r="AC26" s="715"/>
      <c r="AD26" s="716">
        <v>12946764</v>
      </c>
      <c r="AE26" s="716"/>
      <c r="AF26" s="716"/>
      <c r="AG26" s="716"/>
      <c r="AH26" s="716"/>
      <c r="AI26" s="716"/>
      <c r="AJ26" s="716"/>
      <c r="AK26" s="716"/>
      <c r="AL26" s="681">
        <v>99.5</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178</v>
      </c>
      <c r="BH26" s="679"/>
      <c r="BI26" s="679"/>
      <c r="BJ26" s="679"/>
      <c r="BK26" s="679"/>
      <c r="BL26" s="679"/>
      <c r="BM26" s="679"/>
      <c r="BN26" s="680"/>
      <c r="BO26" s="715" t="s">
        <v>238</v>
      </c>
      <c r="BP26" s="715"/>
      <c r="BQ26" s="715"/>
      <c r="BR26" s="715"/>
      <c r="BS26" s="684" t="s">
        <v>130</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2011735</v>
      </c>
      <c r="CS26" s="679"/>
      <c r="CT26" s="679"/>
      <c r="CU26" s="679"/>
      <c r="CV26" s="679"/>
      <c r="CW26" s="679"/>
      <c r="CX26" s="679"/>
      <c r="CY26" s="680"/>
      <c r="CZ26" s="681">
        <v>9</v>
      </c>
      <c r="DA26" s="699"/>
      <c r="DB26" s="699"/>
      <c r="DC26" s="700"/>
      <c r="DD26" s="684">
        <v>1826592</v>
      </c>
      <c r="DE26" s="679"/>
      <c r="DF26" s="679"/>
      <c r="DG26" s="679"/>
      <c r="DH26" s="679"/>
      <c r="DI26" s="679"/>
      <c r="DJ26" s="679"/>
      <c r="DK26" s="680"/>
      <c r="DL26" s="684" t="s">
        <v>238</v>
      </c>
      <c r="DM26" s="679"/>
      <c r="DN26" s="679"/>
      <c r="DO26" s="679"/>
      <c r="DP26" s="679"/>
      <c r="DQ26" s="679"/>
      <c r="DR26" s="679"/>
      <c r="DS26" s="679"/>
      <c r="DT26" s="679"/>
      <c r="DU26" s="679"/>
      <c r="DV26" s="680"/>
      <c r="DW26" s="681" t="s">
        <v>130</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8039</v>
      </c>
      <c r="S27" s="679"/>
      <c r="T27" s="679"/>
      <c r="U27" s="679"/>
      <c r="V27" s="679"/>
      <c r="W27" s="679"/>
      <c r="X27" s="679"/>
      <c r="Y27" s="680"/>
      <c r="Z27" s="715">
        <v>0</v>
      </c>
      <c r="AA27" s="715"/>
      <c r="AB27" s="715"/>
      <c r="AC27" s="715"/>
      <c r="AD27" s="716">
        <v>8039</v>
      </c>
      <c r="AE27" s="716"/>
      <c r="AF27" s="716"/>
      <c r="AG27" s="716"/>
      <c r="AH27" s="716"/>
      <c r="AI27" s="716"/>
      <c r="AJ27" s="716"/>
      <c r="AK27" s="716"/>
      <c r="AL27" s="681">
        <v>0.1</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12162532</v>
      </c>
      <c r="BH27" s="679"/>
      <c r="BI27" s="679"/>
      <c r="BJ27" s="679"/>
      <c r="BK27" s="679"/>
      <c r="BL27" s="679"/>
      <c r="BM27" s="679"/>
      <c r="BN27" s="680"/>
      <c r="BO27" s="715">
        <v>100</v>
      </c>
      <c r="BP27" s="715"/>
      <c r="BQ27" s="715"/>
      <c r="BR27" s="715"/>
      <c r="BS27" s="684">
        <v>157002</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5099556</v>
      </c>
      <c r="CS27" s="697"/>
      <c r="CT27" s="697"/>
      <c r="CU27" s="697"/>
      <c r="CV27" s="697"/>
      <c r="CW27" s="697"/>
      <c r="CX27" s="697"/>
      <c r="CY27" s="698"/>
      <c r="CZ27" s="681">
        <v>22.7</v>
      </c>
      <c r="DA27" s="699"/>
      <c r="DB27" s="699"/>
      <c r="DC27" s="700"/>
      <c r="DD27" s="684">
        <v>1083880</v>
      </c>
      <c r="DE27" s="697"/>
      <c r="DF27" s="697"/>
      <c r="DG27" s="697"/>
      <c r="DH27" s="697"/>
      <c r="DI27" s="697"/>
      <c r="DJ27" s="697"/>
      <c r="DK27" s="698"/>
      <c r="DL27" s="684">
        <v>1076777</v>
      </c>
      <c r="DM27" s="697"/>
      <c r="DN27" s="697"/>
      <c r="DO27" s="697"/>
      <c r="DP27" s="697"/>
      <c r="DQ27" s="697"/>
      <c r="DR27" s="697"/>
      <c r="DS27" s="697"/>
      <c r="DT27" s="697"/>
      <c r="DU27" s="697"/>
      <c r="DV27" s="698"/>
      <c r="DW27" s="681">
        <v>8.3000000000000007</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77744</v>
      </c>
      <c r="S28" s="679"/>
      <c r="T28" s="679"/>
      <c r="U28" s="679"/>
      <c r="V28" s="679"/>
      <c r="W28" s="679"/>
      <c r="X28" s="679"/>
      <c r="Y28" s="680"/>
      <c r="Z28" s="715">
        <v>0.3</v>
      </c>
      <c r="AA28" s="715"/>
      <c r="AB28" s="715"/>
      <c r="AC28" s="715"/>
      <c r="AD28" s="716" t="s">
        <v>238</v>
      </c>
      <c r="AE28" s="716"/>
      <c r="AF28" s="716"/>
      <c r="AG28" s="716"/>
      <c r="AH28" s="716"/>
      <c r="AI28" s="716"/>
      <c r="AJ28" s="716"/>
      <c r="AK28" s="716"/>
      <c r="AL28" s="681" t="s">
        <v>238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1137402</v>
      </c>
      <c r="CS28" s="679"/>
      <c r="CT28" s="679"/>
      <c r="CU28" s="679"/>
      <c r="CV28" s="679"/>
      <c r="CW28" s="679"/>
      <c r="CX28" s="679"/>
      <c r="CY28" s="680"/>
      <c r="CZ28" s="681">
        <v>5.0999999999999996</v>
      </c>
      <c r="DA28" s="699"/>
      <c r="DB28" s="699"/>
      <c r="DC28" s="700"/>
      <c r="DD28" s="684">
        <v>1136714</v>
      </c>
      <c r="DE28" s="679"/>
      <c r="DF28" s="679"/>
      <c r="DG28" s="679"/>
      <c r="DH28" s="679"/>
      <c r="DI28" s="679"/>
      <c r="DJ28" s="679"/>
      <c r="DK28" s="680"/>
      <c r="DL28" s="684">
        <v>1136714</v>
      </c>
      <c r="DM28" s="679"/>
      <c r="DN28" s="679"/>
      <c r="DO28" s="679"/>
      <c r="DP28" s="679"/>
      <c r="DQ28" s="679"/>
      <c r="DR28" s="679"/>
      <c r="DS28" s="679"/>
      <c r="DT28" s="679"/>
      <c r="DU28" s="679"/>
      <c r="DV28" s="680"/>
      <c r="DW28" s="681">
        <v>8.6999999999999993</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292373</v>
      </c>
      <c r="S29" s="679"/>
      <c r="T29" s="679"/>
      <c r="U29" s="679"/>
      <c r="V29" s="679"/>
      <c r="W29" s="679"/>
      <c r="X29" s="679"/>
      <c r="Y29" s="680"/>
      <c r="Z29" s="715">
        <v>1.2</v>
      </c>
      <c r="AA29" s="715"/>
      <c r="AB29" s="715"/>
      <c r="AC29" s="715"/>
      <c r="AD29" s="716">
        <v>37328</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70</v>
      </c>
      <c r="CG29" s="712"/>
      <c r="CH29" s="712"/>
      <c r="CI29" s="712"/>
      <c r="CJ29" s="712"/>
      <c r="CK29" s="712"/>
      <c r="CL29" s="712"/>
      <c r="CM29" s="712"/>
      <c r="CN29" s="712"/>
      <c r="CO29" s="712"/>
      <c r="CP29" s="712"/>
      <c r="CQ29" s="713"/>
      <c r="CR29" s="678">
        <v>1137402</v>
      </c>
      <c r="CS29" s="697"/>
      <c r="CT29" s="697"/>
      <c r="CU29" s="697"/>
      <c r="CV29" s="697"/>
      <c r="CW29" s="697"/>
      <c r="CX29" s="697"/>
      <c r="CY29" s="698"/>
      <c r="CZ29" s="681">
        <v>5.0999999999999996</v>
      </c>
      <c r="DA29" s="699"/>
      <c r="DB29" s="699"/>
      <c r="DC29" s="700"/>
      <c r="DD29" s="684">
        <v>1136714</v>
      </c>
      <c r="DE29" s="697"/>
      <c r="DF29" s="697"/>
      <c r="DG29" s="697"/>
      <c r="DH29" s="697"/>
      <c r="DI29" s="697"/>
      <c r="DJ29" s="697"/>
      <c r="DK29" s="698"/>
      <c r="DL29" s="684">
        <v>1136714</v>
      </c>
      <c r="DM29" s="697"/>
      <c r="DN29" s="697"/>
      <c r="DO29" s="697"/>
      <c r="DP29" s="697"/>
      <c r="DQ29" s="697"/>
      <c r="DR29" s="697"/>
      <c r="DS29" s="697"/>
      <c r="DT29" s="697"/>
      <c r="DU29" s="697"/>
      <c r="DV29" s="698"/>
      <c r="DW29" s="681">
        <v>8.6999999999999993</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32163</v>
      </c>
      <c r="S30" s="679"/>
      <c r="T30" s="679"/>
      <c r="U30" s="679"/>
      <c r="V30" s="679"/>
      <c r="W30" s="679"/>
      <c r="X30" s="679"/>
      <c r="Y30" s="680"/>
      <c r="Z30" s="715">
        <v>0.1</v>
      </c>
      <c r="AA30" s="715"/>
      <c r="AB30" s="715"/>
      <c r="AC30" s="715"/>
      <c r="AD30" s="716">
        <v>20</v>
      </c>
      <c r="AE30" s="716"/>
      <c r="AF30" s="716"/>
      <c r="AG30" s="716"/>
      <c r="AH30" s="716"/>
      <c r="AI30" s="716"/>
      <c r="AJ30" s="716"/>
      <c r="AK30" s="716"/>
      <c r="AL30" s="681">
        <v>0</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1057039</v>
      </c>
      <c r="CS30" s="679"/>
      <c r="CT30" s="679"/>
      <c r="CU30" s="679"/>
      <c r="CV30" s="679"/>
      <c r="CW30" s="679"/>
      <c r="CX30" s="679"/>
      <c r="CY30" s="680"/>
      <c r="CZ30" s="681">
        <v>4.7</v>
      </c>
      <c r="DA30" s="699"/>
      <c r="DB30" s="699"/>
      <c r="DC30" s="700"/>
      <c r="DD30" s="684">
        <v>1056370</v>
      </c>
      <c r="DE30" s="679"/>
      <c r="DF30" s="679"/>
      <c r="DG30" s="679"/>
      <c r="DH30" s="679"/>
      <c r="DI30" s="679"/>
      <c r="DJ30" s="679"/>
      <c r="DK30" s="680"/>
      <c r="DL30" s="684">
        <v>1056370</v>
      </c>
      <c r="DM30" s="679"/>
      <c r="DN30" s="679"/>
      <c r="DO30" s="679"/>
      <c r="DP30" s="679"/>
      <c r="DQ30" s="679"/>
      <c r="DR30" s="679"/>
      <c r="DS30" s="679"/>
      <c r="DT30" s="679"/>
      <c r="DU30" s="679"/>
      <c r="DV30" s="680"/>
      <c r="DW30" s="681">
        <v>8.1</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3329516</v>
      </c>
      <c r="S31" s="679"/>
      <c r="T31" s="679"/>
      <c r="U31" s="679"/>
      <c r="V31" s="679"/>
      <c r="W31" s="679"/>
      <c r="X31" s="679"/>
      <c r="Y31" s="680"/>
      <c r="Z31" s="715">
        <v>13.4</v>
      </c>
      <c r="AA31" s="715"/>
      <c r="AB31" s="715"/>
      <c r="AC31" s="715"/>
      <c r="AD31" s="716" t="s">
        <v>178</v>
      </c>
      <c r="AE31" s="716"/>
      <c r="AF31" s="716"/>
      <c r="AG31" s="716"/>
      <c r="AH31" s="716"/>
      <c r="AI31" s="716"/>
      <c r="AJ31" s="716"/>
      <c r="AK31" s="716"/>
      <c r="AL31" s="681" t="s">
        <v>238</v>
      </c>
      <c r="AM31" s="682"/>
      <c r="AN31" s="682"/>
      <c r="AO31" s="717"/>
      <c r="AP31" s="754" t="s">
        <v>309</v>
      </c>
      <c r="AQ31" s="755"/>
      <c r="AR31" s="755"/>
      <c r="AS31" s="755"/>
      <c r="AT31" s="760" t="s">
        <v>310</v>
      </c>
      <c r="AU31" s="231"/>
      <c r="AV31" s="231"/>
      <c r="AW31" s="231"/>
      <c r="AX31" s="744" t="s">
        <v>186</v>
      </c>
      <c r="AY31" s="745"/>
      <c r="AZ31" s="745"/>
      <c r="BA31" s="745"/>
      <c r="BB31" s="745"/>
      <c r="BC31" s="745"/>
      <c r="BD31" s="745"/>
      <c r="BE31" s="745"/>
      <c r="BF31" s="746"/>
      <c r="BG31" s="747">
        <v>99.5</v>
      </c>
      <c r="BH31" s="748"/>
      <c r="BI31" s="748"/>
      <c r="BJ31" s="748"/>
      <c r="BK31" s="748"/>
      <c r="BL31" s="748"/>
      <c r="BM31" s="749">
        <v>98.7</v>
      </c>
      <c r="BN31" s="748"/>
      <c r="BO31" s="748"/>
      <c r="BP31" s="748"/>
      <c r="BQ31" s="750"/>
      <c r="BR31" s="747">
        <v>99.4</v>
      </c>
      <c r="BS31" s="748"/>
      <c r="BT31" s="748"/>
      <c r="BU31" s="748"/>
      <c r="BV31" s="748"/>
      <c r="BW31" s="748"/>
      <c r="BX31" s="749">
        <v>98.4</v>
      </c>
      <c r="BY31" s="748"/>
      <c r="BZ31" s="748"/>
      <c r="CA31" s="748"/>
      <c r="CB31" s="750"/>
      <c r="CD31" s="765"/>
      <c r="CE31" s="766"/>
      <c r="CF31" s="711" t="s">
        <v>311</v>
      </c>
      <c r="CG31" s="712"/>
      <c r="CH31" s="712"/>
      <c r="CI31" s="712"/>
      <c r="CJ31" s="712"/>
      <c r="CK31" s="712"/>
      <c r="CL31" s="712"/>
      <c r="CM31" s="712"/>
      <c r="CN31" s="712"/>
      <c r="CO31" s="712"/>
      <c r="CP31" s="712"/>
      <c r="CQ31" s="713"/>
      <c r="CR31" s="678">
        <v>80363</v>
      </c>
      <c r="CS31" s="697"/>
      <c r="CT31" s="697"/>
      <c r="CU31" s="697"/>
      <c r="CV31" s="697"/>
      <c r="CW31" s="697"/>
      <c r="CX31" s="697"/>
      <c r="CY31" s="698"/>
      <c r="CZ31" s="681">
        <v>0.4</v>
      </c>
      <c r="DA31" s="699"/>
      <c r="DB31" s="699"/>
      <c r="DC31" s="700"/>
      <c r="DD31" s="684">
        <v>80344</v>
      </c>
      <c r="DE31" s="697"/>
      <c r="DF31" s="697"/>
      <c r="DG31" s="697"/>
      <c r="DH31" s="697"/>
      <c r="DI31" s="697"/>
      <c r="DJ31" s="697"/>
      <c r="DK31" s="698"/>
      <c r="DL31" s="684">
        <v>80344</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312</v>
      </c>
      <c r="C32" s="770"/>
      <c r="D32" s="770"/>
      <c r="E32" s="770"/>
      <c r="F32" s="770"/>
      <c r="G32" s="770"/>
      <c r="H32" s="770"/>
      <c r="I32" s="770"/>
      <c r="J32" s="770"/>
      <c r="K32" s="770"/>
      <c r="L32" s="770"/>
      <c r="M32" s="770"/>
      <c r="N32" s="770"/>
      <c r="O32" s="770"/>
      <c r="P32" s="770"/>
      <c r="Q32" s="771"/>
      <c r="R32" s="678" t="s">
        <v>130</v>
      </c>
      <c r="S32" s="679"/>
      <c r="T32" s="679"/>
      <c r="U32" s="679"/>
      <c r="V32" s="679"/>
      <c r="W32" s="679"/>
      <c r="X32" s="679"/>
      <c r="Y32" s="680"/>
      <c r="Z32" s="715" t="s">
        <v>178</v>
      </c>
      <c r="AA32" s="715"/>
      <c r="AB32" s="715"/>
      <c r="AC32" s="715"/>
      <c r="AD32" s="716" t="s">
        <v>130</v>
      </c>
      <c r="AE32" s="716"/>
      <c r="AF32" s="716"/>
      <c r="AG32" s="716"/>
      <c r="AH32" s="716"/>
      <c r="AI32" s="716"/>
      <c r="AJ32" s="716"/>
      <c r="AK32" s="716"/>
      <c r="AL32" s="681" t="s">
        <v>130</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99.5</v>
      </c>
      <c r="BH32" s="697"/>
      <c r="BI32" s="697"/>
      <c r="BJ32" s="697"/>
      <c r="BK32" s="697"/>
      <c r="BL32" s="697"/>
      <c r="BM32" s="682">
        <v>98.6</v>
      </c>
      <c r="BN32" s="743"/>
      <c r="BO32" s="743"/>
      <c r="BP32" s="743"/>
      <c r="BQ32" s="721"/>
      <c r="BR32" s="751">
        <v>99.4</v>
      </c>
      <c r="BS32" s="697"/>
      <c r="BT32" s="697"/>
      <c r="BU32" s="697"/>
      <c r="BV32" s="697"/>
      <c r="BW32" s="697"/>
      <c r="BX32" s="682">
        <v>98.3</v>
      </c>
      <c r="BY32" s="743"/>
      <c r="BZ32" s="743"/>
      <c r="CA32" s="743"/>
      <c r="CB32" s="721"/>
      <c r="CD32" s="767"/>
      <c r="CE32" s="768"/>
      <c r="CF32" s="711" t="s">
        <v>315</v>
      </c>
      <c r="CG32" s="712"/>
      <c r="CH32" s="712"/>
      <c r="CI32" s="712"/>
      <c r="CJ32" s="712"/>
      <c r="CK32" s="712"/>
      <c r="CL32" s="712"/>
      <c r="CM32" s="712"/>
      <c r="CN32" s="712"/>
      <c r="CO32" s="712"/>
      <c r="CP32" s="712"/>
      <c r="CQ32" s="713"/>
      <c r="CR32" s="678" t="s">
        <v>178</v>
      </c>
      <c r="CS32" s="679"/>
      <c r="CT32" s="679"/>
      <c r="CU32" s="679"/>
      <c r="CV32" s="679"/>
      <c r="CW32" s="679"/>
      <c r="CX32" s="679"/>
      <c r="CY32" s="680"/>
      <c r="CZ32" s="681" t="s">
        <v>238</v>
      </c>
      <c r="DA32" s="699"/>
      <c r="DB32" s="699"/>
      <c r="DC32" s="700"/>
      <c r="DD32" s="684" t="s">
        <v>238</v>
      </c>
      <c r="DE32" s="679"/>
      <c r="DF32" s="679"/>
      <c r="DG32" s="679"/>
      <c r="DH32" s="679"/>
      <c r="DI32" s="679"/>
      <c r="DJ32" s="679"/>
      <c r="DK32" s="680"/>
      <c r="DL32" s="684" t="s">
        <v>130</v>
      </c>
      <c r="DM32" s="679"/>
      <c r="DN32" s="679"/>
      <c r="DO32" s="679"/>
      <c r="DP32" s="679"/>
      <c r="DQ32" s="679"/>
      <c r="DR32" s="679"/>
      <c r="DS32" s="679"/>
      <c r="DT32" s="679"/>
      <c r="DU32" s="679"/>
      <c r="DV32" s="680"/>
      <c r="DW32" s="681" t="s">
        <v>130</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1396790</v>
      </c>
      <c r="S33" s="679"/>
      <c r="T33" s="679"/>
      <c r="U33" s="679"/>
      <c r="V33" s="679"/>
      <c r="W33" s="679"/>
      <c r="X33" s="679"/>
      <c r="Y33" s="680"/>
      <c r="Z33" s="715">
        <v>5.6</v>
      </c>
      <c r="AA33" s="715"/>
      <c r="AB33" s="715"/>
      <c r="AC33" s="715"/>
      <c r="AD33" s="716" t="s">
        <v>238</v>
      </c>
      <c r="AE33" s="716"/>
      <c r="AF33" s="716"/>
      <c r="AG33" s="716"/>
      <c r="AH33" s="716"/>
      <c r="AI33" s="716"/>
      <c r="AJ33" s="716"/>
      <c r="AK33" s="716"/>
      <c r="AL33" s="681" t="s">
        <v>130</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99.4</v>
      </c>
      <c r="BH33" s="663"/>
      <c r="BI33" s="663"/>
      <c r="BJ33" s="663"/>
      <c r="BK33" s="663"/>
      <c r="BL33" s="663"/>
      <c r="BM33" s="706">
        <v>98.7</v>
      </c>
      <c r="BN33" s="663"/>
      <c r="BO33" s="663"/>
      <c r="BP33" s="663"/>
      <c r="BQ33" s="727"/>
      <c r="BR33" s="742">
        <v>99.3</v>
      </c>
      <c r="BS33" s="663"/>
      <c r="BT33" s="663"/>
      <c r="BU33" s="663"/>
      <c r="BV33" s="663"/>
      <c r="BW33" s="663"/>
      <c r="BX33" s="706">
        <v>98.4</v>
      </c>
      <c r="BY33" s="663"/>
      <c r="BZ33" s="663"/>
      <c r="CA33" s="663"/>
      <c r="CB33" s="727"/>
      <c r="CD33" s="711" t="s">
        <v>318</v>
      </c>
      <c r="CE33" s="712"/>
      <c r="CF33" s="712"/>
      <c r="CG33" s="712"/>
      <c r="CH33" s="712"/>
      <c r="CI33" s="712"/>
      <c r="CJ33" s="712"/>
      <c r="CK33" s="712"/>
      <c r="CL33" s="712"/>
      <c r="CM33" s="712"/>
      <c r="CN33" s="712"/>
      <c r="CO33" s="712"/>
      <c r="CP33" s="712"/>
      <c r="CQ33" s="713"/>
      <c r="CR33" s="678">
        <v>9747516</v>
      </c>
      <c r="CS33" s="697"/>
      <c r="CT33" s="697"/>
      <c r="CU33" s="697"/>
      <c r="CV33" s="697"/>
      <c r="CW33" s="697"/>
      <c r="CX33" s="697"/>
      <c r="CY33" s="698"/>
      <c r="CZ33" s="681">
        <v>43.4</v>
      </c>
      <c r="DA33" s="699"/>
      <c r="DB33" s="699"/>
      <c r="DC33" s="700"/>
      <c r="DD33" s="684">
        <v>6262492</v>
      </c>
      <c r="DE33" s="697"/>
      <c r="DF33" s="697"/>
      <c r="DG33" s="697"/>
      <c r="DH33" s="697"/>
      <c r="DI33" s="697"/>
      <c r="DJ33" s="697"/>
      <c r="DK33" s="698"/>
      <c r="DL33" s="684">
        <v>5788253</v>
      </c>
      <c r="DM33" s="697"/>
      <c r="DN33" s="697"/>
      <c r="DO33" s="697"/>
      <c r="DP33" s="697"/>
      <c r="DQ33" s="697"/>
      <c r="DR33" s="697"/>
      <c r="DS33" s="697"/>
      <c r="DT33" s="697"/>
      <c r="DU33" s="697"/>
      <c r="DV33" s="698"/>
      <c r="DW33" s="681">
        <v>44.5</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174353</v>
      </c>
      <c r="S34" s="679"/>
      <c r="T34" s="679"/>
      <c r="U34" s="679"/>
      <c r="V34" s="679"/>
      <c r="W34" s="679"/>
      <c r="X34" s="679"/>
      <c r="Y34" s="680"/>
      <c r="Z34" s="715">
        <v>0.7</v>
      </c>
      <c r="AA34" s="715"/>
      <c r="AB34" s="715"/>
      <c r="AC34" s="715"/>
      <c r="AD34" s="716">
        <v>15065</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4224001</v>
      </c>
      <c r="CS34" s="679"/>
      <c r="CT34" s="679"/>
      <c r="CU34" s="679"/>
      <c r="CV34" s="679"/>
      <c r="CW34" s="679"/>
      <c r="CX34" s="679"/>
      <c r="CY34" s="680"/>
      <c r="CZ34" s="681">
        <v>18.8</v>
      </c>
      <c r="DA34" s="699"/>
      <c r="DB34" s="699"/>
      <c r="DC34" s="700"/>
      <c r="DD34" s="684">
        <v>2697305</v>
      </c>
      <c r="DE34" s="679"/>
      <c r="DF34" s="679"/>
      <c r="DG34" s="679"/>
      <c r="DH34" s="679"/>
      <c r="DI34" s="679"/>
      <c r="DJ34" s="679"/>
      <c r="DK34" s="680"/>
      <c r="DL34" s="684">
        <v>2545529</v>
      </c>
      <c r="DM34" s="679"/>
      <c r="DN34" s="679"/>
      <c r="DO34" s="679"/>
      <c r="DP34" s="679"/>
      <c r="DQ34" s="679"/>
      <c r="DR34" s="679"/>
      <c r="DS34" s="679"/>
      <c r="DT34" s="679"/>
      <c r="DU34" s="679"/>
      <c r="DV34" s="680"/>
      <c r="DW34" s="681">
        <v>19.600000000000001</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1497167</v>
      </c>
      <c r="S35" s="679"/>
      <c r="T35" s="679"/>
      <c r="U35" s="679"/>
      <c r="V35" s="679"/>
      <c r="W35" s="679"/>
      <c r="X35" s="679"/>
      <c r="Y35" s="680"/>
      <c r="Z35" s="715">
        <v>6</v>
      </c>
      <c r="AA35" s="715"/>
      <c r="AB35" s="715"/>
      <c r="AC35" s="715"/>
      <c r="AD35" s="716" t="s">
        <v>130</v>
      </c>
      <c r="AE35" s="716"/>
      <c r="AF35" s="716"/>
      <c r="AG35" s="716"/>
      <c r="AH35" s="716"/>
      <c r="AI35" s="716"/>
      <c r="AJ35" s="716"/>
      <c r="AK35" s="716"/>
      <c r="AL35" s="681" t="s">
        <v>130</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93451</v>
      </c>
      <c r="CS35" s="697"/>
      <c r="CT35" s="697"/>
      <c r="CU35" s="697"/>
      <c r="CV35" s="697"/>
      <c r="CW35" s="697"/>
      <c r="CX35" s="697"/>
      <c r="CY35" s="698"/>
      <c r="CZ35" s="681">
        <v>0.4</v>
      </c>
      <c r="DA35" s="699"/>
      <c r="DB35" s="699"/>
      <c r="DC35" s="700"/>
      <c r="DD35" s="684">
        <v>93451</v>
      </c>
      <c r="DE35" s="697"/>
      <c r="DF35" s="697"/>
      <c r="DG35" s="697"/>
      <c r="DH35" s="697"/>
      <c r="DI35" s="697"/>
      <c r="DJ35" s="697"/>
      <c r="DK35" s="698"/>
      <c r="DL35" s="684">
        <v>93451</v>
      </c>
      <c r="DM35" s="697"/>
      <c r="DN35" s="697"/>
      <c r="DO35" s="697"/>
      <c r="DP35" s="697"/>
      <c r="DQ35" s="697"/>
      <c r="DR35" s="697"/>
      <c r="DS35" s="697"/>
      <c r="DT35" s="697"/>
      <c r="DU35" s="697"/>
      <c r="DV35" s="698"/>
      <c r="DW35" s="681">
        <v>0.7</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1903084</v>
      </c>
      <c r="S36" s="679"/>
      <c r="T36" s="679"/>
      <c r="U36" s="679"/>
      <c r="V36" s="679"/>
      <c r="W36" s="679"/>
      <c r="X36" s="679"/>
      <c r="Y36" s="680"/>
      <c r="Z36" s="715">
        <v>7.7</v>
      </c>
      <c r="AA36" s="715"/>
      <c r="AB36" s="715"/>
      <c r="AC36" s="715"/>
      <c r="AD36" s="716" t="s">
        <v>130</v>
      </c>
      <c r="AE36" s="716"/>
      <c r="AF36" s="716"/>
      <c r="AG36" s="716"/>
      <c r="AH36" s="716"/>
      <c r="AI36" s="716"/>
      <c r="AJ36" s="716"/>
      <c r="AK36" s="716"/>
      <c r="AL36" s="681" t="s">
        <v>130</v>
      </c>
      <c r="AM36" s="682"/>
      <c r="AN36" s="682"/>
      <c r="AO36" s="717"/>
      <c r="AP36" s="235"/>
      <c r="AQ36" s="730" t="s">
        <v>326</v>
      </c>
      <c r="AR36" s="731"/>
      <c r="AS36" s="731"/>
      <c r="AT36" s="731"/>
      <c r="AU36" s="731"/>
      <c r="AV36" s="731"/>
      <c r="AW36" s="731"/>
      <c r="AX36" s="731"/>
      <c r="AY36" s="732"/>
      <c r="AZ36" s="733">
        <v>1606580</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77712</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3158924</v>
      </c>
      <c r="CS36" s="679"/>
      <c r="CT36" s="679"/>
      <c r="CU36" s="679"/>
      <c r="CV36" s="679"/>
      <c r="CW36" s="679"/>
      <c r="CX36" s="679"/>
      <c r="CY36" s="680"/>
      <c r="CZ36" s="681">
        <v>14.1</v>
      </c>
      <c r="DA36" s="699"/>
      <c r="DB36" s="699"/>
      <c r="DC36" s="700"/>
      <c r="DD36" s="684">
        <v>2252315</v>
      </c>
      <c r="DE36" s="679"/>
      <c r="DF36" s="679"/>
      <c r="DG36" s="679"/>
      <c r="DH36" s="679"/>
      <c r="DI36" s="679"/>
      <c r="DJ36" s="679"/>
      <c r="DK36" s="680"/>
      <c r="DL36" s="684">
        <v>1977790</v>
      </c>
      <c r="DM36" s="679"/>
      <c r="DN36" s="679"/>
      <c r="DO36" s="679"/>
      <c r="DP36" s="679"/>
      <c r="DQ36" s="679"/>
      <c r="DR36" s="679"/>
      <c r="DS36" s="679"/>
      <c r="DT36" s="679"/>
      <c r="DU36" s="679"/>
      <c r="DV36" s="680"/>
      <c r="DW36" s="681">
        <v>15.2</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586458</v>
      </c>
      <c r="S37" s="679"/>
      <c r="T37" s="679"/>
      <c r="U37" s="679"/>
      <c r="V37" s="679"/>
      <c r="W37" s="679"/>
      <c r="X37" s="679"/>
      <c r="Y37" s="680"/>
      <c r="Z37" s="715">
        <v>2.4</v>
      </c>
      <c r="AA37" s="715"/>
      <c r="AB37" s="715"/>
      <c r="AC37" s="715"/>
      <c r="AD37" s="716" t="s">
        <v>178</v>
      </c>
      <c r="AE37" s="716"/>
      <c r="AF37" s="716"/>
      <c r="AG37" s="716"/>
      <c r="AH37" s="716"/>
      <c r="AI37" s="716"/>
      <c r="AJ37" s="716"/>
      <c r="AK37" s="716"/>
      <c r="AL37" s="681" t="s">
        <v>130</v>
      </c>
      <c r="AM37" s="682"/>
      <c r="AN37" s="682"/>
      <c r="AO37" s="717"/>
      <c r="AQ37" s="718" t="s">
        <v>330</v>
      </c>
      <c r="AR37" s="719"/>
      <c r="AS37" s="719"/>
      <c r="AT37" s="719"/>
      <c r="AU37" s="719"/>
      <c r="AV37" s="719"/>
      <c r="AW37" s="719"/>
      <c r="AX37" s="719"/>
      <c r="AY37" s="720"/>
      <c r="AZ37" s="678">
        <v>83852</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63597</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1727933</v>
      </c>
      <c r="CS37" s="697"/>
      <c r="CT37" s="697"/>
      <c r="CU37" s="697"/>
      <c r="CV37" s="697"/>
      <c r="CW37" s="697"/>
      <c r="CX37" s="697"/>
      <c r="CY37" s="698"/>
      <c r="CZ37" s="681">
        <v>7.7</v>
      </c>
      <c r="DA37" s="699"/>
      <c r="DB37" s="699"/>
      <c r="DC37" s="700"/>
      <c r="DD37" s="684">
        <v>1697894</v>
      </c>
      <c r="DE37" s="697"/>
      <c r="DF37" s="697"/>
      <c r="DG37" s="697"/>
      <c r="DH37" s="697"/>
      <c r="DI37" s="697"/>
      <c r="DJ37" s="697"/>
      <c r="DK37" s="698"/>
      <c r="DL37" s="684">
        <v>1693353</v>
      </c>
      <c r="DM37" s="697"/>
      <c r="DN37" s="697"/>
      <c r="DO37" s="697"/>
      <c r="DP37" s="697"/>
      <c r="DQ37" s="697"/>
      <c r="DR37" s="697"/>
      <c r="DS37" s="697"/>
      <c r="DT37" s="697"/>
      <c r="DU37" s="697"/>
      <c r="DV37" s="698"/>
      <c r="DW37" s="681">
        <v>13</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497189</v>
      </c>
      <c r="S38" s="679"/>
      <c r="T38" s="679"/>
      <c r="U38" s="679"/>
      <c r="V38" s="679"/>
      <c r="W38" s="679"/>
      <c r="X38" s="679"/>
      <c r="Y38" s="680"/>
      <c r="Z38" s="715">
        <v>2</v>
      </c>
      <c r="AA38" s="715"/>
      <c r="AB38" s="715"/>
      <c r="AC38" s="715"/>
      <c r="AD38" s="716">
        <v>2940</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9001</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7645</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1551109</v>
      </c>
      <c r="CS38" s="679"/>
      <c r="CT38" s="679"/>
      <c r="CU38" s="679"/>
      <c r="CV38" s="679"/>
      <c r="CW38" s="679"/>
      <c r="CX38" s="679"/>
      <c r="CY38" s="680"/>
      <c r="CZ38" s="681">
        <v>6.9</v>
      </c>
      <c r="DA38" s="699"/>
      <c r="DB38" s="699"/>
      <c r="DC38" s="700"/>
      <c r="DD38" s="684">
        <v>1215427</v>
      </c>
      <c r="DE38" s="679"/>
      <c r="DF38" s="679"/>
      <c r="DG38" s="679"/>
      <c r="DH38" s="679"/>
      <c r="DI38" s="679"/>
      <c r="DJ38" s="679"/>
      <c r="DK38" s="680"/>
      <c r="DL38" s="684">
        <v>1171483</v>
      </c>
      <c r="DM38" s="679"/>
      <c r="DN38" s="679"/>
      <c r="DO38" s="679"/>
      <c r="DP38" s="679"/>
      <c r="DQ38" s="679"/>
      <c r="DR38" s="679"/>
      <c r="DS38" s="679"/>
      <c r="DT38" s="679"/>
      <c r="DU38" s="679"/>
      <c r="DV38" s="680"/>
      <c r="DW38" s="681">
        <v>9</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1079900</v>
      </c>
      <c r="S39" s="679"/>
      <c r="T39" s="679"/>
      <c r="U39" s="679"/>
      <c r="V39" s="679"/>
      <c r="W39" s="679"/>
      <c r="X39" s="679"/>
      <c r="Y39" s="680"/>
      <c r="Z39" s="715">
        <v>4.3</v>
      </c>
      <c r="AA39" s="715"/>
      <c r="AB39" s="715"/>
      <c r="AC39" s="715"/>
      <c r="AD39" s="716" t="s">
        <v>130</v>
      </c>
      <c r="AE39" s="716"/>
      <c r="AF39" s="716"/>
      <c r="AG39" s="716"/>
      <c r="AH39" s="716"/>
      <c r="AI39" s="716"/>
      <c r="AJ39" s="716"/>
      <c r="AK39" s="716"/>
      <c r="AL39" s="681" t="s">
        <v>130</v>
      </c>
      <c r="AM39" s="682"/>
      <c r="AN39" s="682"/>
      <c r="AO39" s="717"/>
      <c r="AQ39" s="718" t="s">
        <v>338</v>
      </c>
      <c r="AR39" s="719"/>
      <c r="AS39" s="719"/>
      <c r="AT39" s="719"/>
      <c r="AU39" s="719"/>
      <c r="AV39" s="719"/>
      <c r="AW39" s="719"/>
      <c r="AX39" s="719"/>
      <c r="AY39" s="720"/>
      <c r="AZ39" s="678" t="s">
        <v>178</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12274</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712631</v>
      </c>
      <c r="CS39" s="697"/>
      <c r="CT39" s="697"/>
      <c r="CU39" s="697"/>
      <c r="CV39" s="697"/>
      <c r="CW39" s="697"/>
      <c r="CX39" s="697"/>
      <c r="CY39" s="698"/>
      <c r="CZ39" s="681">
        <v>3.2</v>
      </c>
      <c r="DA39" s="699"/>
      <c r="DB39" s="699"/>
      <c r="DC39" s="700"/>
      <c r="DD39" s="684">
        <v>2594</v>
      </c>
      <c r="DE39" s="697"/>
      <c r="DF39" s="697"/>
      <c r="DG39" s="697"/>
      <c r="DH39" s="697"/>
      <c r="DI39" s="697"/>
      <c r="DJ39" s="697"/>
      <c r="DK39" s="698"/>
      <c r="DL39" s="684" t="s">
        <v>130</v>
      </c>
      <c r="DM39" s="697"/>
      <c r="DN39" s="697"/>
      <c r="DO39" s="697"/>
      <c r="DP39" s="697"/>
      <c r="DQ39" s="697"/>
      <c r="DR39" s="697"/>
      <c r="DS39" s="697"/>
      <c r="DT39" s="697"/>
      <c r="DU39" s="697"/>
      <c r="DV39" s="698"/>
      <c r="DW39" s="681" t="s">
        <v>238</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130</v>
      </c>
      <c r="S40" s="679"/>
      <c r="T40" s="679"/>
      <c r="U40" s="679"/>
      <c r="V40" s="679"/>
      <c r="W40" s="679"/>
      <c r="X40" s="679"/>
      <c r="Y40" s="680"/>
      <c r="Z40" s="715" t="s">
        <v>130</v>
      </c>
      <c r="AA40" s="715"/>
      <c r="AB40" s="715"/>
      <c r="AC40" s="715"/>
      <c r="AD40" s="716" t="s">
        <v>130</v>
      </c>
      <c r="AE40" s="716"/>
      <c r="AF40" s="716"/>
      <c r="AG40" s="716"/>
      <c r="AH40" s="716"/>
      <c r="AI40" s="716"/>
      <c r="AJ40" s="716"/>
      <c r="AK40" s="716"/>
      <c r="AL40" s="681" t="s">
        <v>130</v>
      </c>
      <c r="AM40" s="682"/>
      <c r="AN40" s="682"/>
      <c r="AO40" s="717"/>
      <c r="AQ40" s="718" t="s">
        <v>342</v>
      </c>
      <c r="AR40" s="719"/>
      <c r="AS40" s="719"/>
      <c r="AT40" s="719"/>
      <c r="AU40" s="719"/>
      <c r="AV40" s="719"/>
      <c r="AW40" s="719"/>
      <c r="AX40" s="719"/>
      <c r="AY40" s="720"/>
      <c r="AZ40" s="678" t="s">
        <v>178</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119</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7400</v>
      </c>
      <c r="CS40" s="679"/>
      <c r="CT40" s="679"/>
      <c r="CU40" s="679"/>
      <c r="CV40" s="679"/>
      <c r="CW40" s="679"/>
      <c r="CX40" s="679"/>
      <c r="CY40" s="680"/>
      <c r="CZ40" s="681">
        <v>0</v>
      </c>
      <c r="DA40" s="699"/>
      <c r="DB40" s="699"/>
      <c r="DC40" s="700"/>
      <c r="DD40" s="684">
        <v>1400</v>
      </c>
      <c r="DE40" s="679"/>
      <c r="DF40" s="679"/>
      <c r="DG40" s="679"/>
      <c r="DH40" s="679"/>
      <c r="DI40" s="679"/>
      <c r="DJ40" s="679"/>
      <c r="DK40" s="680"/>
      <c r="DL40" s="684" t="s">
        <v>178</v>
      </c>
      <c r="DM40" s="679"/>
      <c r="DN40" s="679"/>
      <c r="DO40" s="679"/>
      <c r="DP40" s="679"/>
      <c r="DQ40" s="679"/>
      <c r="DR40" s="679"/>
      <c r="DS40" s="679"/>
      <c r="DT40" s="679"/>
      <c r="DU40" s="679"/>
      <c r="DV40" s="680"/>
      <c r="DW40" s="681" t="s">
        <v>130</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t="s">
        <v>238</v>
      </c>
      <c r="S41" s="679"/>
      <c r="T41" s="679"/>
      <c r="U41" s="679"/>
      <c r="V41" s="679"/>
      <c r="W41" s="679"/>
      <c r="X41" s="679"/>
      <c r="Y41" s="680"/>
      <c r="Z41" s="715" t="s">
        <v>130</v>
      </c>
      <c r="AA41" s="715"/>
      <c r="AB41" s="715"/>
      <c r="AC41" s="715"/>
      <c r="AD41" s="716" t="s">
        <v>238</v>
      </c>
      <c r="AE41" s="716"/>
      <c r="AF41" s="716"/>
      <c r="AG41" s="716"/>
      <c r="AH41" s="716"/>
      <c r="AI41" s="716"/>
      <c r="AJ41" s="716"/>
      <c r="AK41" s="716"/>
      <c r="AL41" s="681" t="s">
        <v>130</v>
      </c>
      <c r="AM41" s="682"/>
      <c r="AN41" s="682"/>
      <c r="AO41" s="717"/>
      <c r="AQ41" s="718" t="s">
        <v>347</v>
      </c>
      <c r="AR41" s="719"/>
      <c r="AS41" s="719"/>
      <c r="AT41" s="719"/>
      <c r="AU41" s="719"/>
      <c r="AV41" s="719"/>
      <c r="AW41" s="719"/>
      <c r="AX41" s="719"/>
      <c r="AY41" s="720"/>
      <c r="AZ41" s="678">
        <v>397177</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238</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238</v>
      </c>
      <c r="CS41" s="697"/>
      <c r="CT41" s="697"/>
      <c r="CU41" s="697"/>
      <c r="CV41" s="697"/>
      <c r="CW41" s="697"/>
      <c r="CX41" s="697"/>
      <c r="CY41" s="698"/>
      <c r="CZ41" s="681" t="s">
        <v>130</v>
      </c>
      <c r="DA41" s="699"/>
      <c r="DB41" s="699"/>
      <c r="DC41" s="700"/>
      <c r="DD41" s="684" t="s">
        <v>130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24835356</v>
      </c>
      <c r="S42" s="701"/>
      <c r="T42" s="701"/>
      <c r="U42" s="701"/>
      <c r="V42" s="701"/>
      <c r="W42" s="701"/>
      <c r="X42" s="701"/>
      <c r="Y42" s="703"/>
      <c r="Z42" s="704">
        <v>100</v>
      </c>
      <c r="AA42" s="704"/>
      <c r="AB42" s="704"/>
      <c r="AC42" s="704"/>
      <c r="AD42" s="705">
        <v>13010156</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1116550</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289</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3195750</v>
      </c>
      <c r="CS42" s="679"/>
      <c r="CT42" s="679"/>
      <c r="CU42" s="679"/>
      <c r="CV42" s="679"/>
      <c r="CW42" s="679"/>
      <c r="CX42" s="679"/>
      <c r="CY42" s="680"/>
      <c r="CZ42" s="681">
        <v>14.2</v>
      </c>
      <c r="DA42" s="682"/>
      <c r="DB42" s="682"/>
      <c r="DC42" s="683"/>
      <c r="DD42" s="684">
        <v>1361809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27468</v>
      </c>
      <c r="CS43" s="697"/>
      <c r="CT43" s="697"/>
      <c r="CU43" s="697"/>
      <c r="CV43" s="697"/>
      <c r="CW43" s="697"/>
      <c r="CX43" s="697"/>
      <c r="CY43" s="698"/>
      <c r="CZ43" s="681">
        <v>0.1</v>
      </c>
      <c r="DA43" s="699"/>
      <c r="DB43" s="699"/>
      <c r="DC43" s="700"/>
      <c r="DD43" s="684">
        <v>27468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355</v>
      </c>
      <c r="CG44" s="676"/>
      <c r="CH44" s="676"/>
      <c r="CI44" s="676"/>
      <c r="CJ44" s="676"/>
      <c r="CK44" s="676"/>
      <c r="CL44" s="676"/>
      <c r="CM44" s="676"/>
      <c r="CN44" s="676"/>
      <c r="CO44" s="676"/>
      <c r="CP44" s="676"/>
      <c r="CQ44" s="677"/>
      <c r="CR44" s="678">
        <v>3138018</v>
      </c>
      <c r="CS44" s="679"/>
      <c r="CT44" s="679"/>
      <c r="CU44" s="679"/>
      <c r="CV44" s="679"/>
      <c r="CW44" s="679"/>
      <c r="CX44" s="679"/>
      <c r="CY44" s="680"/>
      <c r="CZ44" s="681">
        <v>14</v>
      </c>
      <c r="DA44" s="682"/>
      <c r="DB44" s="682"/>
      <c r="DC44" s="683"/>
      <c r="DD44" s="684">
        <v>1305531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1179170</v>
      </c>
      <c r="CS45" s="697"/>
      <c r="CT45" s="697"/>
      <c r="CU45" s="697"/>
      <c r="CV45" s="697"/>
      <c r="CW45" s="697"/>
      <c r="CX45" s="697"/>
      <c r="CY45" s="698"/>
      <c r="CZ45" s="681">
        <v>5.2</v>
      </c>
      <c r="DA45" s="699"/>
      <c r="DB45" s="699"/>
      <c r="DC45" s="700"/>
      <c r="DD45" s="684">
        <v>292101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1951938</v>
      </c>
      <c r="CS46" s="679"/>
      <c r="CT46" s="679"/>
      <c r="CU46" s="679"/>
      <c r="CV46" s="679"/>
      <c r="CW46" s="679"/>
      <c r="CX46" s="679"/>
      <c r="CY46" s="680"/>
      <c r="CZ46" s="681">
        <v>8.6999999999999993</v>
      </c>
      <c r="DA46" s="682"/>
      <c r="DB46" s="682"/>
      <c r="DC46" s="683"/>
      <c r="DD46" s="684">
        <v>1006520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57732</v>
      </c>
      <c r="CS47" s="697"/>
      <c r="CT47" s="697"/>
      <c r="CU47" s="697"/>
      <c r="CV47" s="697"/>
      <c r="CW47" s="697"/>
      <c r="CX47" s="697"/>
      <c r="CY47" s="698"/>
      <c r="CZ47" s="681">
        <v>0.3</v>
      </c>
      <c r="DA47" s="699"/>
      <c r="DB47" s="699"/>
      <c r="DC47" s="700"/>
      <c r="DD47" s="684">
        <v>56278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238</v>
      </c>
      <c r="CS48" s="679"/>
      <c r="CT48" s="679"/>
      <c r="CU48" s="679"/>
      <c r="CV48" s="679"/>
      <c r="CW48" s="679"/>
      <c r="CX48" s="679"/>
      <c r="CY48" s="680"/>
      <c r="CZ48" s="681" t="s">
        <v>238</v>
      </c>
      <c r="DA48" s="682"/>
      <c r="DB48" s="682"/>
      <c r="DC48" s="683"/>
      <c r="DD48" s="684" t="s">
        <v>238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22464914</v>
      </c>
      <c r="CS49" s="663"/>
      <c r="CT49" s="663"/>
      <c r="CU49" s="663"/>
      <c r="CV49" s="663"/>
      <c r="CW49" s="663"/>
      <c r="CX49" s="663"/>
      <c r="CY49" s="664"/>
      <c r="CZ49" s="665">
        <v>100</v>
      </c>
      <c r="DA49" s="666"/>
      <c r="DB49" s="666"/>
      <c r="DC49" s="667"/>
      <c r="DD49" s="668">
        <v>12911704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MRU5HIUYI2r/UyXXZASTyTxiDlVG0pdr9NIuc9D11vsu66+5u6/ZuaLmyrjXPw/wogs+6TqlMnwVJOpYlVjKmw==" saltValue="az3NYFhrUKrwLG5XYGTdB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5"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5" t="s">
        <v>365</v>
      </c>
      <c r="DK2" s="1206"/>
      <c r="DL2" s="1206"/>
      <c r="DM2" s="1206"/>
      <c r="DN2" s="1206"/>
      <c r="DO2" s="1207"/>
      <c r="DP2" s="250"/>
      <c r="DQ2" s="1205" t="s">
        <v>366</v>
      </c>
      <c r="DR2" s="1206"/>
      <c r="DS2" s="1206"/>
      <c r="DT2" s="1206"/>
      <c r="DU2" s="1206"/>
      <c r="DV2" s="1206"/>
      <c r="DW2" s="1206"/>
      <c r="DX2" s="1206"/>
      <c r="DY2" s="1206"/>
      <c r="DZ2" s="120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8"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3" t="s">
        <v>383</v>
      </c>
      <c r="DH5" s="1194"/>
      <c r="DI5" s="1194"/>
      <c r="DJ5" s="1194"/>
      <c r="DK5" s="1195"/>
      <c r="DL5" s="1193" t="s">
        <v>384</v>
      </c>
      <c r="DM5" s="1194"/>
      <c r="DN5" s="1194"/>
      <c r="DO5" s="1194"/>
      <c r="DP5" s="1195"/>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9"/>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6"/>
      <c r="DH6" s="1197"/>
      <c r="DI6" s="1197"/>
      <c r="DJ6" s="1197"/>
      <c r="DK6" s="1198"/>
      <c r="DL6" s="1196"/>
      <c r="DM6" s="1197"/>
      <c r="DN6" s="1197"/>
      <c r="DO6" s="1197"/>
      <c r="DP6" s="1198"/>
      <c r="DQ6" s="1097"/>
      <c r="DR6" s="1098"/>
      <c r="DS6" s="1098"/>
      <c r="DT6" s="1098"/>
      <c r="DU6" s="1099"/>
      <c r="DV6" s="1097"/>
      <c r="DW6" s="1098"/>
      <c r="DX6" s="1098"/>
      <c r="DY6" s="1098"/>
      <c r="DZ6" s="1111"/>
      <c r="EA6" s="255"/>
    </row>
    <row r="7" spans="1:131" s="256" customFormat="1" ht="26.25" customHeight="1" thickTop="1" x14ac:dyDescent="0.15">
      <c r="A7" s="259">
        <v>1</v>
      </c>
      <c r="B7" s="1144" t="s">
        <v>386</v>
      </c>
      <c r="C7" s="1145"/>
      <c r="D7" s="1145"/>
      <c r="E7" s="1145"/>
      <c r="F7" s="1145"/>
      <c r="G7" s="1145"/>
      <c r="H7" s="1145"/>
      <c r="I7" s="1145"/>
      <c r="J7" s="1145"/>
      <c r="K7" s="1145"/>
      <c r="L7" s="1145"/>
      <c r="M7" s="1145"/>
      <c r="N7" s="1145"/>
      <c r="O7" s="1145"/>
      <c r="P7" s="1146"/>
      <c r="Q7" s="1199">
        <v>24865</v>
      </c>
      <c r="R7" s="1200"/>
      <c r="S7" s="1200"/>
      <c r="T7" s="1200"/>
      <c r="U7" s="1200"/>
      <c r="V7" s="1200">
        <v>22495</v>
      </c>
      <c r="W7" s="1200"/>
      <c r="X7" s="1200"/>
      <c r="Y7" s="1200"/>
      <c r="Z7" s="1200"/>
      <c r="AA7" s="1200">
        <v>2370</v>
      </c>
      <c r="AB7" s="1200"/>
      <c r="AC7" s="1200"/>
      <c r="AD7" s="1200"/>
      <c r="AE7" s="1201"/>
      <c r="AF7" s="1202">
        <v>1194</v>
      </c>
      <c r="AG7" s="1203"/>
      <c r="AH7" s="1203"/>
      <c r="AI7" s="1203"/>
      <c r="AJ7" s="1204"/>
      <c r="AK7" s="1186">
        <v>30945</v>
      </c>
      <c r="AL7" s="1187"/>
      <c r="AM7" s="1187"/>
      <c r="AN7" s="1187"/>
      <c r="AO7" s="1187"/>
      <c r="AP7" s="1187">
        <v>9895</v>
      </c>
      <c r="AQ7" s="1187"/>
      <c r="AR7" s="1187"/>
      <c r="AS7" s="1187"/>
      <c r="AT7" s="1187"/>
      <c r="AU7" s="1188"/>
      <c r="AV7" s="1188"/>
      <c r="AW7" s="1188"/>
      <c r="AX7" s="1188"/>
      <c r="AY7" s="1189"/>
      <c r="AZ7" s="253"/>
      <c r="BA7" s="253"/>
      <c r="BB7" s="253"/>
      <c r="BC7" s="253"/>
      <c r="BD7" s="253"/>
      <c r="BE7" s="254"/>
      <c r="BF7" s="254"/>
      <c r="BG7" s="254"/>
      <c r="BH7" s="254"/>
      <c r="BI7" s="254"/>
      <c r="BJ7" s="254"/>
      <c r="BK7" s="254"/>
      <c r="BL7" s="254"/>
      <c r="BM7" s="254"/>
      <c r="BN7" s="254"/>
      <c r="BO7" s="254"/>
      <c r="BP7" s="254"/>
      <c r="BQ7" s="260">
        <v>1</v>
      </c>
      <c r="BR7" s="261" t="s">
        <v>592</v>
      </c>
      <c r="BS7" s="1190" t="s">
        <v>577</v>
      </c>
      <c r="BT7" s="1191"/>
      <c r="BU7" s="1191"/>
      <c r="BV7" s="1191"/>
      <c r="BW7" s="1191"/>
      <c r="BX7" s="1191"/>
      <c r="BY7" s="1191"/>
      <c r="BZ7" s="1191"/>
      <c r="CA7" s="1191"/>
      <c r="CB7" s="1191"/>
      <c r="CC7" s="1191"/>
      <c r="CD7" s="1191"/>
      <c r="CE7" s="1191"/>
      <c r="CF7" s="1191"/>
      <c r="CG7" s="1192"/>
      <c r="CH7" s="1183">
        <v>0</v>
      </c>
      <c r="CI7" s="1184"/>
      <c r="CJ7" s="1184"/>
      <c r="CK7" s="1184"/>
      <c r="CL7" s="1185"/>
      <c r="CM7" s="1183">
        <v>24</v>
      </c>
      <c r="CN7" s="1184"/>
      <c r="CO7" s="1184"/>
      <c r="CP7" s="1184"/>
      <c r="CQ7" s="1185"/>
      <c r="CR7" s="1183">
        <v>5</v>
      </c>
      <c r="CS7" s="1184"/>
      <c r="CT7" s="1184"/>
      <c r="CU7" s="1184"/>
      <c r="CV7" s="1185"/>
      <c r="CW7" s="1183" t="s">
        <v>578</v>
      </c>
      <c r="CX7" s="1184"/>
      <c r="CY7" s="1184"/>
      <c r="CZ7" s="1184"/>
      <c r="DA7" s="1185"/>
      <c r="DB7" s="1183" t="s">
        <v>578</v>
      </c>
      <c r="DC7" s="1184"/>
      <c r="DD7" s="1184"/>
      <c r="DE7" s="1184"/>
      <c r="DF7" s="1185"/>
      <c r="DG7" s="1183" t="s">
        <v>578</v>
      </c>
      <c r="DH7" s="1184"/>
      <c r="DI7" s="1184"/>
      <c r="DJ7" s="1184"/>
      <c r="DK7" s="1185"/>
      <c r="DL7" s="1183">
        <v>93</v>
      </c>
      <c r="DM7" s="1184"/>
      <c r="DN7" s="1184"/>
      <c r="DO7" s="1184"/>
      <c r="DP7" s="1185"/>
      <c r="DQ7" s="1183">
        <v>85</v>
      </c>
      <c r="DR7" s="1184"/>
      <c r="DS7" s="1184"/>
      <c r="DT7" s="1184"/>
      <c r="DU7" s="1185"/>
      <c r="DV7" s="1210"/>
      <c r="DW7" s="1211"/>
      <c r="DX7" s="1211"/>
      <c r="DY7" s="1211"/>
      <c r="DZ7" s="1212"/>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81"/>
      <c r="AL8" s="1182"/>
      <c r="AM8" s="1182"/>
      <c r="AN8" s="1182"/>
      <c r="AO8" s="1182"/>
      <c r="AP8" s="1182"/>
      <c r="AQ8" s="1182"/>
      <c r="AR8" s="1182"/>
      <c r="AS8" s="1182"/>
      <c r="AT8" s="1182"/>
      <c r="AU8" s="1179"/>
      <c r="AV8" s="1179"/>
      <c r="AW8" s="1179"/>
      <c r="AX8" s="1179"/>
      <c r="AY8" s="1180"/>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81"/>
      <c r="AL9" s="1182"/>
      <c r="AM9" s="1182"/>
      <c r="AN9" s="1182"/>
      <c r="AO9" s="1182"/>
      <c r="AP9" s="1182"/>
      <c r="AQ9" s="1182"/>
      <c r="AR9" s="1182"/>
      <c r="AS9" s="1182"/>
      <c r="AT9" s="1182"/>
      <c r="AU9" s="1179"/>
      <c r="AV9" s="1179"/>
      <c r="AW9" s="1179"/>
      <c r="AX9" s="1179"/>
      <c r="AY9" s="1180"/>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81"/>
      <c r="AL10" s="1182"/>
      <c r="AM10" s="1182"/>
      <c r="AN10" s="1182"/>
      <c r="AO10" s="1182"/>
      <c r="AP10" s="1182"/>
      <c r="AQ10" s="1182"/>
      <c r="AR10" s="1182"/>
      <c r="AS10" s="1182"/>
      <c r="AT10" s="1182"/>
      <c r="AU10" s="1179"/>
      <c r="AV10" s="1179"/>
      <c r="AW10" s="1179"/>
      <c r="AX10" s="1179"/>
      <c r="AY10" s="1180"/>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81"/>
      <c r="AL11" s="1182"/>
      <c r="AM11" s="1182"/>
      <c r="AN11" s="1182"/>
      <c r="AO11" s="1182"/>
      <c r="AP11" s="1182"/>
      <c r="AQ11" s="1182"/>
      <c r="AR11" s="1182"/>
      <c r="AS11" s="1182"/>
      <c r="AT11" s="1182"/>
      <c r="AU11" s="1179"/>
      <c r="AV11" s="1179"/>
      <c r="AW11" s="1179"/>
      <c r="AX11" s="1179"/>
      <c r="AY11" s="1180"/>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81"/>
      <c r="AL12" s="1182"/>
      <c r="AM12" s="1182"/>
      <c r="AN12" s="1182"/>
      <c r="AO12" s="1182"/>
      <c r="AP12" s="1182"/>
      <c r="AQ12" s="1182"/>
      <c r="AR12" s="1182"/>
      <c r="AS12" s="1182"/>
      <c r="AT12" s="1182"/>
      <c r="AU12" s="1179"/>
      <c r="AV12" s="1179"/>
      <c r="AW12" s="1179"/>
      <c r="AX12" s="1179"/>
      <c r="AY12" s="1180"/>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81"/>
      <c r="AL13" s="1182"/>
      <c r="AM13" s="1182"/>
      <c r="AN13" s="1182"/>
      <c r="AO13" s="1182"/>
      <c r="AP13" s="1182"/>
      <c r="AQ13" s="1182"/>
      <c r="AR13" s="1182"/>
      <c r="AS13" s="1182"/>
      <c r="AT13" s="1182"/>
      <c r="AU13" s="1179"/>
      <c r="AV13" s="1179"/>
      <c r="AW13" s="1179"/>
      <c r="AX13" s="1179"/>
      <c r="AY13" s="1180"/>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81"/>
      <c r="AL14" s="1182"/>
      <c r="AM14" s="1182"/>
      <c r="AN14" s="1182"/>
      <c r="AO14" s="1182"/>
      <c r="AP14" s="1182"/>
      <c r="AQ14" s="1182"/>
      <c r="AR14" s="1182"/>
      <c r="AS14" s="1182"/>
      <c r="AT14" s="1182"/>
      <c r="AU14" s="1179"/>
      <c r="AV14" s="1179"/>
      <c r="AW14" s="1179"/>
      <c r="AX14" s="1179"/>
      <c r="AY14" s="1180"/>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81"/>
      <c r="AL15" s="1182"/>
      <c r="AM15" s="1182"/>
      <c r="AN15" s="1182"/>
      <c r="AO15" s="1182"/>
      <c r="AP15" s="1182"/>
      <c r="AQ15" s="1182"/>
      <c r="AR15" s="1182"/>
      <c r="AS15" s="1182"/>
      <c r="AT15" s="1182"/>
      <c r="AU15" s="1179"/>
      <c r="AV15" s="1179"/>
      <c r="AW15" s="1179"/>
      <c r="AX15" s="1179"/>
      <c r="AY15" s="1180"/>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81"/>
      <c r="AL16" s="1182"/>
      <c r="AM16" s="1182"/>
      <c r="AN16" s="1182"/>
      <c r="AO16" s="1182"/>
      <c r="AP16" s="1182"/>
      <c r="AQ16" s="1182"/>
      <c r="AR16" s="1182"/>
      <c r="AS16" s="1182"/>
      <c r="AT16" s="1182"/>
      <c r="AU16" s="1179"/>
      <c r="AV16" s="1179"/>
      <c r="AW16" s="1179"/>
      <c r="AX16" s="1179"/>
      <c r="AY16" s="1180"/>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81"/>
      <c r="AL17" s="1182"/>
      <c r="AM17" s="1182"/>
      <c r="AN17" s="1182"/>
      <c r="AO17" s="1182"/>
      <c r="AP17" s="1182"/>
      <c r="AQ17" s="1182"/>
      <c r="AR17" s="1182"/>
      <c r="AS17" s="1182"/>
      <c r="AT17" s="1182"/>
      <c r="AU17" s="1179"/>
      <c r="AV17" s="1179"/>
      <c r="AW17" s="1179"/>
      <c r="AX17" s="1179"/>
      <c r="AY17" s="1180"/>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81"/>
      <c r="AL18" s="1182"/>
      <c r="AM18" s="1182"/>
      <c r="AN18" s="1182"/>
      <c r="AO18" s="1182"/>
      <c r="AP18" s="1182"/>
      <c r="AQ18" s="1182"/>
      <c r="AR18" s="1182"/>
      <c r="AS18" s="1182"/>
      <c r="AT18" s="1182"/>
      <c r="AU18" s="1179"/>
      <c r="AV18" s="1179"/>
      <c r="AW18" s="1179"/>
      <c r="AX18" s="1179"/>
      <c r="AY18" s="1180"/>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81"/>
      <c r="AL19" s="1182"/>
      <c r="AM19" s="1182"/>
      <c r="AN19" s="1182"/>
      <c r="AO19" s="1182"/>
      <c r="AP19" s="1182"/>
      <c r="AQ19" s="1182"/>
      <c r="AR19" s="1182"/>
      <c r="AS19" s="1182"/>
      <c r="AT19" s="1182"/>
      <c r="AU19" s="1179"/>
      <c r="AV19" s="1179"/>
      <c r="AW19" s="1179"/>
      <c r="AX19" s="1179"/>
      <c r="AY19" s="1180"/>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81"/>
      <c r="AL20" s="1182"/>
      <c r="AM20" s="1182"/>
      <c r="AN20" s="1182"/>
      <c r="AO20" s="1182"/>
      <c r="AP20" s="1182"/>
      <c r="AQ20" s="1182"/>
      <c r="AR20" s="1182"/>
      <c r="AS20" s="1182"/>
      <c r="AT20" s="1182"/>
      <c r="AU20" s="1179"/>
      <c r="AV20" s="1179"/>
      <c r="AW20" s="1179"/>
      <c r="AX20" s="1179"/>
      <c r="AY20" s="1180"/>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81"/>
      <c r="AL21" s="1182"/>
      <c r="AM21" s="1182"/>
      <c r="AN21" s="1182"/>
      <c r="AO21" s="1182"/>
      <c r="AP21" s="1182"/>
      <c r="AQ21" s="1182"/>
      <c r="AR21" s="1182"/>
      <c r="AS21" s="1182"/>
      <c r="AT21" s="1182"/>
      <c r="AU21" s="1179"/>
      <c r="AV21" s="1179"/>
      <c r="AW21" s="1179"/>
      <c r="AX21" s="1179"/>
      <c r="AY21" s="1180"/>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6"/>
      <c r="R22" s="1177"/>
      <c r="S22" s="1177"/>
      <c r="T22" s="1177"/>
      <c r="U22" s="1177"/>
      <c r="V22" s="1177"/>
      <c r="W22" s="1177"/>
      <c r="X22" s="1177"/>
      <c r="Y22" s="1177"/>
      <c r="Z22" s="1177"/>
      <c r="AA22" s="1177"/>
      <c r="AB22" s="1177"/>
      <c r="AC22" s="1177"/>
      <c r="AD22" s="1177"/>
      <c r="AE22" s="1178"/>
      <c r="AF22" s="1112"/>
      <c r="AG22" s="1113"/>
      <c r="AH22" s="1113"/>
      <c r="AI22" s="1113"/>
      <c r="AJ22" s="1114"/>
      <c r="AK22" s="1172"/>
      <c r="AL22" s="1173"/>
      <c r="AM22" s="1173"/>
      <c r="AN22" s="1173"/>
      <c r="AO22" s="1173"/>
      <c r="AP22" s="1173"/>
      <c r="AQ22" s="1173"/>
      <c r="AR22" s="1173"/>
      <c r="AS22" s="1173"/>
      <c r="AT22" s="1173"/>
      <c r="AU22" s="1174"/>
      <c r="AV22" s="1174"/>
      <c r="AW22" s="1174"/>
      <c r="AX22" s="1174"/>
      <c r="AY22" s="1175"/>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3">
        <v>24865</v>
      </c>
      <c r="R23" s="1164"/>
      <c r="S23" s="1164"/>
      <c r="T23" s="1164"/>
      <c r="U23" s="1164"/>
      <c r="V23" s="1164">
        <v>22465</v>
      </c>
      <c r="W23" s="1164"/>
      <c r="X23" s="1164"/>
      <c r="Y23" s="1164"/>
      <c r="Z23" s="1164"/>
      <c r="AA23" s="1164">
        <v>2370</v>
      </c>
      <c r="AB23" s="1164"/>
      <c r="AC23" s="1164"/>
      <c r="AD23" s="1164"/>
      <c r="AE23" s="1165"/>
      <c r="AF23" s="1166">
        <v>1194</v>
      </c>
      <c r="AG23" s="1164"/>
      <c r="AH23" s="1164"/>
      <c r="AI23" s="1164"/>
      <c r="AJ23" s="1167"/>
      <c r="AK23" s="1168"/>
      <c r="AL23" s="1169"/>
      <c r="AM23" s="1169"/>
      <c r="AN23" s="1169"/>
      <c r="AO23" s="1169"/>
      <c r="AP23" s="1164">
        <v>9895</v>
      </c>
      <c r="AQ23" s="1164"/>
      <c r="AR23" s="1164"/>
      <c r="AS23" s="1164"/>
      <c r="AT23" s="1164"/>
      <c r="AU23" s="1170"/>
      <c r="AV23" s="1170"/>
      <c r="AW23" s="1170"/>
      <c r="AX23" s="1170"/>
      <c r="AY23" s="1171"/>
      <c r="AZ23" s="1160" t="s">
        <v>130</v>
      </c>
      <c r="BA23" s="1161"/>
      <c r="BB23" s="1161"/>
      <c r="BC23" s="1161"/>
      <c r="BD23" s="1162"/>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4" t="s">
        <v>395</v>
      </c>
      <c r="AG26" s="1101"/>
      <c r="AH26" s="1101"/>
      <c r="AI26" s="1101"/>
      <c r="AJ26" s="1155"/>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6"/>
      <c r="AG27" s="1104"/>
      <c r="AH27" s="1104"/>
      <c r="AI27" s="1104"/>
      <c r="AJ27" s="1157"/>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4" t="s">
        <v>400</v>
      </c>
      <c r="C28" s="1145"/>
      <c r="D28" s="1145"/>
      <c r="E28" s="1145"/>
      <c r="F28" s="1145"/>
      <c r="G28" s="1145"/>
      <c r="H28" s="1145"/>
      <c r="I28" s="1145"/>
      <c r="J28" s="1145"/>
      <c r="K28" s="1145"/>
      <c r="L28" s="1145"/>
      <c r="M28" s="1145"/>
      <c r="N28" s="1145"/>
      <c r="O28" s="1145"/>
      <c r="P28" s="1146"/>
      <c r="Q28" s="1147">
        <v>5616</v>
      </c>
      <c r="R28" s="1148"/>
      <c r="S28" s="1148"/>
      <c r="T28" s="1148"/>
      <c r="U28" s="1148"/>
      <c r="V28" s="1148">
        <v>5538</v>
      </c>
      <c r="W28" s="1148"/>
      <c r="X28" s="1148"/>
      <c r="Y28" s="1148"/>
      <c r="Z28" s="1148"/>
      <c r="AA28" s="1148">
        <v>78</v>
      </c>
      <c r="AB28" s="1148"/>
      <c r="AC28" s="1148"/>
      <c r="AD28" s="1148"/>
      <c r="AE28" s="1149"/>
      <c r="AF28" s="1150">
        <v>78</v>
      </c>
      <c r="AG28" s="1148"/>
      <c r="AH28" s="1148"/>
      <c r="AI28" s="1148"/>
      <c r="AJ28" s="1151"/>
      <c r="AK28" s="1152">
        <v>397</v>
      </c>
      <c r="AL28" s="1153"/>
      <c r="AM28" s="1153"/>
      <c r="AN28" s="1153"/>
      <c r="AO28" s="1153"/>
      <c r="AP28" s="1075" t="s">
        <v>578</v>
      </c>
      <c r="AQ28" s="1075"/>
      <c r="AR28" s="1075"/>
      <c r="AS28" s="1075"/>
      <c r="AT28" s="1075"/>
      <c r="AU28" s="1075" t="s">
        <v>578</v>
      </c>
      <c r="AV28" s="1075"/>
      <c r="AW28" s="1075"/>
      <c r="AX28" s="1075"/>
      <c r="AY28" s="1075"/>
      <c r="AZ28" s="1075" t="s">
        <v>578</v>
      </c>
      <c r="BA28" s="1075"/>
      <c r="BB28" s="1075"/>
      <c r="BC28" s="1075"/>
      <c r="BD28" s="1075"/>
      <c r="BE28" s="1142"/>
      <c r="BF28" s="1142"/>
      <c r="BG28" s="1142"/>
      <c r="BH28" s="1142"/>
      <c r="BI28" s="1143"/>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401</v>
      </c>
      <c r="C29" s="1131"/>
      <c r="D29" s="1131"/>
      <c r="E29" s="1131"/>
      <c r="F29" s="1131"/>
      <c r="G29" s="1131"/>
      <c r="H29" s="1131"/>
      <c r="I29" s="1131"/>
      <c r="J29" s="1131"/>
      <c r="K29" s="1131"/>
      <c r="L29" s="1131"/>
      <c r="M29" s="1131"/>
      <c r="N29" s="1131"/>
      <c r="O29" s="1131"/>
      <c r="P29" s="1132"/>
      <c r="Q29" s="1136">
        <v>613</v>
      </c>
      <c r="R29" s="1137"/>
      <c r="S29" s="1137"/>
      <c r="T29" s="1137"/>
      <c r="U29" s="1137"/>
      <c r="V29" s="1137">
        <v>611</v>
      </c>
      <c r="W29" s="1137"/>
      <c r="X29" s="1137"/>
      <c r="Y29" s="1137"/>
      <c r="Z29" s="1137"/>
      <c r="AA29" s="1137">
        <v>2</v>
      </c>
      <c r="AB29" s="1137"/>
      <c r="AC29" s="1137"/>
      <c r="AD29" s="1137"/>
      <c r="AE29" s="1138"/>
      <c r="AF29" s="1112">
        <v>2</v>
      </c>
      <c r="AG29" s="1113"/>
      <c r="AH29" s="1113"/>
      <c r="AI29" s="1113"/>
      <c r="AJ29" s="1114"/>
      <c r="AK29" s="1073">
        <v>495</v>
      </c>
      <c r="AL29" s="1064"/>
      <c r="AM29" s="1064"/>
      <c r="AN29" s="1064"/>
      <c r="AO29" s="1064"/>
      <c r="AP29" s="1064" t="s">
        <v>578</v>
      </c>
      <c r="AQ29" s="1064"/>
      <c r="AR29" s="1064"/>
      <c r="AS29" s="1064"/>
      <c r="AT29" s="1064"/>
      <c r="AU29" s="1064" t="s">
        <v>578</v>
      </c>
      <c r="AV29" s="1064"/>
      <c r="AW29" s="1064"/>
      <c r="AX29" s="1064"/>
      <c r="AY29" s="1064"/>
      <c r="AZ29" s="1064" t="s">
        <v>578</v>
      </c>
      <c r="BA29" s="1064"/>
      <c r="BB29" s="1064"/>
      <c r="BC29" s="1064"/>
      <c r="BD29" s="1064"/>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402</v>
      </c>
      <c r="C30" s="1131"/>
      <c r="D30" s="1131"/>
      <c r="E30" s="1131"/>
      <c r="F30" s="1131"/>
      <c r="G30" s="1131"/>
      <c r="H30" s="1131"/>
      <c r="I30" s="1131"/>
      <c r="J30" s="1131"/>
      <c r="K30" s="1131"/>
      <c r="L30" s="1131"/>
      <c r="M30" s="1131"/>
      <c r="N30" s="1131"/>
      <c r="O30" s="1131"/>
      <c r="P30" s="1132"/>
      <c r="Q30" s="1136">
        <v>3529</v>
      </c>
      <c r="R30" s="1137"/>
      <c r="S30" s="1137"/>
      <c r="T30" s="1137"/>
      <c r="U30" s="1137"/>
      <c r="V30" s="1137">
        <v>3389</v>
      </c>
      <c r="W30" s="1137"/>
      <c r="X30" s="1137"/>
      <c r="Y30" s="1137"/>
      <c r="Z30" s="1137"/>
      <c r="AA30" s="1137">
        <v>140</v>
      </c>
      <c r="AB30" s="1137"/>
      <c r="AC30" s="1137"/>
      <c r="AD30" s="1137"/>
      <c r="AE30" s="1138"/>
      <c r="AF30" s="1112">
        <v>138</v>
      </c>
      <c r="AG30" s="1113"/>
      <c r="AH30" s="1113"/>
      <c r="AI30" s="1113"/>
      <c r="AJ30" s="1114"/>
      <c r="AK30" s="1073">
        <v>616</v>
      </c>
      <c r="AL30" s="1064"/>
      <c r="AM30" s="1064"/>
      <c r="AN30" s="1064"/>
      <c r="AO30" s="1064"/>
      <c r="AP30" s="1064" t="s">
        <v>578</v>
      </c>
      <c r="AQ30" s="1064"/>
      <c r="AR30" s="1064"/>
      <c r="AS30" s="1064"/>
      <c r="AT30" s="1064"/>
      <c r="AU30" s="1064" t="s">
        <v>578</v>
      </c>
      <c r="AV30" s="1064"/>
      <c r="AW30" s="1064"/>
      <c r="AX30" s="1064"/>
      <c r="AY30" s="1064"/>
      <c r="AZ30" s="1064" t="s">
        <v>578</v>
      </c>
      <c r="BA30" s="1064"/>
      <c r="BB30" s="1064"/>
      <c r="BC30" s="1064"/>
      <c r="BD30" s="1064"/>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403</v>
      </c>
      <c r="C31" s="1131"/>
      <c r="D31" s="1131"/>
      <c r="E31" s="1131"/>
      <c r="F31" s="1131"/>
      <c r="G31" s="1131"/>
      <c r="H31" s="1131"/>
      <c r="I31" s="1131"/>
      <c r="J31" s="1131"/>
      <c r="K31" s="1131"/>
      <c r="L31" s="1131"/>
      <c r="M31" s="1131"/>
      <c r="N31" s="1131"/>
      <c r="O31" s="1131"/>
      <c r="P31" s="1132"/>
      <c r="Q31" s="1136">
        <v>18</v>
      </c>
      <c r="R31" s="1137"/>
      <c r="S31" s="1137"/>
      <c r="T31" s="1137"/>
      <c r="U31" s="1137"/>
      <c r="V31" s="1137">
        <v>16</v>
      </c>
      <c r="W31" s="1137"/>
      <c r="X31" s="1137"/>
      <c r="Y31" s="1137"/>
      <c r="Z31" s="1137"/>
      <c r="AA31" s="1137">
        <v>2</v>
      </c>
      <c r="AB31" s="1137"/>
      <c r="AC31" s="1137"/>
      <c r="AD31" s="1137"/>
      <c r="AE31" s="1138"/>
      <c r="AF31" s="1112">
        <v>2</v>
      </c>
      <c r="AG31" s="1113"/>
      <c r="AH31" s="1113"/>
      <c r="AI31" s="1113"/>
      <c r="AJ31" s="1114"/>
      <c r="AK31" s="1073">
        <v>5</v>
      </c>
      <c r="AL31" s="1064"/>
      <c r="AM31" s="1064"/>
      <c r="AN31" s="1064"/>
      <c r="AO31" s="1064"/>
      <c r="AP31" s="1064" t="s">
        <v>578</v>
      </c>
      <c r="AQ31" s="1064"/>
      <c r="AR31" s="1064"/>
      <c r="AS31" s="1064"/>
      <c r="AT31" s="1064"/>
      <c r="AU31" s="1064" t="s">
        <v>578</v>
      </c>
      <c r="AV31" s="1064"/>
      <c r="AW31" s="1064"/>
      <c r="AX31" s="1064"/>
      <c r="AY31" s="1064"/>
      <c r="AZ31" s="1064" t="s">
        <v>578</v>
      </c>
      <c r="BA31" s="1064"/>
      <c r="BB31" s="1064"/>
      <c r="BC31" s="1064"/>
      <c r="BD31" s="1064"/>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404</v>
      </c>
      <c r="C32" s="1131"/>
      <c r="D32" s="1131"/>
      <c r="E32" s="1131"/>
      <c r="F32" s="1131"/>
      <c r="G32" s="1131"/>
      <c r="H32" s="1131"/>
      <c r="I32" s="1131"/>
      <c r="J32" s="1131"/>
      <c r="K32" s="1131"/>
      <c r="L32" s="1131"/>
      <c r="M32" s="1131"/>
      <c r="N32" s="1131"/>
      <c r="O32" s="1131"/>
      <c r="P32" s="1132"/>
      <c r="Q32" s="1136">
        <v>1535</v>
      </c>
      <c r="R32" s="1137"/>
      <c r="S32" s="1137"/>
      <c r="T32" s="1137"/>
      <c r="U32" s="1137"/>
      <c r="V32" s="1137">
        <v>1255</v>
      </c>
      <c r="W32" s="1137"/>
      <c r="X32" s="1137"/>
      <c r="Y32" s="1137"/>
      <c r="Z32" s="1137"/>
      <c r="AA32" s="1137">
        <v>280</v>
      </c>
      <c r="AB32" s="1137"/>
      <c r="AC32" s="1137"/>
      <c r="AD32" s="1137"/>
      <c r="AE32" s="1138"/>
      <c r="AF32" s="1112">
        <v>2990</v>
      </c>
      <c r="AG32" s="1113"/>
      <c r="AH32" s="1113"/>
      <c r="AI32" s="1113"/>
      <c r="AJ32" s="1114"/>
      <c r="AK32" s="1073">
        <v>9</v>
      </c>
      <c r="AL32" s="1064"/>
      <c r="AM32" s="1064"/>
      <c r="AN32" s="1064"/>
      <c r="AO32" s="1064"/>
      <c r="AP32" s="1064">
        <v>40</v>
      </c>
      <c r="AQ32" s="1064"/>
      <c r="AR32" s="1064"/>
      <c r="AS32" s="1064"/>
      <c r="AT32" s="1064"/>
      <c r="AU32" s="1064">
        <v>6</v>
      </c>
      <c r="AV32" s="1064"/>
      <c r="AW32" s="1064"/>
      <c r="AX32" s="1064"/>
      <c r="AY32" s="1064"/>
      <c r="AZ32" s="1139" t="s">
        <v>509</v>
      </c>
      <c r="BA32" s="1140"/>
      <c r="BB32" s="1140"/>
      <c r="BC32" s="1140"/>
      <c r="BD32" s="1141"/>
      <c r="BE32" s="1125" t="s">
        <v>405</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406</v>
      </c>
      <c r="C33" s="1131"/>
      <c r="D33" s="1131"/>
      <c r="E33" s="1131"/>
      <c r="F33" s="1131"/>
      <c r="G33" s="1131"/>
      <c r="H33" s="1131"/>
      <c r="I33" s="1131"/>
      <c r="J33" s="1131"/>
      <c r="K33" s="1131"/>
      <c r="L33" s="1131"/>
      <c r="M33" s="1131"/>
      <c r="N33" s="1131"/>
      <c r="O33" s="1131"/>
      <c r="P33" s="1132"/>
      <c r="Q33" s="1136">
        <v>2315</v>
      </c>
      <c r="R33" s="1137"/>
      <c r="S33" s="1137"/>
      <c r="T33" s="1137"/>
      <c r="U33" s="1137"/>
      <c r="V33" s="1137">
        <v>1994</v>
      </c>
      <c r="W33" s="1137"/>
      <c r="X33" s="1137"/>
      <c r="Y33" s="1137"/>
      <c r="Z33" s="1137"/>
      <c r="AA33" s="1137">
        <v>322</v>
      </c>
      <c r="AB33" s="1137"/>
      <c r="AC33" s="1137"/>
      <c r="AD33" s="1137"/>
      <c r="AE33" s="1138"/>
      <c r="AF33" s="1112">
        <v>4664</v>
      </c>
      <c r="AG33" s="1113"/>
      <c r="AH33" s="1113"/>
      <c r="AI33" s="1113"/>
      <c r="AJ33" s="1114"/>
      <c r="AK33" s="1073">
        <v>46</v>
      </c>
      <c r="AL33" s="1064"/>
      <c r="AM33" s="1064"/>
      <c r="AN33" s="1064"/>
      <c r="AO33" s="1064"/>
      <c r="AP33" s="1064">
        <v>2615</v>
      </c>
      <c r="AQ33" s="1064"/>
      <c r="AR33" s="1064"/>
      <c r="AS33" s="1064"/>
      <c r="AT33" s="1064"/>
      <c r="AU33" s="1064">
        <v>207</v>
      </c>
      <c r="AV33" s="1064"/>
      <c r="AW33" s="1064"/>
      <c r="AX33" s="1064"/>
      <c r="AY33" s="1064"/>
      <c r="AZ33" s="1139" t="s">
        <v>509</v>
      </c>
      <c r="BA33" s="1140"/>
      <c r="BB33" s="1140"/>
      <c r="BC33" s="1140"/>
      <c r="BD33" s="1141"/>
      <c r="BE33" s="1125" t="s">
        <v>407</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408</v>
      </c>
      <c r="C34" s="1131"/>
      <c r="D34" s="1131"/>
      <c r="E34" s="1131"/>
      <c r="F34" s="1131"/>
      <c r="G34" s="1131"/>
      <c r="H34" s="1131"/>
      <c r="I34" s="1131"/>
      <c r="J34" s="1131"/>
      <c r="K34" s="1131"/>
      <c r="L34" s="1131"/>
      <c r="M34" s="1131"/>
      <c r="N34" s="1131"/>
      <c r="O34" s="1131"/>
      <c r="P34" s="1132"/>
      <c r="Q34" s="1136">
        <v>49</v>
      </c>
      <c r="R34" s="1137"/>
      <c r="S34" s="1137"/>
      <c r="T34" s="1137"/>
      <c r="U34" s="1137"/>
      <c r="V34" s="1137">
        <v>46</v>
      </c>
      <c r="W34" s="1137"/>
      <c r="X34" s="1137"/>
      <c r="Y34" s="1137"/>
      <c r="Z34" s="1137"/>
      <c r="AA34" s="1137">
        <v>3</v>
      </c>
      <c r="AB34" s="1137"/>
      <c r="AC34" s="1137"/>
      <c r="AD34" s="1137"/>
      <c r="AE34" s="1138"/>
      <c r="AF34" s="1112">
        <v>3</v>
      </c>
      <c r="AG34" s="1113"/>
      <c r="AH34" s="1113"/>
      <c r="AI34" s="1113"/>
      <c r="AJ34" s="1114"/>
      <c r="AK34" s="1073">
        <v>37</v>
      </c>
      <c r="AL34" s="1064"/>
      <c r="AM34" s="1064"/>
      <c r="AN34" s="1064"/>
      <c r="AO34" s="1064"/>
      <c r="AP34" s="1064">
        <v>139</v>
      </c>
      <c r="AQ34" s="1064"/>
      <c r="AR34" s="1064"/>
      <c r="AS34" s="1064"/>
      <c r="AT34" s="1064"/>
      <c r="AU34" s="1064">
        <v>139</v>
      </c>
      <c r="AV34" s="1064"/>
      <c r="AW34" s="1064"/>
      <c r="AX34" s="1064"/>
      <c r="AY34" s="1064"/>
      <c r="AZ34" s="1139" t="s">
        <v>509</v>
      </c>
      <c r="BA34" s="1140"/>
      <c r="BB34" s="1140"/>
      <c r="BC34" s="1140"/>
      <c r="BD34" s="1141"/>
      <c r="BE34" s="1125" t="s">
        <v>409</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9"/>
      <c r="BA35" s="1140"/>
      <c r="BB35" s="1140"/>
      <c r="BC35" s="1140"/>
      <c r="BD35" s="1141"/>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7877</v>
      </c>
      <c r="AG63" s="1052"/>
      <c r="AH63" s="1052"/>
      <c r="AI63" s="1052"/>
      <c r="AJ63" s="1123"/>
      <c r="AK63" s="1124"/>
      <c r="AL63" s="1056"/>
      <c r="AM63" s="1056"/>
      <c r="AN63" s="1056"/>
      <c r="AO63" s="1056"/>
      <c r="AP63" s="1052">
        <v>2794</v>
      </c>
      <c r="AQ63" s="1052"/>
      <c r="AR63" s="1052"/>
      <c r="AS63" s="1052"/>
      <c r="AT63" s="1052"/>
      <c r="AU63" s="1052">
        <v>352</v>
      </c>
      <c r="AV63" s="1052"/>
      <c r="AW63" s="1052"/>
      <c r="AX63" s="1052"/>
      <c r="AY63" s="1052"/>
      <c r="AZ63" s="1118"/>
      <c r="BA63" s="1118"/>
      <c r="BB63" s="1118"/>
      <c r="BC63" s="1118"/>
      <c r="BD63" s="1118"/>
      <c r="BE63" s="1053"/>
      <c r="BF63" s="1053"/>
      <c r="BG63" s="1053"/>
      <c r="BH63" s="1053"/>
      <c r="BI63" s="1054"/>
      <c r="BJ63" s="1119" t="s">
        <v>412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416</v>
      </c>
      <c r="W66" s="1095"/>
      <c r="X66" s="1095"/>
      <c r="Y66" s="1095"/>
      <c r="Z66" s="1096"/>
      <c r="AA66" s="1094" t="s">
        <v>417</v>
      </c>
      <c r="AB66" s="1095"/>
      <c r="AC66" s="1095"/>
      <c r="AD66" s="1095"/>
      <c r="AE66" s="1096"/>
      <c r="AF66" s="1100" t="s">
        <v>418</v>
      </c>
      <c r="AG66" s="1101"/>
      <c r="AH66" s="1101"/>
      <c r="AI66" s="1101"/>
      <c r="AJ66" s="1102"/>
      <c r="AK66" s="1094" t="s">
        <v>419</v>
      </c>
      <c r="AL66" s="1089"/>
      <c r="AM66" s="1089"/>
      <c r="AN66" s="1089"/>
      <c r="AO66" s="1090"/>
      <c r="AP66" s="1094" t="s">
        <v>397</v>
      </c>
      <c r="AQ66" s="1095"/>
      <c r="AR66" s="1095"/>
      <c r="AS66" s="1095"/>
      <c r="AT66" s="1096"/>
      <c r="AU66" s="1094" t="s">
        <v>420</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584</v>
      </c>
      <c r="C68" s="1079"/>
      <c r="D68" s="1079"/>
      <c r="E68" s="1079"/>
      <c r="F68" s="1079"/>
      <c r="G68" s="1079"/>
      <c r="H68" s="1079"/>
      <c r="I68" s="1079"/>
      <c r="J68" s="1079"/>
      <c r="K68" s="1079"/>
      <c r="L68" s="1079"/>
      <c r="M68" s="1079"/>
      <c r="N68" s="1079"/>
      <c r="O68" s="1079"/>
      <c r="P68" s="1080"/>
      <c r="Q68" s="1081">
        <v>15914</v>
      </c>
      <c r="R68" s="1075"/>
      <c r="S68" s="1075"/>
      <c r="T68" s="1075"/>
      <c r="U68" s="1075"/>
      <c r="V68" s="1075">
        <v>15890</v>
      </c>
      <c r="W68" s="1075"/>
      <c r="X68" s="1075"/>
      <c r="Y68" s="1075"/>
      <c r="Z68" s="1075"/>
      <c r="AA68" s="1075">
        <v>24</v>
      </c>
      <c r="AB68" s="1075"/>
      <c r="AC68" s="1075"/>
      <c r="AD68" s="1075"/>
      <c r="AE68" s="1075"/>
      <c r="AF68" s="1075">
        <v>24</v>
      </c>
      <c r="AG68" s="1075"/>
      <c r="AH68" s="1075"/>
      <c r="AI68" s="1075"/>
      <c r="AJ68" s="1075"/>
      <c r="AK68" s="1075">
        <v>82</v>
      </c>
      <c r="AL68" s="1075"/>
      <c r="AM68" s="1075"/>
      <c r="AN68" s="1075"/>
      <c r="AO68" s="1075"/>
      <c r="AP68" s="1075" t="s">
        <v>578</v>
      </c>
      <c r="AQ68" s="1075"/>
      <c r="AR68" s="1075"/>
      <c r="AS68" s="1075"/>
      <c r="AT68" s="1075"/>
      <c r="AU68" s="1075" t="s">
        <v>578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585</v>
      </c>
      <c r="C69" s="1068"/>
      <c r="D69" s="1068"/>
      <c r="E69" s="1068"/>
      <c r="F69" s="1068"/>
      <c r="G69" s="1068"/>
      <c r="H69" s="1068"/>
      <c r="I69" s="1068"/>
      <c r="J69" s="1068"/>
      <c r="K69" s="1068"/>
      <c r="L69" s="1068"/>
      <c r="M69" s="1068"/>
      <c r="N69" s="1068"/>
      <c r="O69" s="1068"/>
      <c r="P69" s="1069"/>
      <c r="Q69" s="1070">
        <v>138</v>
      </c>
      <c r="R69" s="1064"/>
      <c r="S69" s="1064"/>
      <c r="T69" s="1064"/>
      <c r="U69" s="1064"/>
      <c r="V69" s="1064">
        <v>137</v>
      </c>
      <c r="W69" s="1064"/>
      <c r="X69" s="1064"/>
      <c r="Y69" s="1064"/>
      <c r="Z69" s="1064"/>
      <c r="AA69" s="1064">
        <v>1</v>
      </c>
      <c r="AB69" s="1064"/>
      <c r="AC69" s="1064"/>
      <c r="AD69" s="1064"/>
      <c r="AE69" s="1064"/>
      <c r="AF69" s="1064">
        <v>1</v>
      </c>
      <c r="AG69" s="1064"/>
      <c r="AH69" s="1064"/>
      <c r="AI69" s="1064"/>
      <c r="AJ69" s="1064"/>
      <c r="AK69" s="1064">
        <v>26</v>
      </c>
      <c r="AL69" s="1064"/>
      <c r="AM69" s="1064"/>
      <c r="AN69" s="1064"/>
      <c r="AO69" s="1064"/>
      <c r="AP69" s="1064" t="s">
        <v>578</v>
      </c>
      <c r="AQ69" s="1064"/>
      <c r="AR69" s="1064"/>
      <c r="AS69" s="1064"/>
      <c r="AT69" s="1064"/>
      <c r="AU69" s="1064" t="s">
        <v>578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586</v>
      </c>
      <c r="C70" s="1068"/>
      <c r="D70" s="1068"/>
      <c r="E70" s="1068"/>
      <c r="F70" s="1068"/>
      <c r="G70" s="1068"/>
      <c r="H70" s="1068"/>
      <c r="I70" s="1068"/>
      <c r="J70" s="1068"/>
      <c r="K70" s="1068"/>
      <c r="L70" s="1068"/>
      <c r="M70" s="1068"/>
      <c r="N70" s="1068"/>
      <c r="O70" s="1068"/>
      <c r="P70" s="1069"/>
      <c r="Q70" s="1070">
        <v>533</v>
      </c>
      <c r="R70" s="1064"/>
      <c r="S70" s="1064"/>
      <c r="T70" s="1064"/>
      <c r="U70" s="1064"/>
      <c r="V70" s="1064">
        <v>304</v>
      </c>
      <c r="W70" s="1064"/>
      <c r="X70" s="1064"/>
      <c r="Y70" s="1064"/>
      <c r="Z70" s="1064"/>
      <c r="AA70" s="1064">
        <v>228</v>
      </c>
      <c r="AB70" s="1064"/>
      <c r="AC70" s="1064"/>
      <c r="AD70" s="1064"/>
      <c r="AE70" s="1064"/>
      <c r="AF70" s="1064">
        <v>228</v>
      </c>
      <c r="AG70" s="1064"/>
      <c r="AH70" s="1064"/>
      <c r="AI70" s="1064"/>
      <c r="AJ70" s="1064"/>
      <c r="AK70" s="1064" t="s">
        <v>578</v>
      </c>
      <c r="AL70" s="1064"/>
      <c r="AM70" s="1064"/>
      <c r="AN70" s="1064"/>
      <c r="AO70" s="1064"/>
      <c r="AP70" s="1064" t="s">
        <v>578</v>
      </c>
      <c r="AQ70" s="1064"/>
      <c r="AR70" s="1064"/>
      <c r="AS70" s="1064"/>
      <c r="AT70" s="1064"/>
      <c r="AU70" s="1064" t="s">
        <v>578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587</v>
      </c>
      <c r="C71" s="1068"/>
      <c r="D71" s="1068"/>
      <c r="E71" s="1068"/>
      <c r="F71" s="1068"/>
      <c r="G71" s="1068"/>
      <c r="H71" s="1068"/>
      <c r="I71" s="1068"/>
      <c r="J71" s="1068"/>
      <c r="K71" s="1068"/>
      <c r="L71" s="1068"/>
      <c r="M71" s="1068"/>
      <c r="N71" s="1068"/>
      <c r="O71" s="1068"/>
      <c r="P71" s="1069"/>
      <c r="Q71" s="1070">
        <v>977</v>
      </c>
      <c r="R71" s="1064"/>
      <c r="S71" s="1064"/>
      <c r="T71" s="1064"/>
      <c r="U71" s="1064"/>
      <c r="V71" s="1064">
        <v>970</v>
      </c>
      <c r="W71" s="1064"/>
      <c r="X71" s="1064"/>
      <c r="Y71" s="1064"/>
      <c r="Z71" s="1064"/>
      <c r="AA71" s="1064">
        <v>7</v>
      </c>
      <c r="AB71" s="1064"/>
      <c r="AC71" s="1064"/>
      <c r="AD71" s="1064"/>
      <c r="AE71" s="1064"/>
      <c r="AF71" s="1064">
        <v>7</v>
      </c>
      <c r="AG71" s="1064"/>
      <c r="AH71" s="1064"/>
      <c r="AI71" s="1064"/>
      <c r="AJ71" s="1064"/>
      <c r="AK71" s="1064" t="s">
        <v>578</v>
      </c>
      <c r="AL71" s="1064"/>
      <c r="AM71" s="1064"/>
      <c r="AN71" s="1064"/>
      <c r="AO71" s="1064"/>
      <c r="AP71" s="1064" t="s">
        <v>578</v>
      </c>
      <c r="AQ71" s="1064"/>
      <c r="AR71" s="1064"/>
      <c r="AS71" s="1064"/>
      <c r="AT71" s="1064"/>
      <c r="AU71" s="1064" t="s">
        <v>578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588</v>
      </c>
      <c r="C72" s="1068"/>
      <c r="D72" s="1068"/>
      <c r="E72" s="1068"/>
      <c r="F72" s="1068"/>
      <c r="G72" s="1068"/>
      <c r="H72" s="1068"/>
      <c r="I72" s="1068"/>
      <c r="J72" s="1068"/>
      <c r="K72" s="1068"/>
      <c r="L72" s="1068"/>
      <c r="M72" s="1068"/>
      <c r="N72" s="1068"/>
      <c r="O72" s="1068"/>
      <c r="P72" s="1069"/>
      <c r="Q72" s="1070">
        <v>344041</v>
      </c>
      <c r="R72" s="1064"/>
      <c r="S72" s="1064"/>
      <c r="T72" s="1064"/>
      <c r="U72" s="1064"/>
      <c r="V72" s="1064">
        <v>337196</v>
      </c>
      <c r="W72" s="1064"/>
      <c r="X72" s="1064"/>
      <c r="Y72" s="1064"/>
      <c r="Z72" s="1064"/>
      <c r="AA72" s="1064">
        <v>6844</v>
      </c>
      <c r="AB72" s="1064"/>
      <c r="AC72" s="1064"/>
      <c r="AD72" s="1064"/>
      <c r="AE72" s="1064"/>
      <c r="AF72" s="1064">
        <v>6844</v>
      </c>
      <c r="AG72" s="1064"/>
      <c r="AH72" s="1064"/>
      <c r="AI72" s="1064"/>
      <c r="AJ72" s="1064"/>
      <c r="AK72" s="1064">
        <v>2633</v>
      </c>
      <c r="AL72" s="1064"/>
      <c r="AM72" s="1064"/>
      <c r="AN72" s="1064"/>
      <c r="AO72" s="1064"/>
      <c r="AP72" s="1064" t="s">
        <v>578</v>
      </c>
      <c r="AQ72" s="1064"/>
      <c r="AR72" s="1064"/>
      <c r="AS72" s="1064"/>
      <c r="AT72" s="1064"/>
      <c r="AU72" s="1064" t="s">
        <v>578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589</v>
      </c>
      <c r="C73" s="1068"/>
      <c r="D73" s="1068"/>
      <c r="E73" s="1068"/>
      <c r="F73" s="1068"/>
      <c r="G73" s="1068"/>
      <c r="H73" s="1068"/>
      <c r="I73" s="1068"/>
      <c r="J73" s="1068"/>
      <c r="K73" s="1068"/>
      <c r="L73" s="1068"/>
      <c r="M73" s="1068"/>
      <c r="N73" s="1068"/>
      <c r="O73" s="1068"/>
      <c r="P73" s="1069"/>
      <c r="Q73" s="1070">
        <v>337</v>
      </c>
      <c r="R73" s="1064"/>
      <c r="S73" s="1064"/>
      <c r="T73" s="1064"/>
      <c r="U73" s="1064"/>
      <c r="V73" s="1064">
        <v>274</v>
      </c>
      <c r="W73" s="1064"/>
      <c r="X73" s="1064"/>
      <c r="Y73" s="1064"/>
      <c r="Z73" s="1064"/>
      <c r="AA73" s="1064">
        <v>63</v>
      </c>
      <c r="AB73" s="1064"/>
      <c r="AC73" s="1064"/>
      <c r="AD73" s="1064"/>
      <c r="AE73" s="1064"/>
      <c r="AF73" s="1064">
        <v>63</v>
      </c>
      <c r="AG73" s="1064"/>
      <c r="AH73" s="1064"/>
      <c r="AI73" s="1064"/>
      <c r="AJ73" s="1064"/>
      <c r="AK73" s="1064" t="s">
        <v>578</v>
      </c>
      <c r="AL73" s="1064"/>
      <c r="AM73" s="1064"/>
      <c r="AN73" s="1064"/>
      <c r="AO73" s="1064"/>
      <c r="AP73" s="1064" t="s">
        <v>578</v>
      </c>
      <c r="AQ73" s="1064"/>
      <c r="AR73" s="1064"/>
      <c r="AS73" s="1064"/>
      <c r="AT73" s="1064"/>
      <c r="AU73" s="1064" t="s">
        <v>578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590</v>
      </c>
      <c r="C74" s="1068"/>
      <c r="D74" s="1068"/>
      <c r="E74" s="1068"/>
      <c r="F74" s="1068"/>
      <c r="G74" s="1068"/>
      <c r="H74" s="1068"/>
      <c r="I74" s="1068"/>
      <c r="J74" s="1068"/>
      <c r="K74" s="1068"/>
      <c r="L74" s="1068"/>
      <c r="M74" s="1068"/>
      <c r="N74" s="1068"/>
      <c r="O74" s="1068"/>
      <c r="P74" s="1069"/>
      <c r="Q74" s="1070">
        <v>168</v>
      </c>
      <c r="R74" s="1064"/>
      <c r="S74" s="1064"/>
      <c r="T74" s="1064"/>
      <c r="U74" s="1064"/>
      <c r="V74" s="1064">
        <v>131</v>
      </c>
      <c r="W74" s="1064"/>
      <c r="X74" s="1064"/>
      <c r="Y74" s="1064"/>
      <c r="Z74" s="1064"/>
      <c r="AA74" s="1064">
        <v>36</v>
      </c>
      <c r="AB74" s="1064"/>
      <c r="AC74" s="1064"/>
      <c r="AD74" s="1064"/>
      <c r="AE74" s="1064"/>
      <c r="AF74" s="1064">
        <v>36</v>
      </c>
      <c r="AG74" s="1064"/>
      <c r="AH74" s="1064"/>
      <c r="AI74" s="1064"/>
      <c r="AJ74" s="1064"/>
      <c r="AK74" s="1064" t="s">
        <v>578</v>
      </c>
      <c r="AL74" s="1064"/>
      <c r="AM74" s="1064"/>
      <c r="AN74" s="1064"/>
      <c r="AO74" s="1064"/>
      <c r="AP74" s="1064" t="s">
        <v>578</v>
      </c>
      <c r="AQ74" s="1064"/>
      <c r="AR74" s="1064"/>
      <c r="AS74" s="1064"/>
      <c r="AT74" s="1064"/>
      <c r="AU74" s="1064" t="s">
        <v>578</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591</v>
      </c>
      <c r="C75" s="1068"/>
      <c r="D75" s="1068"/>
      <c r="E75" s="1068"/>
      <c r="F75" s="1068"/>
      <c r="G75" s="1068"/>
      <c r="H75" s="1068"/>
      <c r="I75" s="1068"/>
      <c r="J75" s="1068"/>
      <c r="K75" s="1068"/>
      <c r="L75" s="1068"/>
      <c r="M75" s="1068"/>
      <c r="N75" s="1068"/>
      <c r="O75" s="1068"/>
      <c r="P75" s="1069"/>
      <c r="Q75" s="1071">
        <v>6276</v>
      </c>
      <c r="R75" s="1072"/>
      <c r="S75" s="1072"/>
      <c r="T75" s="1072"/>
      <c r="U75" s="1073"/>
      <c r="V75" s="1074">
        <v>5979</v>
      </c>
      <c r="W75" s="1072"/>
      <c r="X75" s="1072"/>
      <c r="Y75" s="1072"/>
      <c r="Z75" s="1073"/>
      <c r="AA75" s="1074">
        <v>298</v>
      </c>
      <c r="AB75" s="1072"/>
      <c r="AC75" s="1072"/>
      <c r="AD75" s="1072"/>
      <c r="AE75" s="1073"/>
      <c r="AF75" s="1074">
        <v>286</v>
      </c>
      <c r="AG75" s="1072"/>
      <c r="AH75" s="1072"/>
      <c r="AI75" s="1072"/>
      <c r="AJ75" s="1073"/>
      <c r="AK75" s="1074" t="s">
        <v>578</v>
      </c>
      <c r="AL75" s="1072"/>
      <c r="AM75" s="1072"/>
      <c r="AN75" s="1072"/>
      <c r="AO75" s="1073"/>
      <c r="AP75" s="1074">
        <v>7271</v>
      </c>
      <c r="AQ75" s="1072"/>
      <c r="AR75" s="1072"/>
      <c r="AS75" s="1072"/>
      <c r="AT75" s="1073"/>
      <c r="AU75" s="1074">
        <v>1938</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7489</v>
      </c>
      <c r="AG88" s="1052"/>
      <c r="AH88" s="1052"/>
      <c r="AI88" s="1052"/>
      <c r="AJ88" s="1052"/>
      <c r="AK88" s="1056"/>
      <c r="AL88" s="1056"/>
      <c r="AM88" s="1056"/>
      <c r="AN88" s="1056"/>
      <c r="AO88" s="1056"/>
      <c r="AP88" s="1052">
        <v>7271</v>
      </c>
      <c r="AQ88" s="1052"/>
      <c r="AR88" s="1052"/>
      <c r="AS88" s="1052"/>
      <c r="AT88" s="1052"/>
      <c r="AU88" s="1052">
        <v>1938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v>93</v>
      </c>
      <c r="DM102" s="1044"/>
      <c r="DN102" s="1044"/>
      <c r="DO102" s="1044"/>
      <c r="DP102" s="1045"/>
      <c r="DQ102" s="1043">
        <v>85</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306</v>
      </c>
      <c r="AG109" s="987"/>
      <c r="AH109" s="987"/>
      <c r="AI109" s="987"/>
      <c r="AJ109" s="988"/>
      <c r="AK109" s="989" t="s">
        <v>305</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306</v>
      </c>
      <c r="BW109" s="987"/>
      <c r="BX109" s="987"/>
      <c r="BY109" s="987"/>
      <c r="BZ109" s="988"/>
      <c r="CA109" s="989" t="s">
        <v>305</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306</v>
      </c>
      <c r="DM109" s="987"/>
      <c r="DN109" s="987"/>
      <c r="DO109" s="987"/>
      <c r="DP109" s="988"/>
      <c r="DQ109" s="989" t="s">
        <v>305</v>
      </c>
      <c r="DR109" s="987"/>
      <c r="DS109" s="987"/>
      <c r="DT109" s="987"/>
      <c r="DU109" s="988"/>
      <c r="DV109" s="989" t="s">
        <v>431</v>
      </c>
      <c r="DW109" s="987"/>
      <c r="DX109" s="987"/>
      <c r="DY109" s="987"/>
      <c r="DZ109" s="1018"/>
    </row>
    <row r="110" spans="1:131" s="247" customFormat="1" ht="26.25" customHeight="1" x14ac:dyDescent="0.15">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1393402</v>
      </c>
      <c r="AB110" s="980"/>
      <c r="AC110" s="980"/>
      <c r="AD110" s="980"/>
      <c r="AE110" s="981"/>
      <c r="AF110" s="982">
        <v>1228562</v>
      </c>
      <c r="AG110" s="980"/>
      <c r="AH110" s="980"/>
      <c r="AI110" s="980"/>
      <c r="AJ110" s="981"/>
      <c r="AK110" s="982">
        <v>1137402</v>
      </c>
      <c r="AL110" s="980"/>
      <c r="AM110" s="980"/>
      <c r="AN110" s="980"/>
      <c r="AO110" s="981"/>
      <c r="AP110" s="983">
        <v>9.9</v>
      </c>
      <c r="AQ110" s="984"/>
      <c r="AR110" s="984"/>
      <c r="AS110" s="984"/>
      <c r="AT110" s="985"/>
      <c r="AU110" s="1019" t="s">
        <v>73</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10711895</v>
      </c>
      <c r="BR110" s="927"/>
      <c r="BS110" s="927"/>
      <c r="BT110" s="927"/>
      <c r="BU110" s="927"/>
      <c r="BV110" s="927">
        <v>9871652</v>
      </c>
      <c r="BW110" s="927"/>
      <c r="BX110" s="927"/>
      <c r="BY110" s="927"/>
      <c r="BZ110" s="927"/>
      <c r="CA110" s="927">
        <v>9894513</v>
      </c>
      <c r="CB110" s="927"/>
      <c r="CC110" s="927"/>
      <c r="CD110" s="927"/>
      <c r="CE110" s="927"/>
      <c r="CF110" s="951">
        <v>85.8</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130</v>
      </c>
      <c r="DH110" s="927"/>
      <c r="DI110" s="927"/>
      <c r="DJ110" s="927"/>
      <c r="DK110" s="927"/>
      <c r="DL110" s="927" t="s">
        <v>130</v>
      </c>
      <c r="DM110" s="927"/>
      <c r="DN110" s="927"/>
      <c r="DO110" s="927"/>
      <c r="DP110" s="927"/>
      <c r="DQ110" s="927" t="s">
        <v>130</v>
      </c>
      <c r="DR110" s="927"/>
      <c r="DS110" s="927"/>
      <c r="DT110" s="927"/>
      <c r="DU110" s="927"/>
      <c r="DV110" s="928" t="s">
        <v>130</v>
      </c>
      <c r="DW110" s="928"/>
      <c r="DX110" s="928"/>
      <c r="DY110" s="928"/>
      <c r="DZ110" s="929"/>
    </row>
    <row r="111" spans="1:131" s="247" customFormat="1" ht="26.25" customHeight="1" x14ac:dyDescent="0.15">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130</v>
      </c>
      <c r="AB111" s="1008"/>
      <c r="AC111" s="1008"/>
      <c r="AD111" s="1008"/>
      <c r="AE111" s="1009"/>
      <c r="AF111" s="1010" t="s">
        <v>130</v>
      </c>
      <c r="AG111" s="1008"/>
      <c r="AH111" s="1008"/>
      <c r="AI111" s="1008"/>
      <c r="AJ111" s="1009"/>
      <c r="AK111" s="1010" t="s">
        <v>130</v>
      </c>
      <c r="AL111" s="1008"/>
      <c r="AM111" s="1008"/>
      <c r="AN111" s="1008"/>
      <c r="AO111" s="1009"/>
      <c r="AP111" s="1011" t="s">
        <v>130</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v>1377972</v>
      </c>
      <c r="BR111" s="899"/>
      <c r="BS111" s="899"/>
      <c r="BT111" s="899"/>
      <c r="BU111" s="899"/>
      <c r="BV111" s="899">
        <v>1377972</v>
      </c>
      <c r="BW111" s="899"/>
      <c r="BX111" s="899"/>
      <c r="BY111" s="899"/>
      <c r="BZ111" s="899"/>
      <c r="CA111" s="899">
        <v>1065143</v>
      </c>
      <c r="CB111" s="899"/>
      <c r="CC111" s="899"/>
      <c r="CD111" s="899"/>
      <c r="CE111" s="899"/>
      <c r="CF111" s="960">
        <v>9.1999999999999993</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v>1377972</v>
      </c>
      <c r="DH111" s="899"/>
      <c r="DI111" s="899"/>
      <c r="DJ111" s="899"/>
      <c r="DK111" s="899"/>
      <c r="DL111" s="899">
        <v>1377972</v>
      </c>
      <c r="DM111" s="899"/>
      <c r="DN111" s="899"/>
      <c r="DO111" s="899"/>
      <c r="DP111" s="899"/>
      <c r="DQ111" s="899">
        <v>1065143</v>
      </c>
      <c r="DR111" s="899"/>
      <c r="DS111" s="899"/>
      <c r="DT111" s="899"/>
      <c r="DU111" s="899"/>
      <c r="DV111" s="876">
        <v>9.1999999999999993</v>
      </c>
      <c r="DW111" s="876"/>
      <c r="DX111" s="876"/>
      <c r="DY111" s="876"/>
      <c r="DZ111" s="877"/>
    </row>
    <row r="112" spans="1:131" s="247"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130</v>
      </c>
      <c r="AB112" s="862"/>
      <c r="AC112" s="862"/>
      <c r="AD112" s="862"/>
      <c r="AE112" s="863"/>
      <c r="AF112" s="864" t="s">
        <v>442</v>
      </c>
      <c r="AG112" s="862"/>
      <c r="AH112" s="862"/>
      <c r="AI112" s="862"/>
      <c r="AJ112" s="863"/>
      <c r="AK112" s="864" t="s">
        <v>130</v>
      </c>
      <c r="AL112" s="862"/>
      <c r="AM112" s="862"/>
      <c r="AN112" s="862"/>
      <c r="AO112" s="863"/>
      <c r="AP112" s="909" t="s">
        <v>130</v>
      </c>
      <c r="AQ112" s="910"/>
      <c r="AR112" s="910"/>
      <c r="AS112" s="910"/>
      <c r="AT112" s="911"/>
      <c r="AU112" s="1021"/>
      <c r="AV112" s="1022"/>
      <c r="AW112" s="1022"/>
      <c r="AX112" s="1022"/>
      <c r="AY112" s="1022"/>
      <c r="AZ112" s="897" t="s">
        <v>443</v>
      </c>
      <c r="BA112" s="832"/>
      <c r="BB112" s="832"/>
      <c r="BC112" s="832"/>
      <c r="BD112" s="832"/>
      <c r="BE112" s="832"/>
      <c r="BF112" s="832"/>
      <c r="BG112" s="832"/>
      <c r="BH112" s="832"/>
      <c r="BI112" s="832"/>
      <c r="BJ112" s="832"/>
      <c r="BK112" s="832"/>
      <c r="BL112" s="832"/>
      <c r="BM112" s="832"/>
      <c r="BN112" s="832"/>
      <c r="BO112" s="832"/>
      <c r="BP112" s="833"/>
      <c r="BQ112" s="898">
        <v>357578</v>
      </c>
      <c r="BR112" s="899"/>
      <c r="BS112" s="899"/>
      <c r="BT112" s="899"/>
      <c r="BU112" s="899"/>
      <c r="BV112" s="899">
        <v>355178</v>
      </c>
      <c r="BW112" s="899"/>
      <c r="BX112" s="899"/>
      <c r="BY112" s="899"/>
      <c r="BZ112" s="899"/>
      <c r="CA112" s="899">
        <v>352115</v>
      </c>
      <c r="CB112" s="899"/>
      <c r="CC112" s="899"/>
      <c r="CD112" s="899"/>
      <c r="CE112" s="899"/>
      <c r="CF112" s="960">
        <v>3.1</v>
      </c>
      <c r="CG112" s="961"/>
      <c r="CH112" s="961"/>
      <c r="CI112" s="961"/>
      <c r="CJ112" s="961"/>
      <c r="CK112" s="1016"/>
      <c r="CL112" s="903"/>
      <c r="CM112" s="906" t="s">
        <v>444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130</v>
      </c>
      <c r="DH112" s="899"/>
      <c r="DI112" s="899"/>
      <c r="DJ112" s="899"/>
      <c r="DK112" s="899"/>
      <c r="DL112" s="899" t="s">
        <v>130</v>
      </c>
      <c r="DM112" s="899"/>
      <c r="DN112" s="899"/>
      <c r="DO112" s="899"/>
      <c r="DP112" s="899"/>
      <c r="DQ112" s="899" t="s">
        <v>130</v>
      </c>
      <c r="DR112" s="899"/>
      <c r="DS112" s="899"/>
      <c r="DT112" s="899"/>
      <c r="DU112" s="899"/>
      <c r="DV112" s="876" t="s">
        <v>442</v>
      </c>
      <c r="DW112" s="876"/>
      <c r="DX112" s="876"/>
      <c r="DY112" s="876"/>
      <c r="DZ112" s="877"/>
    </row>
    <row r="113" spans="1:130" s="247" customFormat="1" ht="26.25" customHeight="1" x14ac:dyDescent="0.15">
      <c r="A113" s="1003"/>
      <c r="B113" s="1004"/>
      <c r="C113" s="832" t="s">
        <v>445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44167</v>
      </c>
      <c r="AB113" s="1008"/>
      <c r="AC113" s="1008"/>
      <c r="AD113" s="1008"/>
      <c r="AE113" s="1009"/>
      <c r="AF113" s="1010">
        <v>45210</v>
      </c>
      <c r="AG113" s="1008"/>
      <c r="AH113" s="1008"/>
      <c r="AI113" s="1008"/>
      <c r="AJ113" s="1009"/>
      <c r="AK113" s="1010">
        <v>52047</v>
      </c>
      <c r="AL113" s="1008"/>
      <c r="AM113" s="1008"/>
      <c r="AN113" s="1008"/>
      <c r="AO113" s="1009"/>
      <c r="AP113" s="1011">
        <v>0.5</v>
      </c>
      <c r="AQ113" s="1012"/>
      <c r="AR113" s="1012"/>
      <c r="AS113" s="1012"/>
      <c r="AT113" s="1013"/>
      <c r="AU113" s="1021"/>
      <c r="AV113" s="1022"/>
      <c r="AW113" s="1022"/>
      <c r="AX113" s="1022"/>
      <c r="AY113" s="1022"/>
      <c r="AZ113" s="897" t="s">
        <v>446</v>
      </c>
      <c r="BA113" s="832"/>
      <c r="BB113" s="832"/>
      <c r="BC113" s="832"/>
      <c r="BD113" s="832"/>
      <c r="BE113" s="832"/>
      <c r="BF113" s="832"/>
      <c r="BG113" s="832"/>
      <c r="BH113" s="832"/>
      <c r="BI113" s="832"/>
      <c r="BJ113" s="832"/>
      <c r="BK113" s="832"/>
      <c r="BL113" s="832"/>
      <c r="BM113" s="832"/>
      <c r="BN113" s="832"/>
      <c r="BO113" s="832"/>
      <c r="BP113" s="833"/>
      <c r="BQ113" s="898">
        <v>2348474</v>
      </c>
      <c r="BR113" s="899"/>
      <c r="BS113" s="899"/>
      <c r="BT113" s="899"/>
      <c r="BU113" s="899"/>
      <c r="BV113" s="899">
        <v>2154629</v>
      </c>
      <c r="BW113" s="899"/>
      <c r="BX113" s="899"/>
      <c r="BY113" s="899"/>
      <c r="BZ113" s="899"/>
      <c r="CA113" s="899">
        <v>1937700</v>
      </c>
      <c r="CB113" s="899"/>
      <c r="CC113" s="899"/>
      <c r="CD113" s="899"/>
      <c r="CE113" s="899"/>
      <c r="CF113" s="960">
        <v>16.8</v>
      </c>
      <c r="CG113" s="961"/>
      <c r="CH113" s="961"/>
      <c r="CI113" s="961"/>
      <c r="CJ113" s="961"/>
      <c r="CK113" s="1016"/>
      <c r="CL113" s="903"/>
      <c r="CM113" s="906" t="s">
        <v>447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130</v>
      </c>
      <c r="DH113" s="862"/>
      <c r="DI113" s="862"/>
      <c r="DJ113" s="862"/>
      <c r="DK113" s="863"/>
      <c r="DL113" s="864" t="s">
        <v>442</v>
      </c>
      <c r="DM113" s="862"/>
      <c r="DN113" s="862"/>
      <c r="DO113" s="862"/>
      <c r="DP113" s="863"/>
      <c r="DQ113" s="864" t="s">
        <v>130</v>
      </c>
      <c r="DR113" s="862"/>
      <c r="DS113" s="862"/>
      <c r="DT113" s="862"/>
      <c r="DU113" s="863"/>
      <c r="DV113" s="909" t="s">
        <v>130</v>
      </c>
      <c r="DW113" s="910"/>
      <c r="DX113" s="910"/>
      <c r="DY113" s="910"/>
      <c r="DZ113" s="911"/>
    </row>
    <row r="114" spans="1:130" s="247" customFormat="1" ht="26.25" customHeight="1" x14ac:dyDescent="0.15">
      <c r="A114" s="1003"/>
      <c r="B114" s="1004"/>
      <c r="C114" s="832" t="s">
        <v>448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351992</v>
      </c>
      <c r="AB114" s="862"/>
      <c r="AC114" s="862"/>
      <c r="AD114" s="862"/>
      <c r="AE114" s="863"/>
      <c r="AF114" s="864">
        <v>359514</v>
      </c>
      <c r="AG114" s="862"/>
      <c r="AH114" s="862"/>
      <c r="AI114" s="862"/>
      <c r="AJ114" s="863"/>
      <c r="AK114" s="864">
        <v>364096</v>
      </c>
      <c r="AL114" s="862"/>
      <c r="AM114" s="862"/>
      <c r="AN114" s="862"/>
      <c r="AO114" s="863"/>
      <c r="AP114" s="909">
        <v>3.2</v>
      </c>
      <c r="AQ114" s="910"/>
      <c r="AR114" s="910"/>
      <c r="AS114" s="910"/>
      <c r="AT114" s="911"/>
      <c r="AU114" s="1021"/>
      <c r="AV114" s="1022"/>
      <c r="AW114" s="1022"/>
      <c r="AX114" s="1022"/>
      <c r="AY114" s="1022"/>
      <c r="AZ114" s="897" t="s">
        <v>449</v>
      </c>
      <c r="BA114" s="832"/>
      <c r="BB114" s="832"/>
      <c r="BC114" s="832"/>
      <c r="BD114" s="832"/>
      <c r="BE114" s="832"/>
      <c r="BF114" s="832"/>
      <c r="BG114" s="832"/>
      <c r="BH114" s="832"/>
      <c r="BI114" s="832"/>
      <c r="BJ114" s="832"/>
      <c r="BK114" s="832"/>
      <c r="BL114" s="832"/>
      <c r="BM114" s="832"/>
      <c r="BN114" s="832"/>
      <c r="BO114" s="832"/>
      <c r="BP114" s="833"/>
      <c r="BQ114" s="898">
        <v>45430</v>
      </c>
      <c r="BR114" s="899"/>
      <c r="BS114" s="899"/>
      <c r="BT114" s="899"/>
      <c r="BU114" s="899"/>
      <c r="BV114" s="899">
        <v>144875</v>
      </c>
      <c r="BW114" s="899"/>
      <c r="BX114" s="899"/>
      <c r="BY114" s="899"/>
      <c r="BZ114" s="899"/>
      <c r="CA114" s="899">
        <v>108748</v>
      </c>
      <c r="CB114" s="899"/>
      <c r="CC114" s="899"/>
      <c r="CD114" s="899"/>
      <c r="CE114" s="899"/>
      <c r="CF114" s="960">
        <v>0.9</v>
      </c>
      <c r="CG114" s="961"/>
      <c r="CH114" s="961"/>
      <c r="CI114" s="961"/>
      <c r="CJ114" s="961"/>
      <c r="CK114" s="1016"/>
      <c r="CL114" s="903"/>
      <c r="CM114" s="906" t="s">
        <v>450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130</v>
      </c>
      <c r="DH114" s="862"/>
      <c r="DI114" s="862"/>
      <c r="DJ114" s="862"/>
      <c r="DK114" s="863"/>
      <c r="DL114" s="864" t="s">
        <v>130</v>
      </c>
      <c r="DM114" s="862"/>
      <c r="DN114" s="862"/>
      <c r="DO114" s="862"/>
      <c r="DP114" s="863"/>
      <c r="DQ114" s="864" t="s">
        <v>130</v>
      </c>
      <c r="DR114" s="862"/>
      <c r="DS114" s="862"/>
      <c r="DT114" s="862"/>
      <c r="DU114" s="863"/>
      <c r="DV114" s="909" t="s">
        <v>130</v>
      </c>
      <c r="DW114" s="910"/>
      <c r="DX114" s="910"/>
      <c r="DY114" s="910"/>
      <c r="DZ114" s="911"/>
    </row>
    <row r="115" spans="1:130" s="247" customFormat="1" ht="26.25" customHeight="1" x14ac:dyDescent="0.15">
      <c r="A115" s="1003"/>
      <c r="B115" s="1004"/>
      <c r="C115" s="832" t="s">
        <v>451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340634</v>
      </c>
      <c r="AB115" s="1008"/>
      <c r="AC115" s="1008"/>
      <c r="AD115" s="1008"/>
      <c r="AE115" s="1009"/>
      <c r="AF115" s="1010">
        <v>339908</v>
      </c>
      <c r="AG115" s="1008"/>
      <c r="AH115" s="1008"/>
      <c r="AI115" s="1008"/>
      <c r="AJ115" s="1009"/>
      <c r="AK115" s="1010">
        <v>312827</v>
      </c>
      <c r="AL115" s="1008"/>
      <c r="AM115" s="1008"/>
      <c r="AN115" s="1008"/>
      <c r="AO115" s="1009"/>
      <c r="AP115" s="1011">
        <v>2.7</v>
      </c>
      <c r="AQ115" s="1012"/>
      <c r="AR115" s="1012"/>
      <c r="AS115" s="1012"/>
      <c r="AT115" s="1013"/>
      <c r="AU115" s="1021"/>
      <c r="AV115" s="1022"/>
      <c r="AW115" s="1022"/>
      <c r="AX115" s="1022"/>
      <c r="AY115" s="1022"/>
      <c r="AZ115" s="897" t="s">
        <v>452</v>
      </c>
      <c r="BA115" s="832"/>
      <c r="BB115" s="832"/>
      <c r="BC115" s="832"/>
      <c r="BD115" s="832"/>
      <c r="BE115" s="832"/>
      <c r="BF115" s="832"/>
      <c r="BG115" s="832"/>
      <c r="BH115" s="832"/>
      <c r="BI115" s="832"/>
      <c r="BJ115" s="832"/>
      <c r="BK115" s="832"/>
      <c r="BL115" s="832"/>
      <c r="BM115" s="832"/>
      <c r="BN115" s="832"/>
      <c r="BO115" s="832"/>
      <c r="BP115" s="833"/>
      <c r="BQ115" s="898">
        <v>173042</v>
      </c>
      <c r="BR115" s="899"/>
      <c r="BS115" s="899"/>
      <c r="BT115" s="899"/>
      <c r="BU115" s="899"/>
      <c r="BV115" s="899">
        <v>353112</v>
      </c>
      <c r="BW115" s="899"/>
      <c r="BX115" s="899"/>
      <c r="BY115" s="899"/>
      <c r="BZ115" s="899"/>
      <c r="CA115" s="899">
        <v>85294</v>
      </c>
      <c r="CB115" s="899"/>
      <c r="CC115" s="899"/>
      <c r="CD115" s="899"/>
      <c r="CE115" s="899"/>
      <c r="CF115" s="960">
        <v>0.7</v>
      </c>
      <c r="CG115" s="961"/>
      <c r="CH115" s="961"/>
      <c r="CI115" s="961"/>
      <c r="CJ115" s="961"/>
      <c r="CK115" s="1016"/>
      <c r="CL115" s="903"/>
      <c r="CM115" s="897" t="s">
        <v>453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442</v>
      </c>
      <c r="DH115" s="862"/>
      <c r="DI115" s="862"/>
      <c r="DJ115" s="862"/>
      <c r="DK115" s="863"/>
      <c r="DL115" s="864" t="s">
        <v>130</v>
      </c>
      <c r="DM115" s="862"/>
      <c r="DN115" s="862"/>
      <c r="DO115" s="862"/>
      <c r="DP115" s="863"/>
      <c r="DQ115" s="864" t="s">
        <v>130</v>
      </c>
      <c r="DR115" s="862"/>
      <c r="DS115" s="862"/>
      <c r="DT115" s="862"/>
      <c r="DU115" s="863"/>
      <c r="DV115" s="909" t="s">
        <v>130</v>
      </c>
      <c r="DW115" s="910"/>
      <c r="DX115" s="910"/>
      <c r="DY115" s="910"/>
      <c r="DZ115" s="911"/>
    </row>
    <row r="116" spans="1:130" s="247" customFormat="1" ht="26.25" customHeight="1" x14ac:dyDescent="0.15">
      <c r="A116" s="1005"/>
      <c r="B116" s="1006"/>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130</v>
      </c>
      <c r="AB116" s="862"/>
      <c r="AC116" s="862"/>
      <c r="AD116" s="862"/>
      <c r="AE116" s="863"/>
      <c r="AF116" s="864" t="s">
        <v>130</v>
      </c>
      <c r="AG116" s="862"/>
      <c r="AH116" s="862"/>
      <c r="AI116" s="862"/>
      <c r="AJ116" s="863"/>
      <c r="AK116" s="864" t="s">
        <v>130</v>
      </c>
      <c r="AL116" s="862"/>
      <c r="AM116" s="862"/>
      <c r="AN116" s="862"/>
      <c r="AO116" s="863"/>
      <c r="AP116" s="909" t="s">
        <v>130</v>
      </c>
      <c r="AQ116" s="910"/>
      <c r="AR116" s="910"/>
      <c r="AS116" s="910"/>
      <c r="AT116" s="911"/>
      <c r="AU116" s="1021"/>
      <c r="AV116" s="1022"/>
      <c r="AW116" s="1022"/>
      <c r="AX116" s="1022"/>
      <c r="AY116" s="1022"/>
      <c r="AZ116" s="948" t="s">
        <v>455</v>
      </c>
      <c r="BA116" s="949"/>
      <c r="BB116" s="949"/>
      <c r="BC116" s="949"/>
      <c r="BD116" s="949"/>
      <c r="BE116" s="949"/>
      <c r="BF116" s="949"/>
      <c r="BG116" s="949"/>
      <c r="BH116" s="949"/>
      <c r="BI116" s="949"/>
      <c r="BJ116" s="949"/>
      <c r="BK116" s="949"/>
      <c r="BL116" s="949"/>
      <c r="BM116" s="949"/>
      <c r="BN116" s="949"/>
      <c r="BO116" s="949"/>
      <c r="BP116" s="950"/>
      <c r="BQ116" s="898" t="s">
        <v>130</v>
      </c>
      <c r="BR116" s="899"/>
      <c r="BS116" s="899"/>
      <c r="BT116" s="899"/>
      <c r="BU116" s="899"/>
      <c r="BV116" s="899" t="s">
        <v>130</v>
      </c>
      <c r="BW116" s="899"/>
      <c r="BX116" s="899"/>
      <c r="BY116" s="899"/>
      <c r="BZ116" s="899"/>
      <c r="CA116" s="899" t="s">
        <v>130</v>
      </c>
      <c r="CB116" s="899"/>
      <c r="CC116" s="899"/>
      <c r="CD116" s="899"/>
      <c r="CE116" s="899"/>
      <c r="CF116" s="960" t="s">
        <v>130</v>
      </c>
      <c r="CG116" s="961"/>
      <c r="CH116" s="961"/>
      <c r="CI116" s="961"/>
      <c r="CJ116" s="961"/>
      <c r="CK116" s="1016"/>
      <c r="CL116" s="903"/>
      <c r="CM116" s="906" t="s">
        <v>456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130</v>
      </c>
      <c r="DH116" s="862"/>
      <c r="DI116" s="862"/>
      <c r="DJ116" s="862"/>
      <c r="DK116" s="863"/>
      <c r="DL116" s="864" t="s">
        <v>130</v>
      </c>
      <c r="DM116" s="862"/>
      <c r="DN116" s="862"/>
      <c r="DO116" s="862"/>
      <c r="DP116" s="863"/>
      <c r="DQ116" s="864" t="s">
        <v>130</v>
      </c>
      <c r="DR116" s="862"/>
      <c r="DS116" s="862"/>
      <c r="DT116" s="862"/>
      <c r="DU116" s="863"/>
      <c r="DV116" s="909" t="s">
        <v>442</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457</v>
      </c>
      <c r="Z117" s="988"/>
      <c r="AA117" s="993">
        <v>2130195</v>
      </c>
      <c r="AB117" s="994"/>
      <c r="AC117" s="994"/>
      <c r="AD117" s="994"/>
      <c r="AE117" s="995"/>
      <c r="AF117" s="996">
        <v>1973194</v>
      </c>
      <c r="AG117" s="994"/>
      <c r="AH117" s="994"/>
      <c r="AI117" s="994"/>
      <c r="AJ117" s="995"/>
      <c r="AK117" s="996">
        <v>1866372</v>
      </c>
      <c r="AL117" s="994"/>
      <c r="AM117" s="994"/>
      <c r="AN117" s="994"/>
      <c r="AO117" s="995"/>
      <c r="AP117" s="997"/>
      <c r="AQ117" s="998"/>
      <c r="AR117" s="998"/>
      <c r="AS117" s="998"/>
      <c r="AT117" s="999"/>
      <c r="AU117" s="1021"/>
      <c r="AV117" s="1022"/>
      <c r="AW117" s="1022"/>
      <c r="AX117" s="1022"/>
      <c r="AY117" s="1022"/>
      <c r="AZ117" s="948" t="s">
        <v>458</v>
      </c>
      <c r="BA117" s="949"/>
      <c r="BB117" s="949"/>
      <c r="BC117" s="949"/>
      <c r="BD117" s="949"/>
      <c r="BE117" s="949"/>
      <c r="BF117" s="949"/>
      <c r="BG117" s="949"/>
      <c r="BH117" s="949"/>
      <c r="BI117" s="949"/>
      <c r="BJ117" s="949"/>
      <c r="BK117" s="949"/>
      <c r="BL117" s="949"/>
      <c r="BM117" s="949"/>
      <c r="BN117" s="949"/>
      <c r="BO117" s="949"/>
      <c r="BP117" s="950"/>
      <c r="BQ117" s="898" t="s">
        <v>442</v>
      </c>
      <c r="BR117" s="899"/>
      <c r="BS117" s="899"/>
      <c r="BT117" s="899"/>
      <c r="BU117" s="899"/>
      <c r="BV117" s="899" t="s">
        <v>442</v>
      </c>
      <c r="BW117" s="899"/>
      <c r="BX117" s="899"/>
      <c r="BY117" s="899"/>
      <c r="BZ117" s="899"/>
      <c r="CA117" s="899" t="s">
        <v>130</v>
      </c>
      <c r="CB117" s="899"/>
      <c r="CC117" s="899"/>
      <c r="CD117" s="899"/>
      <c r="CE117" s="899"/>
      <c r="CF117" s="960" t="s">
        <v>442</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442</v>
      </c>
      <c r="DH117" s="862"/>
      <c r="DI117" s="862"/>
      <c r="DJ117" s="862"/>
      <c r="DK117" s="863"/>
      <c r="DL117" s="864" t="s">
        <v>130</v>
      </c>
      <c r="DM117" s="862"/>
      <c r="DN117" s="862"/>
      <c r="DO117" s="862"/>
      <c r="DP117" s="863"/>
      <c r="DQ117" s="864" t="s">
        <v>130</v>
      </c>
      <c r="DR117" s="862"/>
      <c r="DS117" s="862"/>
      <c r="DT117" s="862"/>
      <c r="DU117" s="863"/>
      <c r="DV117" s="909" t="s">
        <v>130</v>
      </c>
      <c r="DW117" s="910"/>
      <c r="DX117" s="910"/>
      <c r="DY117" s="910"/>
      <c r="DZ117" s="911"/>
    </row>
    <row r="118" spans="1:130" s="247" customFormat="1" ht="26.25" customHeight="1" x14ac:dyDescent="0.15">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306</v>
      </c>
      <c r="AG118" s="987"/>
      <c r="AH118" s="987"/>
      <c r="AI118" s="987"/>
      <c r="AJ118" s="988"/>
      <c r="AK118" s="989" t="s">
        <v>305</v>
      </c>
      <c r="AL118" s="987"/>
      <c r="AM118" s="987"/>
      <c r="AN118" s="987"/>
      <c r="AO118" s="988"/>
      <c r="AP118" s="990" t="s">
        <v>431</v>
      </c>
      <c r="AQ118" s="991"/>
      <c r="AR118" s="991"/>
      <c r="AS118" s="991"/>
      <c r="AT118" s="992"/>
      <c r="AU118" s="1021"/>
      <c r="AV118" s="1022"/>
      <c r="AW118" s="1022"/>
      <c r="AX118" s="1022"/>
      <c r="AY118" s="1022"/>
      <c r="AZ118" s="964" t="s">
        <v>460</v>
      </c>
      <c r="BA118" s="965"/>
      <c r="BB118" s="965"/>
      <c r="BC118" s="965"/>
      <c r="BD118" s="965"/>
      <c r="BE118" s="965"/>
      <c r="BF118" s="965"/>
      <c r="BG118" s="965"/>
      <c r="BH118" s="965"/>
      <c r="BI118" s="965"/>
      <c r="BJ118" s="965"/>
      <c r="BK118" s="965"/>
      <c r="BL118" s="965"/>
      <c r="BM118" s="965"/>
      <c r="BN118" s="965"/>
      <c r="BO118" s="965"/>
      <c r="BP118" s="966"/>
      <c r="BQ118" s="967" t="s">
        <v>130</v>
      </c>
      <c r="BR118" s="930"/>
      <c r="BS118" s="930"/>
      <c r="BT118" s="930"/>
      <c r="BU118" s="930"/>
      <c r="BV118" s="930" t="s">
        <v>130</v>
      </c>
      <c r="BW118" s="930"/>
      <c r="BX118" s="930"/>
      <c r="BY118" s="930"/>
      <c r="BZ118" s="930"/>
      <c r="CA118" s="930" t="s">
        <v>130</v>
      </c>
      <c r="CB118" s="930"/>
      <c r="CC118" s="930"/>
      <c r="CD118" s="930"/>
      <c r="CE118" s="930"/>
      <c r="CF118" s="960" t="s">
        <v>130</v>
      </c>
      <c r="CG118" s="961"/>
      <c r="CH118" s="961"/>
      <c r="CI118" s="961"/>
      <c r="CJ118" s="961"/>
      <c r="CK118" s="1016"/>
      <c r="CL118" s="90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130</v>
      </c>
      <c r="DH118" s="862"/>
      <c r="DI118" s="862"/>
      <c r="DJ118" s="862"/>
      <c r="DK118" s="863"/>
      <c r="DL118" s="864" t="s">
        <v>130</v>
      </c>
      <c r="DM118" s="862"/>
      <c r="DN118" s="862"/>
      <c r="DO118" s="862"/>
      <c r="DP118" s="863"/>
      <c r="DQ118" s="864" t="s">
        <v>130</v>
      </c>
      <c r="DR118" s="862"/>
      <c r="DS118" s="862"/>
      <c r="DT118" s="862"/>
      <c r="DU118" s="863"/>
      <c r="DV118" s="909" t="s">
        <v>130</v>
      </c>
      <c r="DW118" s="910"/>
      <c r="DX118" s="910"/>
      <c r="DY118" s="910"/>
      <c r="DZ118" s="911"/>
    </row>
    <row r="119" spans="1:130" s="247" customFormat="1" ht="26.25" customHeight="1" x14ac:dyDescent="0.15">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130</v>
      </c>
      <c r="AB119" s="980"/>
      <c r="AC119" s="980"/>
      <c r="AD119" s="980"/>
      <c r="AE119" s="981"/>
      <c r="AF119" s="982" t="s">
        <v>130</v>
      </c>
      <c r="AG119" s="980"/>
      <c r="AH119" s="980"/>
      <c r="AI119" s="980"/>
      <c r="AJ119" s="981"/>
      <c r="AK119" s="982" t="s">
        <v>130</v>
      </c>
      <c r="AL119" s="980"/>
      <c r="AM119" s="980"/>
      <c r="AN119" s="980"/>
      <c r="AO119" s="981"/>
      <c r="AP119" s="983" t="s">
        <v>130</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462</v>
      </c>
      <c r="BP119" s="963"/>
      <c r="BQ119" s="967">
        <v>15014391</v>
      </c>
      <c r="BR119" s="930"/>
      <c r="BS119" s="930"/>
      <c r="BT119" s="930"/>
      <c r="BU119" s="930"/>
      <c r="BV119" s="930">
        <v>14257418</v>
      </c>
      <c r="BW119" s="930"/>
      <c r="BX119" s="930"/>
      <c r="BY119" s="930"/>
      <c r="BZ119" s="930"/>
      <c r="CA119" s="930">
        <v>13443513</v>
      </c>
      <c r="CB119" s="930"/>
      <c r="CC119" s="930"/>
      <c r="CD119" s="930"/>
      <c r="CE119" s="930"/>
      <c r="CF119" s="828"/>
      <c r="CG119" s="829"/>
      <c r="CH119" s="829"/>
      <c r="CI119" s="829"/>
      <c r="CJ119" s="919"/>
      <c r="CK119" s="1017"/>
      <c r="CL119" s="905"/>
      <c r="CM119" s="923" t="s">
        <v>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130</v>
      </c>
      <c r="DH119" s="845"/>
      <c r="DI119" s="845"/>
      <c r="DJ119" s="845"/>
      <c r="DK119" s="846"/>
      <c r="DL119" s="847" t="s">
        <v>130</v>
      </c>
      <c r="DM119" s="845"/>
      <c r="DN119" s="845"/>
      <c r="DO119" s="845"/>
      <c r="DP119" s="846"/>
      <c r="DQ119" s="847" t="s">
        <v>130</v>
      </c>
      <c r="DR119" s="845"/>
      <c r="DS119" s="845"/>
      <c r="DT119" s="845"/>
      <c r="DU119" s="846"/>
      <c r="DV119" s="933" t="s">
        <v>130</v>
      </c>
      <c r="DW119" s="934"/>
      <c r="DX119" s="934"/>
      <c r="DY119" s="934"/>
      <c r="DZ119" s="935"/>
    </row>
    <row r="120" spans="1:130" s="247" customFormat="1" ht="26.25" customHeight="1" x14ac:dyDescent="0.15">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v>340634</v>
      </c>
      <c r="AB120" s="862"/>
      <c r="AC120" s="862"/>
      <c r="AD120" s="862"/>
      <c r="AE120" s="863"/>
      <c r="AF120" s="864">
        <v>339908</v>
      </c>
      <c r="AG120" s="862"/>
      <c r="AH120" s="862"/>
      <c r="AI120" s="862"/>
      <c r="AJ120" s="863"/>
      <c r="AK120" s="864">
        <v>312827</v>
      </c>
      <c r="AL120" s="862"/>
      <c r="AM120" s="862"/>
      <c r="AN120" s="862"/>
      <c r="AO120" s="863"/>
      <c r="AP120" s="909">
        <v>2.7</v>
      </c>
      <c r="AQ120" s="910"/>
      <c r="AR120" s="910"/>
      <c r="AS120" s="910"/>
      <c r="AT120" s="911"/>
      <c r="AU120" s="968" t="s">
        <v>464</v>
      </c>
      <c r="AV120" s="969"/>
      <c r="AW120" s="969"/>
      <c r="AX120" s="969"/>
      <c r="AY120" s="970"/>
      <c r="AZ120" s="945" t="s">
        <v>465</v>
      </c>
      <c r="BA120" s="890"/>
      <c r="BB120" s="890"/>
      <c r="BC120" s="890"/>
      <c r="BD120" s="890"/>
      <c r="BE120" s="890"/>
      <c r="BF120" s="890"/>
      <c r="BG120" s="890"/>
      <c r="BH120" s="890"/>
      <c r="BI120" s="890"/>
      <c r="BJ120" s="890"/>
      <c r="BK120" s="890"/>
      <c r="BL120" s="890"/>
      <c r="BM120" s="890"/>
      <c r="BN120" s="890"/>
      <c r="BO120" s="890"/>
      <c r="BP120" s="891"/>
      <c r="BQ120" s="946">
        <v>7365141</v>
      </c>
      <c r="BR120" s="927"/>
      <c r="BS120" s="927"/>
      <c r="BT120" s="927"/>
      <c r="BU120" s="927"/>
      <c r="BV120" s="927">
        <v>9028055</v>
      </c>
      <c r="BW120" s="927"/>
      <c r="BX120" s="927"/>
      <c r="BY120" s="927"/>
      <c r="BZ120" s="927"/>
      <c r="CA120" s="927">
        <v>8601957</v>
      </c>
      <c r="CB120" s="927"/>
      <c r="CC120" s="927"/>
      <c r="CD120" s="927"/>
      <c r="CE120" s="927"/>
      <c r="CF120" s="951">
        <v>74.599999999999994</v>
      </c>
      <c r="CG120" s="952"/>
      <c r="CH120" s="952"/>
      <c r="CI120" s="952"/>
      <c r="CJ120" s="952"/>
      <c r="CK120" s="953" t="s">
        <v>466</v>
      </c>
      <c r="CL120" s="937"/>
      <c r="CM120" s="937"/>
      <c r="CN120" s="937"/>
      <c r="CO120" s="938"/>
      <c r="CP120" s="957" t="s">
        <v>467</v>
      </c>
      <c r="CQ120" s="958"/>
      <c r="CR120" s="958"/>
      <c r="CS120" s="958"/>
      <c r="CT120" s="958"/>
      <c r="CU120" s="958"/>
      <c r="CV120" s="958"/>
      <c r="CW120" s="958"/>
      <c r="CX120" s="958"/>
      <c r="CY120" s="958"/>
      <c r="CZ120" s="958"/>
      <c r="DA120" s="958"/>
      <c r="DB120" s="958"/>
      <c r="DC120" s="958"/>
      <c r="DD120" s="958"/>
      <c r="DE120" s="958"/>
      <c r="DF120" s="959"/>
      <c r="DG120" s="946">
        <v>187509</v>
      </c>
      <c r="DH120" s="927"/>
      <c r="DI120" s="927"/>
      <c r="DJ120" s="927"/>
      <c r="DK120" s="927"/>
      <c r="DL120" s="927">
        <v>199617</v>
      </c>
      <c r="DM120" s="927"/>
      <c r="DN120" s="927"/>
      <c r="DO120" s="927"/>
      <c r="DP120" s="927"/>
      <c r="DQ120" s="927">
        <v>206575</v>
      </c>
      <c r="DR120" s="927"/>
      <c r="DS120" s="927"/>
      <c r="DT120" s="927"/>
      <c r="DU120" s="927"/>
      <c r="DV120" s="928">
        <v>1.8</v>
      </c>
      <c r="DW120" s="928"/>
      <c r="DX120" s="928"/>
      <c r="DY120" s="928"/>
      <c r="DZ120" s="929"/>
    </row>
    <row r="121" spans="1:130" s="247" customFormat="1" ht="26.25" customHeight="1" x14ac:dyDescent="0.15">
      <c r="A121" s="902"/>
      <c r="B121" s="903"/>
      <c r="C121" s="948" t="s">
        <v>468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130</v>
      </c>
      <c r="AB121" s="862"/>
      <c r="AC121" s="862"/>
      <c r="AD121" s="862"/>
      <c r="AE121" s="863"/>
      <c r="AF121" s="864" t="s">
        <v>130</v>
      </c>
      <c r="AG121" s="862"/>
      <c r="AH121" s="862"/>
      <c r="AI121" s="862"/>
      <c r="AJ121" s="863"/>
      <c r="AK121" s="864" t="s">
        <v>130</v>
      </c>
      <c r="AL121" s="862"/>
      <c r="AM121" s="862"/>
      <c r="AN121" s="862"/>
      <c r="AO121" s="863"/>
      <c r="AP121" s="909" t="s">
        <v>130</v>
      </c>
      <c r="AQ121" s="910"/>
      <c r="AR121" s="910"/>
      <c r="AS121" s="910"/>
      <c r="AT121" s="911"/>
      <c r="AU121" s="971"/>
      <c r="AV121" s="972"/>
      <c r="AW121" s="972"/>
      <c r="AX121" s="972"/>
      <c r="AY121" s="973"/>
      <c r="AZ121" s="897" t="s">
        <v>469</v>
      </c>
      <c r="BA121" s="832"/>
      <c r="BB121" s="832"/>
      <c r="BC121" s="832"/>
      <c r="BD121" s="832"/>
      <c r="BE121" s="832"/>
      <c r="BF121" s="832"/>
      <c r="BG121" s="832"/>
      <c r="BH121" s="832"/>
      <c r="BI121" s="832"/>
      <c r="BJ121" s="832"/>
      <c r="BK121" s="832"/>
      <c r="BL121" s="832"/>
      <c r="BM121" s="832"/>
      <c r="BN121" s="832"/>
      <c r="BO121" s="832"/>
      <c r="BP121" s="833"/>
      <c r="BQ121" s="898">
        <v>2709690</v>
      </c>
      <c r="BR121" s="899"/>
      <c r="BS121" s="899"/>
      <c r="BT121" s="899"/>
      <c r="BU121" s="899"/>
      <c r="BV121" s="899">
        <v>3117845</v>
      </c>
      <c r="BW121" s="899"/>
      <c r="BX121" s="899"/>
      <c r="BY121" s="899"/>
      <c r="BZ121" s="899"/>
      <c r="CA121" s="899">
        <v>2668339</v>
      </c>
      <c r="CB121" s="899"/>
      <c r="CC121" s="899"/>
      <c r="CD121" s="899"/>
      <c r="CE121" s="899"/>
      <c r="CF121" s="960">
        <v>23.1</v>
      </c>
      <c r="CG121" s="961"/>
      <c r="CH121" s="961"/>
      <c r="CI121" s="961"/>
      <c r="CJ121" s="961"/>
      <c r="CK121" s="954"/>
      <c r="CL121" s="940"/>
      <c r="CM121" s="940"/>
      <c r="CN121" s="940"/>
      <c r="CO121" s="941"/>
      <c r="CP121" s="920" t="s">
        <v>408</v>
      </c>
      <c r="CQ121" s="921"/>
      <c r="CR121" s="921"/>
      <c r="CS121" s="921"/>
      <c r="CT121" s="921"/>
      <c r="CU121" s="921"/>
      <c r="CV121" s="921"/>
      <c r="CW121" s="921"/>
      <c r="CX121" s="921"/>
      <c r="CY121" s="921"/>
      <c r="CZ121" s="921"/>
      <c r="DA121" s="921"/>
      <c r="DB121" s="921"/>
      <c r="DC121" s="921"/>
      <c r="DD121" s="921"/>
      <c r="DE121" s="921"/>
      <c r="DF121" s="922"/>
      <c r="DG121" s="898">
        <v>168712</v>
      </c>
      <c r="DH121" s="899"/>
      <c r="DI121" s="899"/>
      <c r="DJ121" s="899"/>
      <c r="DK121" s="899"/>
      <c r="DL121" s="899">
        <v>154210</v>
      </c>
      <c r="DM121" s="899"/>
      <c r="DN121" s="899"/>
      <c r="DO121" s="899"/>
      <c r="DP121" s="899"/>
      <c r="DQ121" s="899">
        <v>139420</v>
      </c>
      <c r="DR121" s="899"/>
      <c r="DS121" s="899"/>
      <c r="DT121" s="899"/>
      <c r="DU121" s="899"/>
      <c r="DV121" s="876">
        <v>1.2</v>
      </c>
      <c r="DW121" s="876"/>
      <c r="DX121" s="876"/>
      <c r="DY121" s="876"/>
      <c r="DZ121" s="877"/>
    </row>
    <row r="122" spans="1:130" s="247" customFormat="1" ht="26.25" customHeight="1" x14ac:dyDescent="0.15">
      <c r="A122" s="902"/>
      <c r="B122" s="903"/>
      <c r="C122" s="906" t="s">
        <v>450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130</v>
      </c>
      <c r="AB122" s="862"/>
      <c r="AC122" s="862"/>
      <c r="AD122" s="862"/>
      <c r="AE122" s="863"/>
      <c r="AF122" s="864" t="s">
        <v>130</v>
      </c>
      <c r="AG122" s="862"/>
      <c r="AH122" s="862"/>
      <c r="AI122" s="862"/>
      <c r="AJ122" s="863"/>
      <c r="AK122" s="864" t="s">
        <v>130</v>
      </c>
      <c r="AL122" s="862"/>
      <c r="AM122" s="862"/>
      <c r="AN122" s="862"/>
      <c r="AO122" s="863"/>
      <c r="AP122" s="909" t="s">
        <v>130</v>
      </c>
      <c r="AQ122" s="910"/>
      <c r="AR122" s="910"/>
      <c r="AS122" s="910"/>
      <c r="AT122" s="911"/>
      <c r="AU122" s="971"/>
      <c r="AV122" s="972"/>
      <c r="AW122" s="972"/>
      <c r="AX122" s="972"/>
      <c r="AY122" s="973"/>
      <c r="AZ122" s="964" t="s">
        <v>470</v>
      </c>
      <c r="BA122" s="965"/>
      <c r="BB122" s="965"/>
      <c r="BC122" s="965"/>
      <c r="BD122" s="965"/>
      <c r="BE122" s="965"/>
      <c r="BF122" s="965"/>
      <c r="BG122" s="965"/>
      <c r="BH122" s="965"/>
      <c r="BI122" s="965"/>
      <c r="BJ122" s="965"/>
      <c r="BK122" s="965"/>
      <c r="BL122" s="965"/>
      <c r="BM122" s="965"/>
      <c r="BN122" s="965"/>
      <c r="BO122" s="965"/>
      <c r="BP122" s="966"/>
      <c r="BQ122" s="967">
        <v>10294891</v>
      </c>
      <c r="BR122" s="930"/>
      <c r="BS122" s="930"/>
      <c r="BT122" s="930"/>
      <c r="BU122" s="930"/>
      <c r="BV122" s="930">
        <v>9338544</v>
      </c>
      <c r="BW122" s="930"/>
      <c r="BX122" s="930"/>
      <c r="BY122" s="930"/>
      <c r="BZ122" s="930"/>
      <c r="CA122" s="930">
        <v>8508551</v>
      </c>
      <c r="CB122" s="930"/>
      <c r="CC122" s="930"/>
      <c r="CD122" s="930"/>
      <c r="CE122" s="930"/>
      <c r="CF122" s="931">
        <v>73.7</v>
      </c>
      <c r="CG122" s="932"/>
      <c r="CH122" s="932"/>
      <c r="CI122" s="932"/>
      <c r="CJ122" s="932"/>
      <c r="CK122" s="954"/>
      <c r="CL122" s="940"/>
      <c r="CM122" s="940"/>
      <c r="CN122" s="940"/>
      <c r="CO122" s="941"/>
      <c r="CP122" s="920" t="s">
        <v>404</v>
      </c>
      <c r="CQ122" s="921"/>
      <c r="CR122" s="921"/>
      <c r="CS122" s="921"/>
      <c r="CT122" s="921"/>
      <c r="CU122" s="921"/>
      <c r="CV122" s="921"/>
      <c r="CW122" s="921"/>
      <c r="CX122" s="921"/>
      <c r="CY122" s="921"/>
      <c r="CZ122" s="921"/>
      <c r="DA122" s="921"/>
      <c r="DB122" s="921"/>
      <c r="DC122" s="921"/>
      <c r="DD122" s="921"/>
      <c r="DE122" s="921"/>
      <c r="DF122" s="922"/>
      <c r="DG122" s="898">
        <v>1357</v>
      </c>
      <c r="DH122" s="899"/>
      <c r="DI122" s="899"/>
      <c r="DJ122" s="899"/>
      <c r="DK122" s="899"/>
      <c r="DL122" s="899">
        <v>1351</v>
      </c>
      <c r="DM122" s="899"/>
      <c r="DN122" s="899"/>
      <c r="DO122" s="899"/>
      <c r="DP122" s="899"/>
      <c r="DQ122" s="899">
        <v>6120</v>
      </c>
      <c r="DR122" s="899"/>
      <c r="DS122" s="899"/>
      <c r="DT122" s="899"/>
      <c r="DU122" s="899"/>
      <c r="DV122" s="876">
        <v>0.1</v>
      </c>
      <c r="DW122" s="876"/>
      <c r="DX122" s="876"/>
      <c r="DY122" s="876"/>
      <c r="DZ122" s="877"/>
    </row>
    <row r="123" spans="1:130" s="247" customFormat="1" ht="26.25" customHeight="1" x14ac:dyDescent="0.15">
      <c r="A123" s="902"/>
      <c r="B123" s="903"/>
      <c r="C123" s="906" t="s">
        <v>456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130</v>
      </c>
      <c r="AB123" s="862"/>
      <c r="AC123" s="862"/>
      <c r="AD123" s="862"/>
      <c r="AE123" s="863"/>
      <c r="AF123" s="864" t="s">
        <v>130</v>
      </c>
      <c r="AG123" s="862"/>
      <c r="AH123" s="862"/>
      <c r="AI123" s="862"/>
      <c r="AJ123" s="863"/>
      <c r="AK123" s="864" t="s">
        <v>130</v>
      </c>
      <c r="AL123" s="862"/>
      <c r="AM123" s="862"/>
      <c r="AN123" s="862"/>
      <c r="AO123" s="863"/>
      <c r="AP123" s="909" t="s">
        <v>130</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471</v>
      </c>
      <c r="BP123" s="963"/>
      <c r="BQ123" s="917">
        <v>20369722</v>
      </c>
      <c r="BR123" s="918"/>
      <c r="BS123" s="918"/>
      <c r="BT123" s="918"/>
      <c r="BU123" s="918"/>
      <c r="BV123" s="918">
        <v>21484444</v>
      </c>
      <c r="BW123" s="918"/>
      <c r="BX123" s="918"/>
      <c r="BY123" s="918"/>
      <c r="BZ123" s="918"/>
      <c r="CA123" s="918">
        <v>19778847</v>
      </c>
      <c r="CB123" s="918"/>
      <c r="CC123" s="918"/>
      <c r="CD123" s="918"/>
      <c r="CE123" s="918"/>
      <c r="CF123" s="828"/>
      <c r="CG123" s="829"/>
      <c r="CH123" s="829"/>
      <c r="CI123" s="829"/>
      <c r="CJ123" s="919"/>
      <c r="CK123" s="954"/>
      <c r="CL123" s="940"/>
      <c r="CM123" s="940"/>
      <c r="CN123" s="940"/>
      <c r="CO123" s="941"/>
      <c r="CP123" s="920" t="s">
        <v>403</v>
      </c>
      <c r="CQ123" s="921"/>
      <c r="CR123" s="921"/>
      <c r="CS123" s="921"/>
      <c r="CT123" s="921"/>
      <c r="CU123" s="921"/>
      <c r="CV123" s="921"/>
      <c r="CW123" s="921"/>
      <c r="CX123" s="921"/>
      <c r="CY123" s="921"/>
      <c r="CZ123" s="921"/>
      <c r="DA123" s="921"/>
      <c r="DB123" s="921"/>
      <c r="DC123" s="921"/>
      <c r="DD123" s="921"/>
      <c r="DE123" s="921"/>
      <c r="DF123" s="922"/>
      <c r="DG123" s="861" t="s">
        <v>130</v>
      </c>
      <c r="DH123" s="862"/>
      <c r="DI123" s="862"/>
      <c r="DJ123" s="862"/>
      <c r="DK123" s="863"/>
      <c r="DL123" s="864" t="s">
        <v>130</v>
      </c>
      <c r="DM123" s="862"/>
      <c r="DN123" s="862"/>
      <c r="DO123" s="862"/>
      <c r="DP123" s="863"/>
      <c r="DQ123" s="864" t="s">
        <v>130</v>
      </c>
      <c r="DR123" s="862"/>
      <c r="DS123" s="862"/>
      <c r="DT123" s="862"/>
      <c r="DU123" s="863"/>
      <c r="DV123" s="909" t="s">
        <v>130</v>
      </c>
      <c r="DW123" s="910"/>
      <c r="DX123" s="910"/>
      <c r="DY123" s="910"/>
      <c r="DZ123" s="911"/>
    </row>
    <row r="124" spans="1:130" s="247" customFormat="1" ht="26.25" customHeight="1" thickBot="1" x14ac:dyDescent="0.2">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130</v>
      </c>
      <c r="AB124" s="862"/>
      <c r="AC124" s="862"/>
      <c r="AD124" s="862"/>
      <c r="AE124" s="863"/>
      <c r="AF124" s="864" t="s">
        <v>130</v>
      </c>
      <c r="AG124" s="862"/>
      <c r="AH124" s="862"/>
      <c r="AI124" s="862"/>
      <c r="AJ124" s="863"/>
      <c r="AK124" s="864" t="s">
        <v>130</v>
      </c>
      <c r="AL124" s="862"/>
      <c r="AM124" s="862"/>
      <c r="AN124" s="862"/>
      <c r="AO124" s="863"/>
      <c r="AP124" s="909" t="s">
        <v>130</v>
      </c>
      <c r="AQ124" s="910"/>
      <c r="AR124" s="910"/>
      <c r="AS124" s="910"/>
      <c r="AT124" s="911"/>
      <c r="AU124" s="912" t="s">
        <v>472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130</v>
      </c>
      <c r="BR124" s="916"/>
      <c r="BS124" s="916"/>
      <c r="BT124" s="916"/>
      <c r="BU124" s="916"/>
      <c r="BV124" s="916" t="s">
        <v>130</v>
      </c>
      <c r="BW124" s="916"/>
      <c r="BX124" s="916"/>
      <c r="BY124" s="916"/>
      <c r="BZ124" s="916"/>
      <c r="CA124" s="916" t="s">
        <v>130</v>
      </c>
      <c r="CB124" s="916"/>
      <c r="CC124" s="916"/>
      <c r="CD124" s="916"/>
      <c r="CE124" s="916"/>
      <c r="CF124" s="806"/>
      <c r="CG124" s="807"/>
      <c r="CH124" s="807"/>
      <c r="CI124" s="807"/>
      <c r="CJ124" s="947"/>
      <c r="CK124" s="955"/>
      <c r="CL124" s="955"/>
      <c r="CM124" s="955"/>
      <c r="CN124" s="955"/>
      <c r="CO124" s="956"/>
      <c r="CP124" s="920" t="s">
        <v>473</v>
      </c>
      <c r="CQ124" s="921"/>
      <c r="CR124" s="921"/>
      <c r="CS124" s="921"/>
      <c r="CT124" s="921"/>
      <c r="CU124" s="921"/>
      <c r="CV124" s="921"/>
      <c r="CW124" s="921"/>
      <c r="CX124" s="921"/>
      <c r="CY124" s="921"/>
      <c r="CZ124" s="921"/>
      <c r="DA124" s="921"/>
      <c r="DB124" s="921"/>
      <c r="DC124" s="921"/>
      <c r="DD124" s="921"/>
      <c r="DE124" s="921"/>
      <c r="DF124" s="922"/>
      <c r="DG124" s="844" t="s">
        <v>130</v>
      </c>
      <c r="DH124" s="845"/>
      <c r="DI124" s="845"/>
      <c r="DJ124" s="845"/>
      <c r="DK124" s="846"/>
      <c r="DL124" s="847" t="s">
        <v>130</v>
      </c>
      <c r="DM124" s="845"/>
      <c r="DN124" s="845"/>
      <c r="DO124" s="845"/>
      <c r="DP124" s="846"/>
      <c r="DQ124" s="847" t="s">
        <v>130</v>
      </c>
      <c r="DR124" s="845"/>
      <c r="DS124" s="845"/>
      <c r="DT124" s="845"/>
      <c r="DU124" s="846"/>
      <c r="DV124" s="933" t="s">
        <v>130</v>
      </c>
      <c r="DW124" s="934"/>
      <c r="DX124" s="934"/>
      <c r="DY124" s="934"/>
      <c r="DZ124" s="935"/>
    </row>
    <row r="125" spans="1:130" s="247" customFormat="1" ht="26.25" customHeight="1" x14ac:dyDescent="0.15">
      <c r="A125" s="902"/>
      <c r="B125" s="90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130</v>
      </c>
      <c r="AB125" s="862"/>
      <c r="AC125" s="862"/>
      <c r="AD125" s="862"/>
      <c r="AE125" s="863"/>
      <c r="AF125" s="864" t="s">
        <v>130</v>
      </c>
      <c r="AG125" s="862"/>
      <c r="AH125" s="862"/>
      <c r="AI125" s="862"/>
      <c r="AJ125" s="863"/>
      <c r="AK125" s="864" t="s">
        <v>130</v>
      </c>
      <c r="AL125" s="862"/>
      <c r="AM125" s="862"/>
      <c r="AN125" s="862"/>
      <c r="AO125" s="863"/>
      <c r="AP125" s="909" t="s">
        <v>130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474</v>
      </c>
      <c r="CL125" s="937"/>
      <c r="CM125" s="937"/>
      <c r="CN125" s="937"/>
      <c r="CO125" s="938"/>
      <c r="CP125" s="945" t="s">
        <v>475</v>
      </c>
      <c r="CQ125" s="890"/>
      <c r="CR125" s="890"/>
      <c r="CS125" s="890"/>
      <c r="CT125" s="890"/>
      <c r="CU125" s="890"/>
      <c r="CV125" s="890"/>
      <c r="CW125" s="890"/>
      <c r="CX125" s="890"/>
      <c r="CY125" s="890"/>
      <c r="CZ125" s="890"/>
      <c r="DA125" s="890"/>
      <c r="DB125" s="890"/>
      <c r="DC125" s="890"/>
      <c r="DD125" s="890"/>
      <c r="DE125" s="890"/>
      <c r="DF125" s="891"/>
      <c r="DG125" s="946" t="s">
        <v>130</v>
      </c>
      <c r="DH125" s="927"/>
      <c r="DI125" s="927"/>
      <c r="DJ125" s="927"/>
      <c r="DK125" s="927"/>
      <c r="DL125" s="927" t="s">
        <v>130</v>
      </c>
      <c r="DM125" s="927"/>
      <c r="DN125" s="927"/>
      <c r="DO125" s="927"/>
      <c r="DP125" s="927"/>
      <c r="DQ125" s="927" t="s">
        <v>130</v>
      </c>
      <c r="DR125" s="927"/>
      <c r="DS125" s="927"/>
      <c r="DT125" s="927"/>
      <c r="DU125" s="927"/>
      <c r="DV125" s="928" t="s">
        <v>130</v>
      </c>
      <c r="DW125" s="928"/>
      <c r="DX125" s="928"/>
      <c r="DY125" s="928"/>
      <c r="DZ125" s="929"/>
    </row>
    <row r="126" spans="1:130" s="247" customFormat="1" ht="26.25" customHeight="1" thickBot="1" x14ac:dyDescent="0.2">
      <c r="A126" s="902"/>
      <c r="B126" s="90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130</v>
      </c>
      <c r="AB126" s="862"/>
      <c r="AC126" s="862"/>
      <c r="AD126" s="862"/>
      <c r="AE126" s="863"/>
      <c r="AF126" s="864" t="s">
        <v>130</v>
      </c>
      <c r="AG126" s="862"/>
      <c r="AH126" s="862"/>
      <c r="AI126" s="862"/>
      <c r="AJ126" s="863"/>
      <c r="AK126" s="864" t="s">
        <v>130</v>
      </c>
      <c r="AL126" s="862"/>
      <c r="AM126" s="862"/>
      <c r="AN126" s="862"/>
      <c r="AO126" s="863"/>
      <c r="AP126" s="909" t="s">
        <v>130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476</v>
      </c>
      <c r="CQ126" s="832"/>
      <c r="CR126" s="832"/>
      <c r="CS126" s="832"/>
      <c r="CT126" s="832"/>
      <c r="CU126" s="832"/>
      <c r="CV126" s="832"/>
      <c r="CW126" s="832"/>
      <c r="CX126" s="832"/>
      <c r="CY126" s="832"/>
      <c r="CZ126" s="832"/>
      <c r="DA126" s="832"/>
      <c r="DB126" s="832"/>
      <c r="DC126" s="832"/>
      <c r="DD126" s="832"/>
      <c r="DE126" s="832"/>
      <c r="DF126" s="833"/>
      <c r="DG126" s="898">
        <v>173042</v>
      </c>
      <c r="DH126" s="899"/>
      <c r="DI126" s="899"/>
      <c r="DJ126" s="899"/>
      <c r="DK126" s="899"/>
      <c r="DL126" s="899">
        <v>349209</v>
      </c>
      <c r="DM126" s="899"/>
      <c r="DN126" s="899"/>
      <c r="DO126" s="899"/>
      <c r="DP126" s="899"/>
      <c r="DQ126" s="899">
        <v>85294</v>
      </c>
      <c r="DR126" s="899"/>
      <c r="DS126" s="899"/>
      <c r="DT126" s="899"/>
      <c r="DU126" s="899"/>
      <c r="DV126" s="876">
        <v>0.7</v>
      </c>
      <c r="DW126" s="876"/>
      <c r="DX126" s="876"/>
      <c r="DY126" s="876"/>
      <c r="DZ126" s="877"/>
    </row>
    <row r="127" spans="1:130" s="247" customFormat="1" ht="26.25" customHeight="1" x14ac:dyDescent="0.15">
      <c r="A127" s="904"/>
      <c r="B127" s="905"/>
      <c r="C127" s="923" t="s">
        <v>477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130</v>
      </c>
      <c r="AB127" s="862"/>
      <c r="AC127" s="862"/>
      <c r="AD127" s="862"/>
      <c r="AE127" s="863"/>
      <c r="AF127" s="864" t="s">
        <v>130</v>
      </c>
      <c r="AG127" s="862"/>
      <c r="AH127" s="862"/>
      <c r="AI127" s="862"/>
      <c r="AJ127" s="863"/>
      <c r="AK127" s="864" t="s">
        <v>130</v>
      </c>
      <c r="AL127" s="862"/>
      <c r="AM127" s="862"/>
      <c r="AN127" s="862"/>
      <c r="AO127" s="863"/>
      <c r="AP127" s="909" t="s">
        <v>130</v>
      </c>
      <c r="AQ127" s="910"/>
      <c r="AR127" s="910"/>
      <c r="AS127" s="910"/>
      <c r="AT127" s="911"/>
      <c r="AU127" s="283"/>
      <c r="AV127" s="283"/>
      <c r="AW127" s="283"/>
      <c r="AX127" s="926" t="s">
        <v>478</v>
      </c>
      <c r="AY127" s="894"/>
      <c r="AZ127" s="894"/>
      <c r="BA127" s="894"/>
      <c r="BB127" s="894"/>
      <c r="BC127" s="894"/>
      <c r="BD127" s="894"/>
      <c r="BE127" s="895"/>
      <c r="BF127" s="893" t="s">
        <v>479</v>
      </c>
      <c r="BG127" s="894"/>
      <c r="BH127" s="894"/>
      <c r="BI127" s="894"/>
      <c r="BJ127" s="894"/>
      <c r="BK127" s="894"/>
      <c r="BL127" s="895"/>
      <c r="BM127" s="893" t="s">
        <v>480</v>
      </c>
      <c r="BN127" s="894"/>
      <c r="BO127" s="894"/>
      <c r="BP127" s="894"/>
      <c r="BQ127" s="894"/>
      <c r="BR127" s="894"/>
      <c r="BS127" s="895"/>
      <c r="BT127" s="893" t="s">
        <v>481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482</v>
      </c>
      <c r="CQ127" s="832"/>
      <c r="CR127" s="832"/>
      <c r="CS127" s="832"/>
      <c r="CT127" s="832"/>
      <c r="CU127" s="832"/>
      <c r="CV127" s="832"/>
      <c r="CW127" s="832"/>
      <c r="CX127" s="832"/>
      <c r="CY127" s="832"/>
      <c r="CZ127" s="832"/>
      <c r="DA127" s="832"/>
      <c r="DB127" s="832"/>
      <c r="DC127" s="832"/>
      <c r="DD127" s="832"/>
      <c r="DE127" s="832"/>
      <c r="DF127" s="833"/>
      <c r="DG127" s="898" t="s">
        <v>130</v>
      </c>
      <c r="DH127" s="899"/>
      <c r="DI127" s="899"/>
      <c r="DJ127" s="899"/>
      <c r="DK127" s="899"/>
      <c r="DL127" s="899" t="s">
        <v>130</v>
      </c>
      <c r="DM127" s="899"/>
      <c r="DN127" s="899"/>
      <c r="DO127" s="899"/>
      <c r="DP127" s="899"/>
      <c r="DQ127" s="899" t="s">
        <v>130</v>
      </c>
      <c r="DR127" s="899"/>
      <c r="DS127" s="899"/>
      <c r="DT127" s="899"/>
      <c r="DU127" s="899"/>
      <c r="DV127" s="876" t="s">
        <v>130</v>
      </c>
      <c r="DW127" s="876"/>
      <c r="DX127" s="876"/>
      <c r="DY127" s="876"/>
      <c r="DZ127" s="877"/>
    </row>
    <row r="128" spans="1:130" s="247" customFormat="1" ht="26.25" customHeight="1" thickBot="1" x14ac:dyDescent="0.2">
      <c r="A128" s="878" t="s">
        <v>483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484</v>
      </c>
      <c r="X128" s="880"/>
      <c r="Y128" s="880"/>
      <c r="Z128" s="881"/>
      <c r="AA128" s="882">
        <v>468842</v>
      </c>
      <c r="AB128" s="883"/>
      <c r="AC128" s="883"/>
      <c r="AD128" s="883"/>
      <c r="AE128" s="884"/>
      <c r="AF128" s="885">
        <v>396523</v>
      </c>
      <c r="AG128" s="883"/>
      <c r="AH128" s="883"/>
      <c r="AI128" s="883"/>
      <c r="AJ128" s="884"/>
      <c r="AK128" s="885">
        <v>340179</v>
      </c>
      <c r="AL128" s="883"/>
      <c r="AM128" s="883"/>
      <c r="AN128" s="883"/>
      <c r="AO128" s="884"/>
      <c r="AP128" s="886"/>
      <c r="AQ128" s="887"/>
      <c r="AR128" s="887"/>
      <c r="AS128" s="887"/>
      <c r="AT128" s="888"/>
      <c r="AU128" s="283"/>
      <c r="AV128" s="283"/>
      <c r="AW128" s="283"/>
      <c r="AX128" s="889" t="s">
        <v>485</v>
      </c>
      <c r="AY128" s="890"/>
      <c r="AZ128" s="890"/>
      <c r="BA128" s="890"/>
      <c r="BB128" s="890"/>
      <c r="BC128" s="890"/>
      <c r="BD128" s="890"/>
      <c r="BE128" s="891"/>
      <c r="BF128" s="868" t="s">
        <v>130</v>
      </c>
      <c r="BG128" s="869"/>
      <c r="BH128" s="869"/>
      <c r="BI128" s="869"/>
      <c r="BJ128" s="869"/>
      <c r="BK128" s="869"/>
      <c r="BL128" s="892"/>
      <c r="BM128" s="868">
        <v>12.99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486</v>
      </c>
      <c r="CQ128" s="810"/>
      <c r="CR128" s="810"/>
      <c r="CS128" s="810"/>
      <c r="CT128" s="810"/>
      <c r="CU128" s="810"/>
      <c r="CV128" s="810"/>
      <c r="CW128" s="810"/>
      <c r="CX128" s="810"/>
      <c r="CY128" s="810"/>
      <c r="CZ128" s="810"/>
      <c r="DA128" s="810"/>
      <c r="DB128" s="810"/>
      <c r="DC128" s="810"/>
      <c r="DD128" s="810"/>
      <c r="DE128" s="810"/>
      <c r="DF128" s="811"/>
      <c r="DG128" s="872" t="s">
        <v>130</v>
      </c>
      <c r="DH128" s="873"/>
      <c r="DI128" s="873"/>
      <c r="DJ128" s="873"/>
      <c r="DK128" s="873"/>
      <c r="DL128" s="873">
        <v>3903</v>
      </c>
      <c r="DM128" s="873"/>
      <c r="DN128" s="873"/>
      <c r="DO128" s="873"/>
      <c r="DP128" s="873"/>
      <c r="DQ128" s="873" t="s">
        <v>130</v>
      </c>
      <c r="DR128" s="873"/>
      <c r="DS128" s="873"/>
      <c r="DT128" s="873"/>
      <c r="DU128" s="873"/>
      <c r="DV128" s="874" t="s">
        <v>130</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487</v>
      </c>
      <c r="X129" s="859"/>
      <c r="Y129" s="859"/>
      <c r="Z129" s="860"/>
      <c r="AA129" s="861">
        <v>12418718</v>
      </c>
      <c r="AB129" s="862"/>
      <c r="AC129" s="862"/>
      <c r="AD129" s="862"/>
      <c r="AE129" s="863"/>
      <c r="AF129" s="864">
        <v>12600917</v>
      </c>
      <c r="AG129" s="862"/>
      <c r="AH129" s="862"/>
      <c r="AI129" s="862"/>
      <c r="AJ129" s="863"/>
      <c r="AK129" s="864">
        <v>12616236</v>
      </c>
      <c r="AL129" s="862"/>
      <c r="AM129" s="862"/>
      <c r="AN129" s="862"/>
      <c r="AO129" s="863"/>
      <c r="AP129" s="865"/>
      <c r="AQ129" s="866"/>
      <c r="AR129" s="866"/>
      <c r="AS129" s="866"/>
      <c r="AT129" s="867"/>
      <c r="AU129" s="285"/>
      <c r="AV129" s="285"/>
      <c r="AW129" s="285"/>
      <c r="AX129" s="831" t="s">
        <v>488</v>
      </c>
      <c r="AY129" s="832"/>
      <c r="AZ129" s="832"/>
      <c r="BA129" s="832"/>
      <c r="BB129" s="832"/>
      <c r="BC129" s="832"/>
      <c r="BD129" s="832"/>
      <c r="BE129" s="833"/>
      <c r="BF129" s="851" t="s">
        <v>130</v>
      </c>
      <c r="BG129" s="852"/>
      <c r="BH129" s="852"/>
      <c r="BI129" s="852"/>
      <c r="BJ129" s="852"/>
      <c r="BK129" s="852"/>
      <c r="BL129" s="853"/>
      <c r="BM129" s="851">
        <v>17.989999999999998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490</v>
      </c>
      <c r="X130" s="859"/>
      <c r="Y130" s="859"/>
      <c r="Z130" s="860"/>
      <c r="AA130" s="861">
        <v>1237211</v>
      </c>
      <c r="AB130" s="862"/>
      <c r="AC130" s="862"/>
      <c r="AD130" s="862"/>
      <c r="AE130" s="863"/>
      <c r="AF130" s="864">
        <v>1128688</v>
      </c>
      <c r="AG130" s="862"/>
      <c r="AH130" s="862"/>
      <c r="AI130" s="862"/>
      <c r="AJ130" s="863"/>
      <c r="AK130" s="864">
        <v>1079084</v>
      </c>
      <c r="AL130" s="862"/>
      <c r="AM130" s="862"/>
      <c r="AN130" s="862"/>
      <c r="AO130" s="863"/>
      <c r="AP130" s="865"/>
      <c r="AQ130" s="866"/>
      <c r="AR130" s="866"/>
      <c r="AS130" s="866"/>
      <c r="AT130" s="867"/>
      <c r="AU130" s="285"/>
      <c r="AV130" s="285"/>
      <c r="AW130" s="285"/>
      <c r="AX130" s="831" t="s">
        <v>491</v>
      </c>
      <c r="AY130" s="832"/>
      <c r="AZ130" s="832"/>
      <c r="BA130" s="832"/>
      <c r="BB130" s="832"/>
      <c r="BC130" s="832"/>
      <c r="BD130" s="832"/>
      <c r="BE130" s="833"/>
      <c r="BF130" s="834">
        <v>3.8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492</v>
      </c>
      <c r="X131" s="842"/>
      <c r="Y131" s="842"/>
      <c r="Z131" s="843"/>
      <c r="AA131" s="844">
        <v>11181507</v>
      </c>
      <c r="AB131" s="845"/>
      <c r="AC131" s="845"/>
      <c r="AD131" s="845"/>
      <c r="AE131" s="846"/>
      <c r="AF131" s="847">
        <v>11472229</v>
      </c>
      <c r="AG131" s="845"/>
      <c r="AH131" s="845"/>
      <c r="AI131" s="845"/>
      <c r="AJ131" s="846"/>
      <c r="AK131" s="847">
        <v>11537152</v>
      </c>
      <c r="AL131" s="845"/>
      <c r="AM131" s="845"/>
      <c r="AN131" s="845"/>
      <c r="AO131" s="846"/>
      <c r="AP131" s="848"/>
      <c r="AQ131" s="849"/>
      <c r="AR131" s="849"/>
      <c r="AS131" s="849"/>
      <c r="AT131" s="850"/>
      <c r="AU131" s="285"/>
      <c r="AV131" s="285"/>
      <c r="AW131" s="285"/>
      <c r="AX131" s="809" t="s">
        <v>493</v>
      </c>
      <c r="AY131" s="810"/>
      <c r="AZ131" s="810"/>
      <c r="BA131" s="810"/>
      <c r="BB131" s="810"/>
      <c r="BC131" s="810"/>
      <c r="BD131" s="810"/>
      <c r="BE131" s="811"/>
      <c r="BF131" s="812" t="s">
        <v>130</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495</v>
      </c>
      <c r="W132" s="822"/>
      <c r="X132" s="822"/>
      <c r="Y132" s="822"/>
      <c r="Z132" s="823"/>
      <c r="AA132" s="824">
        <v>3.7932454010000001</v>
      </c>
      <c r="AB132" s="825"/>
      <c r="AC132" s="825"/>
      <c r="AD132" s="825"/>
      <c r="AE132" s="826"/>
      <c r="AF132" s="827">
        <v>3.9049342550000001</v>
      </c>
      <c r="AG132" s="825"/>
      <c r="AH132" s="825"/>
      <c r="AI132" s="825"/>
      <c r="AJ132" s="826"/>
      <c r="AK132" s="827">
        <v>3.8753844970000002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496</v>
      </c>
      <c r="W133" s="801"/>
      <c r="X133" s="801"/>
      <c r="Y133" s="801"/>
      <c r="Z133" s="802"/>
      <c r="AA133" s="803">
        <v>4.9000000000000004</v>
      </c>
      <c r="AB133" s="804"/>
      <c r="AC133" s="804"/>
      <c r="AD133" s="804"/>
      <c r="AE133" s="805"/>
      <c r="AF133" s="803">
        <v>4</v>
      </c>
      <c r="AG133" s="804"/>
      <c r="AH133" s="804"/>
      <c r="AI133" s="804"/>
      <c r="AJ133" s="805"/>
      <c r="AK133" s="803">
        <v>3.8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3dcBq42ovT8bIuVzbDFXtCsWGG4uGCLem98IzNJJd1Bxyy//7N5ZHqgv7zXVR8u81izCb52QLpdezxwjs+SyQ==" saltValue="IX8floC0N4FzA8ATV+tDg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6"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3s0mWJWbeCLERV+dvjdW74BFFWVk8vex00Wt1UA14EwBiBXIgjYXEK971deDNBDEkHjJEH9a1IC8J426BLl0/w==" saltValue="Sz8ogu/z3PmpACHi0OWjZ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6"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vZeaS2JkPJVcCkJ9xddI3/Un4bqL8Aw3rJOB1x7yEfGDDF7TlAQuqRKxAe7q+s1tgl0mL/vISBh+U8yMbzzzA==" saltValue="my5jnchn46jSIiFtLGvJF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6"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8"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9"/>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2" t="s">
        <v>505</v>
      </c>
      <c r="AL9" s="1233"/>
      <c r="AM9" s="1233"/>
      <c r="AN9" s="1234"/>
      <c r="AO9" s="313">
        <v>3284690</v>
      </c>
      <c r="AP9" s="313">
        <v>47953</v>
      </c>
      <c r="AQ9" s="314">
        <v>57754</v>
      </c>
      <c r="AR9" s="315">
        <v>-17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2" t="s">
        <v>506</v>
      </c>
      <c r="AL10" s="1233"/>
      <c r="AM10" s="1233"/>
      <c r="AN10" s="1234"/>
      <c r="AO10" s="316">
        <v>1925</v>
      </c>
      <c r="AP10" s="316">
        <v>28</v>
      </c>
      <c r="AQ10" s="317">
        <v>3830</v>
      </c>
      <c r="AR10" s="318">
        <v>-99.3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2" t="s">
        <v>507</v>
      </c>
      <c r="AL11" s="1233"/>
      <c r="AM11" s="1233"/>
      <c r="AN11" s="1234"/>
      <c r="AO11" s="316">
        <v>727219</v>
      </c>
      <c r="AP11" s="316">
        <v>10617</v>
      </c>
      <c r="AQ11" s="317">
        <v>6814</v>
      </c>
      <c r="AR11" s="318">
        <v>55.8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2" t="s">
        <v>508</v>
      </c>
      <c r="AL12" s="1233"/>
      <c r="AM12" s="1233"/>
      <c r="AN12" s="1234"/>
      <c r="AO12" s="316" t="s">
        <v>509</v>
      </c>
      <c r="AP12" s="316" t="s">
        <v>509</v>
      </c>
      <c r="AQ12" s="317">
        <v>1059</v>
      </c>
      <c r="AR12" s="318" t="s">
        <v>509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2" t="s">
        <v>510</v>
      </c>
      <c r="AL13" s="1233"/>
      <c r="AM13" s="1233"/>
      <c r="AN13" s="1234"/>
      <c r="AO13" s="316" t="s">
        <v>509</v>
      </c>
      <c r="AP13" s="316" t="s">
        <v>509</v>
      </c>
      <c r="AQ13" s="317">
        <v>4</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2" t="s">
        <v>511</v>
      </c>
      <c r="AL14" s="1233"/>
      <c r="AM14" s="1233"/>
      <c r="AN14" s="1234"/>
      <c r="AO14" s="316">
        <v>283522</v>
      </c>
      <c r="AP14" s="316">
        <v>4139</v>
      </c>
      <c r="AQ14" s="317">
        <v>2651</v>
      </c>
      <c r="AR14" s="318">
        <v>56.1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2" t="s">
        <v>512</v>
      </c>
      <c r="AL15" s="1233"/>
      <c r="AM15" s="1233"/>
      <c r="AN15" s="1234"/>
      <c r="AO15" s="316">
        <v>27468</v>
      </c>
      <c r="AP15" s="316">
        <v>401</v>
      </c>
      <c r="AQ15" s="317">
        <v>1352</v>
      </c>
      <c r="AR15" s="318">
        <v>-70.3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5" t="s">
        <v>513</v>
      </c>
      <c r="AL16" s="1236"/>
      <c r="AM16" s="1236"/>
      <c r="AN16" s="1237"/>
      <c r="AO16" s="316">
        <v>-195981</v>
      </c>
      <c r="AP16" s="316">
        <v>-2861</v>
      </c>
      <c r="AQ16" s="317">
        <v>-4074</v>
      </c>
      <c r="AR16" s="318">
        <v>-29.8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5" t="s">
        <v>186</v>
      </c>
      <c r="AL17" s="1236"/>
      <c r="AM17" s="1236"/>
      <c r="AN17" s="1237"/>
      <c r="AO17" s="316">
        <v>4128843</v>
      </c>
      <c r="AP17" s="316">
        <v>60277</v>
      </c>
      <c r="AQ17" s="317">
        <v>69392</v>
      </c>
      <c r="AR17" s="318">
        <v>-13.1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9" t="s">
        <v>518</v>
      </c>
      <c r="AL21" s="1230"/>
      <c r="AM21" s="1230"/>
      <c r="AN21" s="1231"/>
      <c r="AO21" s="328">
        <v>4.9800000000000004</v>
      </c>
      <c r="AP21" s="329">
        <v>6.31</v>
      </c>
      <c r="AQ21" s="330">
        <v>-1.33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9" t="s">
        <v>519</v>
      </c>
      <c r="AL22" s="1230"/>
      <c r="AM22" s="1230"/>
      <c r="AN22" s="1231"/>
      <c r="AO22" s="333">
        <v>96.9</v>
      </c>
      <c r="AP22" s="334">
        <v>98.4</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8"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9"/>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0" t="s">
        <v>523</v>
      </c>
      <c r="AL32" s="1221"/>
      <c r="AM32" s="1221"/>
      <c r="AN32" s="1222"/>
      <c r="AO32" s="343">
        <v>1137402</v>
      </c>
      <c r="AP32" s="343">
        <v>16605</v>
      </c>
      <c r="AQ32" s="344">
        <v>34189</v>
      </c>
      <c r="AR32" s="345">
        <v>-51.4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0" t="s">
        <v>524</v>
      </c>
      <c r="AL33" s="1221"/>
      <c r="AM33" s="1221"/>
      <c r="AN33" s="1222"/>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0" t="s">
        <v>525</v>
      </c>
      <c r="AL34" s="1221"/>
      <c r="AM34" s="1221"/>
      <c r="AN34" s="1222"/>
      <c r="AO34" s="343" t="s">
        <v>509</v>
      </c>
      <c r="AP34" s="343" t="s">
        <v>509</v>
      </c>
      <c r="AQ34" s="344">
        <v>16</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0" t="s">
        <v>526</v>
      </c>
      <c r="AL35" s="1221"/>
      <c r="AM35" s="1221"/>
      <c r="AN35" s="1222"/>
      <c r="AO35" s="343">
        <v>52047</v>
      </c>
      <c r="AP35" s="343">
        <v>760</v>
      </c>
      <c r="AQ35" s="344">
        <v>9412</v>
      </c>
      <c r="AR35" s="345">
        <v>-91.9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0" t="s">
        <v>527</v>
      </c>
      <c r="AL36" s="1221"/>
      <c r="AM36" s="1221"/>
      <c r="AN36" s="1222"/>
      <c r="AO36" s="343">
        <v>364096</v>
      </c>
      <c r="AP36" s="343">
        <v>5315</v>
      </c>
      <c r="AQ36" s="344">
        <v>2024</v>
      </c>
      <c r="AR36" s="345">
        <v>162.6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0" t="s">
        <v>528</v>
      </c>
      <c r="AL37" s="1221"/>
      <c r="AM37" s="1221"/>
      <c r="AN37" s="1222"/>
      <c r="AO37" s="343">
        <v>312827</v>
      </c>
      <c r="AP37" s="343">
        <v>4567</v>
      </c>
      <c r="AQ37" s="344">
        <v>1165</v>
      </c>
      <c r="AR37" s="345">
        <v>292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3" t="s">
        <v>529</v>
      </c>
      <c r="AL38" s="1224"/>
      <c r="AM38" s="1224"/>
      <c r="AN38" s="1225"/>
      <c r="AO38" s="346" t="s">
        <v>509</v>
      </c>
      <c r="AP38" s="346" t="s">
        <v>509</v>
      </c>
      <c r="AQ38" s="347">
        <v>2</v>
      </c>
      <c r="AR38" s="335" t="s">
        <v>509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3" t="s">
        <v>530</v>
      </c>
      <c r="AL39" s="1224"/>
      <c r="AM39" s="1224"/>
      <c r="AN39" s="1225"/>
      <c r="AO39" s="343">
        <v>-340179</v>
      </c>
      <c r="AP39" s="343">
        <v>-4966</v>
      </c>
      <c r="AQ39" s="344">
        <v>-6367</v>
      </c>
      <c r="AR39" s="345">
        <v>-22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0" t="s">
        <v>531</v>
      </c>
      <c r="AL40" s="1221"/>
      <c r="AM40" s="1221"/>
      <c r="AN40" s="1222"/>
      <c r="AO40" s="343">
        <v>-1079084</v>
      </c>
      <c r="AP40" s="343">
        <v>-15754</v>
      </c>
      <c r="AQ40" s="344">
        <v>-28963</v>
      </c>
      <c r="AR40" s="345">
        <v>-45.6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6" t="s">
        <v>298</v>
      </c>
      <c r="AL41" s="1227"/>
      <c r="AM41" s="1227"/>
      <c r="AN41" s="1228"/>
      <c r="AO41" s="343">
        <v>447109</v>
      </c>
      <c r="AP41" s="343">
        <v>6527</v>
      </c>
      <c r="AQ41" s="344">
        <v>11478</v>
      </c>
      <c r="AR41" s="345">
        <v>-43.1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3" t="s">
        <v>500</v>
      </c>
      <c r="AN49" s="1215" t="s">
        <v>535</v>
      </c>
      <c r="AO49" s="1216"/>
      <c r="AP49" s="1216"/>
      <c r="AQ49" s="1216"/>
      <c r="AR49" s="121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4"/>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3345794</v>
      </c>
      <c r="AN51" s="365">
        <v>51149</v>
      </c>
      <c r="AO51" s="366">
        <v>86.4</v>
      </c>
      <c r="AP51" s="367">
        <v>47278</v>
      </c>
      <c r="AQ51" s="368">
        <v>-28.6</v>
      </c>
      <c r="AR51" s="369">
        <v>115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1171834</v>
      </c>
      <c r="AN52" s="373">
        <v>17914</v>
      </c>
      <c r="AO52" s="374">
        <v>79.2</v>
      </c>
      <c r="AP52" s="375">
        <v>24096</v>
      </c>
      <c r="AQ52" s="376">
        <v>-24.3</v>
      </c>
      <c r="AR52" s="377">
        <v>103.5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1920642</v>
      </c>
      <c r="AN53" s="365">
        <v>28990</v>
      </c>
      <c r="AO53" s="366">
        <v>-43.3</v>
      </c>
      <c r="AP53" s="367">
        <v>44504</v>
      </c>
      <c r="AQ53" s="368">
        <v>-5.9</v>
      </c>
      <c r="AR53" s="369">
        <v>-37.4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1343064</v>
      </c>
      <c r="AN54" s="373">
        <v>20272</v>
      </c>
      <c r="AO54" s="374">
        <v>13.2</v>
      </c>
      <c r="AP54" s="375">
        <v>25876</v>
      </c>
      <c r="AQ54" s="376">
        <v>7.4</v>
      </c>
      <c r="AR54" s="377">
        <v>5.8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1409085</v>
      </c>
      <c r="AN55" s="365">
        <v>21056</v>
      </c>
      <c r="AO55" s="366">
        <v>-27.4</v>
      </c>
      <c r="AP55" s="367">
        <v>47820</v>
      </c>
      <c r="AQ55" s="368">
        <v>7.5</v>
      </c>
      <c r="AR55" s="369">
        <v>-34.9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883750</v>
      </c>
      <c r="AN56" s="373">
        <v>13206</v>
      </c>
      <c r="AO56" s="374">
        <v>-34.9</v>
      </c>
      <c r="AP56" s="375">
        <v>25855</v>
      </c>
      <c r="AQ56" s="376">
        <v>-0.1</v>
      </c>
      <c r="AR56" s="377">
        <v>-34.799999999999997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1866717</v>
      </c>
      <c r="AN57" s="365">
        <v>27600</v>
      </c>
      <c r="AO57" s="366">
        <v>31.1</v>
      </c>
      <c r="AP57" s="367">
        <v>41934</v>
      </c>
      <c r="AQ57" s="368">
        <v>-12.3</v>
      </c>
      <c r="AR57" s="369">
        <v>43.4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1239866</v>
      </c>
      <c r="AN58" s="373">
        <v>18332</v>
      </c>
      <c r="AO58" s="374">
        <v>38.799999999999997</v>
      </c>
      <c r="AP58" s="375">
        <v>23352</v>
      </c>
      <c r="AQ58" s="376">
        <v>-9.6999999999999993</v>
      </c>
      <c r="AR58" s="377">
        <v>48.5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3138018</v>
      </c>
      <c r="AN59" s="365">
        <v>45812</v>
      </c>
      <c r="AO59" s="366">
        <v>66</v>
      </c>
      <c r="AP59" s="367">
        <v>45588</v>
      </c>
      <c r="AQ59" s="368">
        <v>8.6999999999999993</v>
      </c>
      <c r="AR59" s="369">
        <v>57.3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1951938</v>
      </c>
      <c r="AN60" s="373">
        <v>28496</v>
      </c>
      <c r="AO60" s="374">
        <v>55.4</v>
      </c>
      <c r="AP60" s="375">
        <v>24150</v>
      </c>
      <c r="AQ60" s="376">
        <v>3.4</v>
      </c>
      <c r="AR60" s="377">
        <v>52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2336051</v>
      </c>
      <c r="AN61" s="380">
        <v>34921</v>
      </c>
      <c r="AO61" s="381">
        <v>22.6</v>
      </c>
      <c r="AP61" s="382">
        <v>45425</v>
      </c>
      <c r="AQ61" s="383">
        <v>-6.1</v>
      </c>
      <c r="AR61" s="369">
        <v>28.7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1318090</v>
      </c>
      <c r="AN62" s="373">
        <v>19644</v>
      </c>
      <c r="AO62" s="374">
        <v>30.3</v>
      </c>
      <c r="AP62" s="375">
        <v>24666</v>
      </c>
      <c r="AQ62" s="376">
        <v>-4.7</v>
      </c>
      <c r="AR62" s="377">
        <v>35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Ii5UMiob6FGrJebeAnAIT9hzIrlMW8B6Grv6Q1quH+AcUjP90xcZM+TC1n0ENvQcwcRALCcdsvgy0YnHoDxWw==" saltValue="6X+0QU94JnBBLrP5YwJVO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1"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qt7/7obF340rI5/NU5Mq5MZS32ZQ95aU9EmsAQIyTmGWV7g+4wAJt4K0ISqLxGEdvIkvNlT8jkpWbCfXvZzOAQ==" saltValue="qvJZPVwwBEvZEZ0Cy/vrQ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1"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P4UoA5CVNFUHk3Wol1A/17G0EV2cyHMmf5sy7/A8sbv843jwljbsfGR70cMz8DQCywmLYwhwVDd5RwbCqERnIg==" saltValue="qmKMrdSr2IBIZ/olSm483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5"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8" t="s">
        <v>3</v>
      </c>
      <c r="D47" s="1238"/>
      <c r="E47" s="1239"/>
      <c r="F47" s="11">
        <v>27.64</v>
      </c>
      <c r="G47" s="12">
        <v>19.84</v>
      </c>
      <c r="H47" s="12">
        <v>17.98</v>
      </c>
      <c r="I47" s="12">
        <v>27.88</v>
      </c>
      <c r="J47" s="13">
        <v>27.57</v>
      </c>
    </row>
    <row r="48" spans="2:10" ht="57.75" customHeight="1" x14ac:dyDescent="0.15">
      <c r="B48" s="14"/>
      <c r="C48" s="1240" t="s">
        <v>4</v>
      </c>
      <c r="D48" s="1240"/>
      <c r="E48" s="1241"/>
      <c r="F48" s="15">
        <v>6.54</v>
      </c>
      <c r="G48" s="16">
        <v>6.47</v>
      </c>
      <c r="H48" s="16">
        <v>11.05</v>
      </c>
      <c r="I48" s="16">
        <v>6.37</v>
      </c>
      <c r="J48" s="17">
        <v>9.4600000000000009</v>
      </c>
    </row>
    <row r="49" spans="2:10" ht="57.75" customHeight="1" thickBot="1" x14ac:dyDescent="0.2">
      <c r="B49" s="18"/>
      <c r="C49" s="1242" t="s">
        <v>5</v>
      </c>
      <c r="D49" s="1242"/>
      <c r="E49" s="1243"/>
      <c r="F49" s="19" t="s">
        <v>556</v>
      </c>
      <c r="G49" s="20" t="s">
        <v>557</v>
      </c>
      <c r="H49" s="20" t="s">
        <v>558</v>
      </c>
      <c r="I49" s="20" t="s">
        <v>559</v>
      </c>
      <c r="J49" s="21" t="s">
        <v>560</v>
      </c>
    </row>
    <row r="50" spans="2:10" ht="13.5" customHeight="1" x14ac:dyDescent="0.15"/>
  </sheetData>
  <sheetProtection algorithmName="SHA-512" hashValue="g56yn00Q7v6J5API6B6yjp7DXqSqapRm65EhBChkh3cs0LpSSprALGODEZUevOD0Gil92VKhV4mGXyA74FGt3A==" saltValue="y6Pjw4UhpFafpXBu03zCH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2021-10-04T01:10:56Z</cp:lastPrinted>
  <dcterms:created xsi:type="dcterms:W3CDTF">2021-02-05T01:27:16Z</dcterms:created>
  <dcterms:modified xsi:type="dcterms:W3CDTF">2021-10-20T08:02:51Z</dcterms:modified>
  <cp:category/>
</cp:coreProperties>
</file>